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<sst xmlns="http://schemas.openxmlformats.org/spreadsheetml/2006/main" count="19486" uniqueCount="2000">
  <si>
    <t>File opened</t>
  </si>
  <si>
    <t>2025-09-26 08:31:51</t>
  </si>
  <si>
    <t>Console s/n</t>
  </si>
  <si>
    <t>68C-022608</t>
  </si>
  <si>
    <t>Console ver</t>
  </si>
  <si>
    <t>Bluestem v.2.1.11</t>
  </si>
  <si>
    <t>Scripts ver</t>
  </si>
  <si>
    <t>2023.02  2.1.11, Jun 2023</t>
  </si>
  <si>
    <t>Head s/n</t>
  </si>
  <si>
    <t>68H-422598</t>
  </si>
  <si>
    <t>Head ver</t>
  </si>
  <si>
    <t>1.4.23</t>
  </si>
  <si>
    <t>Head cal</t>
  </si>
  <si>
    <t>{"oxygen": "21", "co2azero": "0.923878", "co2aspan1": "1.00016", "co2aspan2": "-0.0254498", "co2aspan2a": "0.319337", "co2aspan2b": "0.316792", "co2aspanconc1": "2491", "co2aspanconc2": "303.6", "co2bzero": "0.920183", "co2bspan1": "0.99991", "co2bspan2": "-0.0259223", "co2bspan2a": "0.316673", "co2bspan2b": "0.314045", "co2bspanconc1": "2491", "co2bspanconc2": "303.6", "h2oazero": "1.06374", "h2oaspan1": "1.01033", "h2oaspan2": "0", "h2oaspan2a": "0.0705651", "h2oaspan2b": "0.0712942", "h2oaspanconc1": "12.15", "h2oaspanconc2": "0", "h2obzero": "1.07172", "h2obspan1": "1.02672", "h2obspan2": "0", "h2obspan2a": "0.0697958", "h2obspan2b": "0.0716606", "h2obspanconc1": "12.15", "h2obspanconc2": "0", "tazero": "0.108437", "tbzero": "0.225744", "flowmeterzero": "2.50179", "flowazero": "0.302", "flowbzero": "0.29587", "chamberpressurezero": "2.61184", "ssa_ref": "35216.5", "ssb_ref": "35428.5"}</t>
  </si>
  <si>
    <t>Factory cal date</t>
  </si>
  <si>
    <t>09 Mar 2022</t>
  </si>
  <si>
    <t>CO2 rangematch</t>
  </si>
  <si>
    <t>Thu Sep 25 16:54</t>
  </si>
  <si>
    <t>H2O rangematch</t>
  </si>
  <si>
    <t>Thu Sep 25 16:47</t>
  </si>
  <si>
    <t>Chamber type</t>
  </si>
  <si>
    <t>6800-01A</t>
  </si>
  <si>
    <t>Chamber s/n</t>
  </si>
  <si>
    <t>MPF-842248</t>
  </si>
  <si>
    <t>Chamber rev</t>
  </si>
  <si>
    <t>0</t>
  </si>
  <si>
    <t>Chamber cal</t>
  </si>
  <si>
    <t>Fluorometer</t>
  </si>
  <si>
    <t>Flr. Version</t>
  </si>
  <si>
    <t>08:31:51</t>
  </si>
  <si>
    <t>Stability Definition:	ΔCO2 (Meas2): Slp&lt;0.1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</si>
  <si>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</si>
  <si>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</si>
  <si>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</si>
  <si>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</si>
  <si>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</si>
  <si>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</si>
  <si>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</si>
  <si>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</si>
  <si>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</si>
  <si>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</si>
  <si>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</si>
  <si>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</si>
  <si>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</si>
  <si>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</si>
  <si>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</si>
  <si>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</si>
  <si>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</si>
  <si>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</si>
  <si>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</si>
  <si>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</si>
  <si>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</si>
  <si>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</si>
  <si>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</si>
  <si>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</si>
  <si>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</si>
  <si>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</si>
  <si>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</si>
  <si>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</si>
  <si>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</si>
  <si>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</si>
  <si>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</si>
  <si>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</si>
  <si>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</si>
  <si>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</si>
  <si>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</si>
  <si>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</si>
  <si>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</si>
  <si>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</si>
  <si>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</si>
  <si>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</si>
  <si>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</si>
  <si>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</si>
  <si>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</si>
  <si>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</si>
  <si>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</si>
  <si>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</si>
  <si>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</si>
  <si>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</si>
  <si>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</si>
  <si>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</si>
  <si>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</si>
  <si>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0.69572 174.615 344 608.257 855.505 1063.46 1252.93 1416.96</t>
  </si>
  <si>
    <t>Fs_true</t>
  </si>
  <si>
    <t>-0.34858 214.303 381.955 606.281 801.418 1003.1 1201.3 1400.99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</si>
  <si>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</si>
  <si>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</si>
  <si>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</si>
  <si>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</si>
  <si>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</si>
  <si>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</si>
  <si>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</si>
  <si>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</si>
  <si>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</si>
  <si>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</si>
  <si>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</si>
  <si>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</si>
  <si>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</si>
  <si>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</si>
  <si>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</si>
  <si>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</si>
  <si>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</si>
  <si>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</si>
  <si>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</si>
  <si>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</si>
  <si>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</si>
  <si>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</si>
  <si>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</si>
  <si>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</si>
  <si>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</si>
  <si>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</si>
  <si>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</si>
  <si>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</si>
  <si>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</si>
  <si>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</si>
  <si>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</si>
  <si>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</si>
  <si>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</si>
  <si>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</si>
  <si>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</si>
  <si>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</si>
  <si>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</si>
  <si>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</si>
  <si>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</si>
  <si>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</si>
  <si>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</si>
  <si>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</si>
  <si>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</si>
  <si>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</si>
  <si>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</si>
  <si>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</si>
  <si>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</si>
  <si>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</si>
  <si>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</si>
  <si>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</si>
  <si>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</si>
  <si>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</si>
  <si>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</si>
  <si>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</si>
  <si>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</si>
  <si>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</si>
  <si>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</si>
  <si>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</si>
  <si>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</si>
  <si>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</si>
  <si>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</si>
  <si>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</si>
  <si>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</si>
  <si>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</si>
  <si>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</si>
  <si>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</si>
  <si>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</si>
  <si>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</si>
  <si>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</si>
  <si>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</si>
  <si>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</si>
  <si>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</si>
  <si>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</si>
  <si>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</si>
  <si>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</si>
  <si>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</si>
  <si>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</si>
  <si>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</si>
  <si>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</si>
  <si>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</si>
  <si>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</si>
  <si>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</si>
  <si>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</si>
  <si>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</si>
  <si>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</si>
  <si>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</si>
  <si>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</si>
  <si>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</si>
  <si>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</si>
  <si>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</si>
  <si>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</si>
  <si>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</si>
  <si>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</si>
  <si>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</si>
  <si>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</si>
  <si>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</si>
  <si>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</si>
  <si>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</si>
  <si>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</si>
  <si>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</si>
  <si>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</si>
  <si>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</si>
  <si>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</si>
  <si>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</si>
  <si>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</si>
  <si>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</si>
  <si>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</si>
  <si>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</si>
  <si>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</si>
  <si>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</si>
  <si>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</si>
  <si>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</si>
  <si>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</si>
  <si>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</si>
  <si>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</si>
  <si>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</si>
  <si>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</si>
  <si>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</si>
  <si>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</si>
  <si>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</si>
  <si>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</si>
  <si>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</si>
  <si>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</si>
  <si>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</si>
  <si>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</si>
  <si>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</si>
  <si>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</si>
  <si>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</si>
  <si>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</si>
  <si>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</si>
  <si>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</si>
  <si>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</si>
  <si>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</si>
  <si>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</si>
  <si>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</si>
  <si>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</si>
  <si>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</si>
  <si>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</si>
  <si>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</si>
  <si>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</si>
  <si>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</si>
  <si>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</si>
  <si>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</si>
  <si>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</si>
  <si>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</si>
  <si>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</si>
  <si>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</si>
  <si>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</si>
  <si>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</si>
  <si>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</si>
  <si>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</si>
  <si>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</si>
  <si>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</si>
  <si>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</si>
  <si>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</si>
  <si>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</si>
  <si>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</si>
  <si>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</si>
  <si>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</si>
  <si>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</si>
  <si>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</si>
  <si>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</si>
  <si>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</si>
  <si>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</si>
  <si>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</si>
  <si>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</si>
  <si>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</si>
  <si>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</si>
  <si>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</si>
  <si>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</si>
  <si>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</si>
  <si>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</si>
  <si>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</si>
  <si>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</si>
  <si>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</si>
  <si>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</si>
  <si>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</si>
  <si>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</si>
  <si>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</si>
  <si>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</si>
  <si>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</si>
  <si>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</si>
  <si>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</si>
  <si>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</si>
  <si>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</si>
  <si>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</si>
  <si>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</si>
  <si>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</si>
  <si>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</si>
  <si>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</si>
  <si>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</si>
  <si>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</si>
  <si>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</si>
  <si>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</si>
  <si>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</si>
  <si>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</si>
  <si>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</si>
  <si>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</si>
  <si>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</si>
  <si>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</si>
  <si>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</si>
  <si>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</si>
  <si>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</si>
  <si>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</si>
  <si>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</si>
  <si>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</si>
  <si>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</si>
  <si>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</si>
  <si>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</si>
  <si>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</si>
  <si>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</si>
  <si>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</si>
  <si>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</si>
  <si>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</si>
  <si>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</si>
  <si>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</si>
  <si>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</si>
  <si>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</si>
  <si>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</si>
  <si>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</si>
  <si>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</si>
  <si>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</si>
  <si>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</si>
  <si>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</si>
  <si>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</si>
  <si>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</si>
  <si>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</si>
  <si>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</si>
  <si>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</si>
  <si>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</si>
  <si>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</si>
  <si>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</si>
  <si>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</si>
  <si>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</si>
  <si>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</si>
  <si>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</si>
  <si>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</si>
  <si>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</si>
  <si>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</si>
  <si>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</si>
  <si>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</si>
  <si>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</si>
  <si>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</si>
  <si>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</si>
  <si>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</si>
  <si>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</si>
  <si>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</si>
  <si>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</si>
  <si>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</si>
  <si>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</si>
  <si>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</si>
  <si>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</si>
  <si>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</si>
  <si>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</si>
  <si>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</si>
  <si>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</si>
  <si>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</si>
  <si>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</si>
  <si>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</si>
  <si>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</si>
  <si>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</si>
  <si>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</si>
  <si>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</si>
  <si>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</si>
  <si>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</si>
  <si>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</si>
  <si>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</si>
  <si>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</si>
  <si>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</si>
  <si>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</si>
  <si>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</si>
  <si>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</si>
  <si>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</si>
  <si>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</si>
  <si>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</si>
  <si>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</si>
  <si>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</si>
  <si>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</si>
  <si>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</si>
  <si>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</si>
  <si>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</si>
  <si>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</si>
  <si>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</si>
  <si>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</si>
  <si>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</si>
  <si>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</si>
  <si>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</si>
  <si>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</si>
  <si>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</si>
  <si>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</si>
  <si>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</si>
  <si>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</si>
  <si>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</si>
  <si>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</si>
  <si>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</si>
  <si>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</si>
  <si>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</si>
  <si>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</si>
  <si>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</si>
  <si>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</si>
  <si>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</si>
  <si>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</si>
  <si>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</si>
  <si>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</si>
  <si>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</si>
  <si>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</si>
  <si>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</si>
  <si>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</si>
  <si>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</si>
  <si>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</si>
  <si>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</si>
  <si>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</si>
  <si>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</si>
  <si>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</si>
  <si>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</si>
  <si>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</si>
  <si>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</si>
  <si>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</si>
  <si>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</si>
  <si>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</si>
  <si>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</si>
  <si>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</si>
  <si>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</si>
  <si>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</si>
  <si>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</si>
  <si>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</si>
  <si>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</si>
  <si>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</si>
  <si>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</si>
  <si>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</si>
  <si>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</si>
  <si>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</si>
  <si>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</si>
  <si>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</si>
  <si>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</si>
  <si>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</si>
  <si>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</si>
  <si>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</si>
  <si>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</si>
  <si>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</si>
  <si>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</si>
  <si>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</si>
  <si>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</si>
  <si>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</si>
  <si>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</si>
  <si>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</si>
  <si>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</si>
  <si>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</si>
  <si>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20250926 10:49:43</t>
  </si>
  <si>
    <t>10:49:43</t>
  </si>
  <si>
    <t>145</t>
  </si>
  <si>
    <t>stan</t>
  </si>
  <si>
    <t>-</t>
  </si>
  <si>
    <t>0: Broadleaf</t>
  </si>
  <si>
    <t>--:--:--</t>
  </si>
  <si>
    <t>1/2</t>
  </si>
  <si>
    <t>00000000</t>
  </si>
  <si>
    <t>iiiiiiii</t>
  </si>
  <si>
    <t>off</t>
  </si>
  <si>
    <t>20250926 10:49:48</t>
  </si>
  <si>
    <t>10:49:48</t>
  </si>
  <si>
    <t>0/2</t>
  </si>
  <si>
    <t>20250926 10:49:53</t>
  </si>
  <si>
    <t>10:49:53</t>
  </si>
  <si>
    <t>20250926 10:49:58</t>
  </si>
  <si>
    <t>10:49:58</t>
  </si>
  <si>
    <t>20250926 10:50:03</t>
  </si>
  <si>
    <t>10:50:03</t>
  </si>
  <si>
    <t>20250926 10:50:08</t>
  </si>
  <si>
    <t>10:50:08</t>
  </si>
  <si>
    <t>20250926 10:50:13</t>
  </si>
  <si>
    <t>10:50:13</t>
  </si>
  <si>
    <t>20250926 10:50:18</t>
  </si>
  <si>
    <t>10:50:18</t>
  </si>
  <si>
    <t>20250926 10:50:23</t>
  </si>
  <si>
    <t>10:50:23</t>
  </si>
  <si>
    <t>20250926 10:50:28</t>
  </si>
  <si>
    <t>10:50:28</t>
  </si>
  <si>
    <t>20250926 10:50:33</t>
  </si>
  <si>
    <t>10:50:33</t>
  </si>
  <si>
    <t>20250926 10:50:38</t>
  </si>
  <si>
    <t>10:50:38</t>
  </si>
  <si>
    <t>20250926 10:50:43</t>
  </si>
  <si>
    <t>10:50:43</t>
  </si>
  <si>
    <t>20250926 10:50:48</t>
  </si>
  <si>
    <t>10:50:48</t>
  </si>
  <si>
    <t>20250926 10:50:53</t>
  </si>
  <si>
    <t>10:50:53</t>
  </si>
  <si>
    <t>20250926 10:50:58</t>
  </si>
  <si>
    <t>10:50:58</t>
  </si>
  <si>
    <t>20250926 10:51:03</t>
  </si>
  <si>
    <t>10:51:03</t>
  </si>
  <si>
    <t>20250926 10:51:08</t>
  </si>
  <si>
    <t>10:51:08</t>
  </si>
  <si>
    <t>20250926 10:51:13</t>
  </si>
  <si>
    <t>10:51:13</t>
  </si>
  <si>
    <t>20250926 10:51:18</t>
  </si>
  <si>
    <t>10:51:18</t>
  </si>
  <si>
    <t>20250926 10:51:23</t>
  </si>
  <si>
    <t>10:51:23</t>
  </si>
  <si>
    <t>20250926 10:51:28</t>
  </si>
  <si>
    <t>10:51:28</t>
  </si>
  <si>
    <t>20250926 10:51:33</t>
  </si>
  <si>
    <t>10:51:33</t>
  </si>
  <si>
    <t>20250926 10:51:38</t>
  </si>
  <si>
    <t>10:51:38</t>
  </si>
  <si>
    <t>20250926 10:51:43</t>
  </si>
  <si>
    <t>10:51:43</t>
  </si>
  <si>
    <t>20250926 10:53:20</t>
  </si>
  <si>
    <t>10:53:20</t>
  </si>
  <si>
    <t>20250926 10:53:25</t>
  </si>
  <si>
    <t>10:53:25</t>
  </si>
  <si>
    <t>20250926 10:53:30</t>
  </si>
  <si>
    <t>10:53:30</t>
  </si>
  <si>
    <t>20250926 10:53:35</t>
  </si>
  <si>
    <t>10:53:35</t>
  </si>
  <si>
    <t>20250926 10:53:40</t>
  </si>
  <si>
    <t>10:53:40</t>
  </si>
  <si>
    <t>20250926 10:53:45</t>
  </si>
  <si>
    <t>10:53:45</t>
  </si>
  <si>
    <t>20250926 10:53:50</t>
  </si>
  <si>
    <t>10:53:50</t>
  </si>
  <si>
    <t>20250926 10:53:55</t>
  </si>
  <si>
    <t>10:53:55</t>
  </si>
  <si>
    <t>20250926 10:54:00</t>
  </si>
  <si>
    <t>10:54:00</t>
  </si>
  <si>
    <t>20250926 10:54:05</t>
  </si>
  <si>
    <t>10:54:05</t>
  </si>
  <si>
    <t>20250926 10:54:10</t>
  </si>
  <si>
    <t>10:54:10</t>
  </si>
  <si>
    <t>20250926 10:54:14</t>
  </si>
  <si>
    <t>10:54:14</t>
  </si>
  <si>
    <t>20250926 10:54:19</t>
  </si>
  <si>
    <t>10:54:19</t>
  </si>
  <si>
    <t>20250926 10:54:24</t>
  </si>
  <si>
    <t>10:54:24</t>
  </si>
  <si>
    <t>20250926 10:54:29</t>
  </si>
  <si>
    <t>10:54:29</t>
  </si>
  <si>
    <t>20250926 10:54:34</t>
  </si>
  <si>
    <t>10:54:34</t>
  </si>
  <si>
    <t>20250926 10:54:39</t>
  </si>
  <si>
    <t>10:54:39</t>
  </si>
  <si>
    <t>20250926 10:54:44</t>
  </si>
  <si>
    <t>10:54:44</t>
  </si>
  <si>
    <t>20250926 10:54:49</t>
  </si>
  <si>
    <t>10:54:49</t>
  </si>
  <si>
    <t>20250926 10:54:54</t>
  </si>
  <si>
    <t>10:54:54</t>
  </si>
  <si>
    <t>20250926 10:54:59</t>
  </si>
  <si>
    <t>10:54:59</t>
  </si>
  <si>
    <t>20250926 10:55:04</t>
  </si>
  <si>
    <t>10:55:04</t>
  </si>
  <si>
    <t>20250926 10:55:09</t>
  </si>
  <si>
    <t>10:55:09</t>
  </si>
  <si>
    <t>20250926 10:55:14</t>
  </si>
  <si>
    <t>10:55:14</t>
  </si>
  <si>
    <t>20250926 10:55:19</t>
  </si>
  <si>
    <t>10:55:19</t>
  </si>
  <si>
    <t>20250926 10:55:24</t>
  </si>
  <si>
    <t>10:55:24</t>
  </si>
  <si>
    <t>20250926 10:55:29</t>
  </si>
  <si>
    <t>10:55:29</t>
  </si>
  <si>
    <t>20250926 10:55:34</t>
  </si>
  <si>
    <t>10:55:34</t>
  </si>
  <si>
    <t>20250926 10:55:39</t>
  </si>
  <si>
    <t>10:55:39</t>
  </si>
  <si>
    <t>20250926 10:55:44</t>
  </si>
  <si>
    <t>10:55:44</t>
  </si>
  <si>
    <t>20250926 10:55:49</t>
  </si>
  <si>
    <t>10:55:49</t>
  </si>
  <si>
    <t>20250926 10:55:54</t>
  </si>
  <si>
    <t>10:55:54</t>
  </si>
  <si>
    <t>20250926 10:55:59</t>
  </si>
  <si>
    <t>10:55:59</t>
  </si>
  <si>
    <t>20250926 10:56:04</t>
  </si>
  <si>
    <t>10:56:04</t>
  </si>
  <si>
    <t>20250926 10:56:09</t>
  </si>
  <si>
    <t>10:56:09</t>
  </si>
  <si>
    <t>20250926 10:56:14</t>
  </si>
  <si>
    <t>10:56:14</t>
  </si>
  <si>
    <t>20250926 10:56:19</t>
  </si>
  <si>
    <t>10:56:19</t>
  </si>
  <si>
    <t>20250926 10:56:24</t>
  </si>
  <si>
    <t>10:56:24</t>
  </si>
  <si>
    <t>20250926 10:56:29</t>
  </si>
  <si>
    <t>10:56:29</t>
  </si>
  <si>
    <t>20250926 10:56:34</t>
  </si>
  <si>
    <t>10:56:34</t>
  </si>
  <si>
    <t>2/2</t>
  </si>
  <si>
    <t>20250926 10:56:39</t>
  </si>
  <si>
    <t>10:56:39</t>
  </si>
  <si>
    <t>20250926 10:56:44</t>
  </si>
  <si>
    <t>10:56:44</t>
  </si>
  <si>
    <t>20250926 10:56:49</t>
  </si>
  <si>
    <t>10:56:49</t>
  </si>
  <si>
    <t>20250926 10:56:54</t>
  </si>
  <si>
    <t>10:56:54</t>
  </si>
  <si>
    <t>20250926 10:56:59</t>
  </si>
  <si>
    <t>10:56:59</t>
  </si>
  <si>
    <t>20250926 10:57:04</t>
  </si>
  <si>
    <t>10:57:04</t>
  </si>
  <si>
    <t>20250926 10:57:09</t>
  </si>
  <si>
    <t>10:57:09</t>
  </si>
  <si>
    <t>20250926 10:57:14</t>
  </si>
  <si>
    <t>10:57:14</t>
  </si>
  <si>
    <t>20250926 10:57:19</t>
  </si>
  <si>
    <t>10:57:19</t>
  </si>
  <si>
    <t>20250926 10:57:24</t>
  </si>
  <si>
    <t>10:57:24</t>
  </si>
  <si>
    <t>20250926 10:57:29</t>
  </si>
  <si>
    <t>10:57:29</t>
  </si>
  <si>
    <t>20250926 10:57:34</t>
  </si>
  <si>
    <t>10:57:34</t>
  </si>
  <si>
    <t>20250926 10:57:39</t>
  </si>
  <si>
    <t>10:57:39</t>
  </si>
  <si>
    <t>20250926 10:57:44</t>
  </si>
  <si>
    <t>10:57:44</t>
  </si>
  <si>
    <t>20250926 10:57:49</t>
  </si>
  <si>
    <t>10:57:49</t>
  </si>
  <si>
    <t>20250926 10:57:54</t>
  </si>
  <si>
    <t>10:57:54</t>
  </si>
  <si>
    <t>20250926 10:57:59</t>
  </si>
  <si>
    <t>10:57:59</t>
  </si>
  <si>
    <t>20250926 10:58:04</t>
  </si>
  <si>
    <t>10:58:04</t>
  </si>
  <si>
    <t>20250926 10:58:09</t>
  </si>
  <si>
    <t>10:58:09</t>
  </si>
  <si>
    <t>20250926 10:58:14</t>
  </si>
  <si>
    <t>10:58:14</t>
  </si>
  <si>
    <t>20250926 10:58:19</t>
  </si>
  <si>
    <t>10:58:19</t>
  </si>
  <si>
    <t>20250926 10:58:24</t>
  </si>
  <si>
    <t>10:58:24</t>
  </si>
  <si>
    <t>20250926 10:58:29</t>
  </si>
  <si>
    <t>10:58:29</t>
  </si>
  <si>
    <t>20250926 10:58:34</t>
  </si>
  <si>
    <t>10:58:34</t>
  </si>
  <si>
    <t>20250926 10:58:39</t>
  </si>
  <si>
    <t>10:58:39</t>
  </si>
  <si>
    <t>20250926 10:58:44</t>
  </si>
  <si>
    <t>10:58:44</t>
  </si>
  <si>
    <t>20250926 10:58:49</t>
  </si>
  <si>
    <t>10:58:49</t>
  </si>
  <si>
    <t>20250926 10:58:54</t>
  </si>
  <si>
    <t>10:58:54</t>
  </si>
  <si>
    <t>20250926 10:58:59</t>
  </si>
  <si>
    <t>10:58:59</t>
  </si>
  <si>
    <t>20250926 10:59:04</t>
  </si>
  <si>
    <t>10:59:04</t>
  </si>
  <si>
    <t>20250926 10:59:09</t>
  </si>
  <si>
    <t>10:59:09</t>
  </si>
  <si>
    <t>20250926 10:59:14</t>
  </si>
  <si>
    <t>10:59:14</t>
  </si>
  <si>
    <t>20250926 11:34:13</t>
  </si>
  <si>
    <t>11:34:13</t>
  </si>
  <si>
    <t>15</t>
  </si>
  <si>
    <t>20250926 11:34:18</t>
  </si>
  <si>
    <t>11:34:18</t>
  </si>
  <si>
    <t>20250926 11:34:23</t>
  </si>
  <si>
    <t>11:34:23</t>
  </si>
  <si>
    <t>20250926 11:34:28</t>
  </si>
  <si>
    <t>11:34:28</t>
  </si>
  <si>
    <t>20250926 11:34:33</t>
  </si>
  <si>
    <t>11:34:33</t>
  </si>
  <si>
    <t>20250926 11:34:38</t>
  </si>
  <si>
    <t>11:34:38</t>
  </si>
  <si>
    <t>20250926 11:34:43</t>
  </si>
  <si>
    <t>11:34:43</t>
  </si>
  <si>
    <t>20250926 11:34:48</t>
  </si>
  <si>
    <t>11:34:48</t>
  </si>
  <si>
    <t>20250926 11:34:53</t>
  </si>
  <si>
    <t>11:34:53</t>
  </si>
  <si>
    <t>20250926 11:34:58</t>
  </si>
  <si>
    <t>11:34:58</t>
  </si>
  <si>
    <t>20250926 11:35:03</t>
  </si>
  <si>
    <t>11:35:03</t>
  </si>
  <si>
    <t>20250926 11:35:08</t>
  </si>
  <si>
    <t>11:35:08</t>
  </si>
  <si>
    <t>20250926 11:35:13</t>
  </si>
  <si>
    <t>11:35:13</t>
  </si>
  <si>
    <t>20250926 11:35:18</t>
  </si>
  <si>
    <t>11:35:18</t>
  </si>
  <si>
    <t>20250926 11:35:23</t>
  </si>
  <si>
    <t>11:35:23</t>
  </si>
  <si>
    <t>20250926 11:35:28</t>
  </si>
  <si>
    <t>11:35:28</t>
  </si>
  <si>
    <t>20250926 11:35:33</t>
  </si>
  <si>
    <t>11:35:33</t>
  </si>
  <si>
    <t>20250926 11:35:38</t>
  </si>
  <si>
    <t>11:35:38</t>
  </si>
  <si>
    <t>20250926 11:35:43</t>
  </si>
  <si>
    <t>11:35:43</t>
  </si>
  <si>
    <t>20250926 11:35:48</t>
  </si>
  <si>
    <t>11:35:48</t>
  </si>
  <si>
    <t>20250926 11:35:53</t>
  </si>
  <si>
    <t>11:35:53</t>
  </si>
  <si>
    <t>20250926 11:35:58</t>
  </si>
  <si>
    <t>11:35:58</t>
  </si>
  <si>
    <t>20250926 11:36:03</t>
  </si>
  <si>
    <t>11:36:03</t>
  </si>
  <si>
    <t>20250926 11:36:08</t>
  </si>
  <si>
    <t>11:36:08</t>
  </si>
  <si>
    <t>20250926 11:36:13</t>
  </si>
  <si>
    <t>11:36:13</t>
  </si>
  <si>
    <t>20250926 11:37:50</t>
  </si>
  <si>
    <t>11:37:50</t>
  </si>
  <si>
    <t>20250926 11:37:55</t>
  </si>
  <si>
    <t>11:37:55</t>
  </si>
  <si>
    <t>20250926 11:38:00</t>
  </si>
  <si>
    <t>11:38:00</t>
  </si>
  <si>
    <t>20250926 11:38:05</t>
  </si>
  <si>
    <t>11:38:05</t>
  </si>
  <si>
    <t>20250926 11:38:10</t>
  </si>
  <si>
    <t>11:38:10</t>
  </si>
  <si>
    <t>20250926 11:38:15</t>
  </si>
  <si>
    <t>11:38:15</t>
  </si>
  <si>
    <t>20250926 11:38:20</t>
  </si>
  <si>
    <t>11:38:20</t>
  </si>
  <si>
    <t>20250926 11:38:25</t>
  </si>
  <si>
    <t>11:38:25</t>
  </si>
  <si>
    <t>20250926 11:38:30</t>
  </si>
  <si>
    <t>11:38:30</t>
  </si>
  <si>
    <t>20250926 11:38:35</t>
  </si>
  <si>
    <t>11:38:35</t>
  </si>
  <si>
    <t>20250926 11:38:40</t>
  </si>
  <si>
    <t>11:38:40</t>
  </si>
  <si>
    <t>20250926 11:38:45</t>
  </si>
  <si>
    <t>11:38:45</t>
  </si>
  <si>
    <t>20250926 11:38:50</t>
  </si>
  <si>
    <t>11:38:50</t>
  </si>
  <si>
    <t>20250926 11:38:55</t>
  </si>
  <si>
    <t>11:38:55</t>
  </si>
  <si>
    <t>20250926 11:39:00</t>
  </si>
  <si>
    <t>11:39:00</t>
  </si>
  <si>
    <t>20250926 11:39:05</t>
  </si>
  <si>
    <t>11:39:05</t>
  </si>
  <si>
    <t>20250926 11:39:10</t>
  </si>
  <si>
    <t>11:39:10</t>
  </si>
  <si>
    <t>20250926 11:39:15</t>
  </si>
  <si>
    <t>11:39:15</t>
  </si>
  <si>
    <t>20250926 11:39:20</t>
  </si>
  <si>
    <t>11:39:20</t>
  </si>
  <si>
    <t>20250926 11:39:25</t>
  </si>
  <si>
    <t>11:39:25</t>
  </si>
  <si>
    <t>20250926 11:39:30</t>
  </si>
  <si>
    <t>11:39:30</t>
  </si>
  <si>
    <t>20250926 11:39:35</t>
  </si>
  <si>
    <t>11:39:35</t>
  </si>
  <si>
    <t>20250926 11:39:40</t>
  </si>
  <si>
    <t>11:39:40</t>
  </si>
  <si>
    <t>20250926 11:39:45</t>
  </si>
  <si>
    <t>11:39:45</t>
  </si>
  <si>
    <t>20250926 11:39:50</t>
  </si>
  <si>
    <t>11:39:50</t>
  </si>
  <si>
    <t>20250926 11:39:55</t>
  </si>
  <si>
    <t>11:39:55</t>
  </si>
  <si>
    <t>20250926 11:40:00</t>
  </si>
  <si>
    <t>11:40:00</t>
  </si>
  <si>
    <t>20250926 11:40:05</t>
  </si>
  <si>
    <t>11:40:05</t>
  </si>
  <si>
    <t>20250926 11:40:10</t>
  </si>
  <si>
    <t>11:40:10</t>
  </si>
  <si>
    <t>20250926 11:40:15</t>
  </si>
  <si>
    <t>11:40:15</t>
  </si>
  <si>
    <t>20250926 11:40:20</t>
  </si>
  <si>
    <t>11:40:20</t>
  </si>
  <si>
    <t>20250926 11:40:25</t>
  </si>
  <si>
    <t>11:40:25</t>
  </si>
  <si>
    <t>20250926 11:40:30</t>
  </si>
  <si>
    <t>11:40:30</t>
  </si>
  <si>
    <t>20250926 11:40:35</t>
  </si>
  <si>
    <t>11:40:35</t>
  </si>
  <si>
    <t>20250926 11:40:40</t>
  </si>
  <si>
    <t>11:40:40</t>
  </si>
  <si>
    <t>20250926 11:40:45</t>
  </si>
  <si>
    <t>11:40:45</t>
  </si>
  <si>
    <t>20250926 11:40:50</t>
  </si>
  <si>
    <t>11:40:50</t>
  </si>
  <si>
    <t>20250926 11:40:55</t>
  </si>
  <si>
    <t>11:40:55</t>
  </si>
  <si>
    <t>20250926 11:41:00</t>
  </si>
  <si>
    <t>11:41:00</t>
  </si>
  <si>
    <t>20250926 11:41:05</t>
  </si>
  <si>
    <t>11:41:05</t>
  </si>
  <si>
    <t>20250926 11:41:10</t>
  </si>
  <si>
    <t>11:41:10</t>
  </si>
  <si>
    <t>20250926 11:41:15</t>
  </si>
  <si>
    <t>11:41:15</t>
  </si>
  <si>
    <t>20250926 11:41:20</t>
  </si>
  <si>
    <t>11:41:20</t>
  </si>
  <si>
    <t>20250926 11:41:25</t>
  </si>
  <si>
    <t>11:41:25</t>
  </si>
  <si>
    <t>20250926 11:41:30</t>
  </si>
  <si>
    <t>11:41:30</t>
  </si>
  <si>
    <t>20250926 11:41:35</t>
  </si>
  <si>
    <t>11:41:35</t>
  </si>
  <si>
    <t>20250926 11:41:40</t>
  </si>
  <si>
    <t>11:41:40</t>
  </si>
  <si>
    <t>20250926 11:41:45</t>
  </si>
  <si>
    <t>11:41:45</t>
  </si>
  <si>
    <t>20250926 11:41:50</t>
  </si>
  <si>
    <t>11:41:50</t>
  </si>
  <si>
    <t>20250926 11:41:55</t>
  </si>
  <si>
    <t>11:41:55</t>
  </si>
  <si>
    <t>20250926 11:42:00</t>
  </si>
  <si>
    <t>11:42:00</t>
  </si>
  <si>
    <t>20250926 11:42:05</t>
  </si>
  <si>
    <t>11:42:05</t>
  </si>
  <si>
    <t>20250926 11:42:10</t>
  </si>
  <si>
    <t>11:42:10</t>
  </si>
  <si>
    <t>20250926 11:42:15</t>
  </si>
  <si>
    <t>11:42:15</t>
  </si>
  <si>
    <t>20250926 11:42:20</t>
  </si>
  <si>
    <t>11:42:20</t>
  </si>
  <si>
    <t>20250926 11:42:25</t>
  </si>
  <si>
    <t>11:42:25</t>
  </si>
  <si>
    <t>20250926 11:42:30</t>
  </si>
  <si>
    <t>11:42:30</t>
  </si>
  <si>
    <t>20250926 11:42:35</t>
  </si>
  <si>
    <t>11:42:35</t>
  </si>
  <si>
    <t>20250926 11:42:40</t>
  </si>
  <si>
    <t>11:42:40</t>
  </si>
  <si>
    <t>20250926 11:42:45</t>
  </si>
  <si>
    <t>11:42:45</t>
  </si>
  <si>
    <t>20250926 11:42:50</t>
  </si>
  <si>
    <t>11:42:50</t>
  </si>
  <si>
    <t>20250926 11:42:55</t>
  </si>
  <si>
    <t>11:42:55</t>
  </si>
  <si>
    <t>20250926 11:43:00</t>
  </si>
  <si>
    <t>11:43:00</t>
  </si>
  <si>
    <t>20250926 11:43:05</t>
  </si>
  <si>
    <t>11:43:05</t>
  </si>
  <si>
    <t>20250926 11:43:10</t>
  </si>
  <si>
    <t>11:43:10</t>
  </si>
  <si>
    <t>20250926 11:43:15</t>
  </si>
  <si>
    <t>11:43:15</t>
  </si>
  <si>
    <t>20250926 11:43:20</t>
  </si>
  <si>
    <t>11:43:20</t>
  </si>
  <si>
    <t>20250926 11:43:25</t>
  </si>
  <si>
    <t>11:43:25</t>
  </si>
  <si>
    <t>20250926 11:43:30</t>
  </si>
  <si>
    <t>11:43:30</t>
  </si>
  <si>
    <t>20250926 11:43:35</t>
  </si>
  <si>
    <t>11:43:35</t>
  </si>
  <si>
    <t>20250926 11:43:40</t>
  </si>
  <si>
    <t>11:43:40</t>
  </si>
  <si>
    <t>20250926 11:43:45</t>
  </si>
  <si>
    <t>11:43:45</t>
  </si>
  <si>
    <t>20250926 12:15:31</t>
  </si>
  <si>
    <t>12:15:31</t>
  </si>
  <si>
    <t>20250926 12:15:36</t>
  </si>
  <si>
    <t>12:15:36</t>
  </si>
  <si>
    <t>20250926 12:15:41</t>
  </si>
  <si>
    <t>12:15:41</t>
  </si>
  <si>
    <t>20250926 12:15:46</t>
  </si>
  <si>
    <t>12:15:46</t>
  </si>
  <si>
    <t>20250926 12:15:51</t>
  </si>
  <si>
    <t>12:15:51</t>
  </si>
  <si>
    <t>20250926 12:15:56</t>
  </si>
  <si>
    <t>12:15:56</t>
  </si>
  <si>
    <t>20250926 12:16:01</t>
  </si>
  <si>
    <t>12:16:01</t>
  </si>
  <si>
    <t>20250926 12:16:06</t>
  </si>
  <si>
    <t>12:16:06</t>
  </si>
  <si>
    <t>20250926 12:16:11</t>
  </si>
  <si>
    <t>12:16:11</t>
  </si>
  <si>
    <t>20250926 12:16:16</t>
  </si>
  <si>
    <t>12:16:16</t>
  </si>
  <si>
    <t>20250926 12:16:21</t>
  </si>
  <si>
    <t>12:16:21</t>
  </si>
  <si>
    <t>20250926 12:16:26</t>
  </si>
  <si>
    <t>12:16:26</t>
  </si>
  <si>
    <t>20250926 12:16:31</t>
  </si>
  <si>
    <t>12:16:31</t>
  </si>
  <si>
    <t>20250926 12:16:36</t>
  </si>
  <si>
    <t>12:16:36</t>
  </si>
  <si>
    <t>20250926 12:16:41</t>
  </si>
  <si>
    <t>12:16:41</t>
  </si>
  <si>
    <t>20250926 12:16:46</t>
  </si>
  <si>
    <t>12:16:46</t>
  </si>
  <si>
    <t>20250926 12:16:51</t>
  </si>
  <si>
    <t>12:16:51</t>
  </si>
  <si>
    <t>20250926 12:16:56</t>
  </si>
  <si>
    <t>12:16:56</t>
  </si>
  <si>
    <t>20250926 12:17:01</t>
  </si>
  <si>
    <t>12:17:01</t>
  </si>
  <si>
    <t>20250926 12:17:06</t>
  </si>
  <si>
    <t>12:17:06</t>
  </si>
  <si>
    <t>20250926 12:17:11</t>
  </si>
  <si>
    <t>12:17:11</t>
  </si>
  <si>
    <t>20250926 12:17:16</t>
  </si>
  <si>
    <t>12:17:16</t>
  </si>
  <si>
    <t>20250926 12:17:21</t>
  </si>
  <si>
    <t>12:17:21</t>
  </si>
  <si>
    <t>20250926 12:17:26</t>
  </si>
  <si>
    <t>12:17:26</t>
  </si>
  <si>
    <t>20250926 12:17:31</t>
  </si>
  <si>
    <t>12:17:31</t>
  </si>
  <si>
    <t>20250926 12:19:07</t>
  </si>
  <si>
    <t>12:19:07</t>
  </si>
  <si>
    <t>20250926 12:19:12</t>
  </si>
  <si>
    <t>12:19:12</t>
  </si>
  <si>
    <t>20250926 12:19:17</t>
  </si>
  <si>
    <t>12:19:17</t>
  </si>
  <si>
    <t>20250926 12:19:22</t>
  </si>
  <si>
    <t>12:19:22</t>
  </si>
  <si>
    <t>20250926 12:19:27</t>
  </si>
  <si>
    <t>12:19:27</t>
  </si>
  <si>
    <t>20250926 12:19:32</t>
  </si>
  <si>
    <t>12:19:32</t>
  </si>
  <si>
    <t>20250926 12:19:37</t>
  </si>
  <si>
    <t>12:19:37</t>
  </si>
  <si>
    <t>20250926 12:19:42</t>
  </si>
  <si>
    <t>12:19:42</t>
  </si>
  <si>
    <t>20250926 12:19:47</t>
  </si>
  <si>
    <t>12:19:47</t>
  </si>
  <si>
    <t>20250926 12:19:52</t>
  </si>
  <si>
    <t>12:19:52</t>
  </si>
  <si>
    <t>20250926 12:19:57</t>
  </si>
  <si>
    <t>12:19:57</t>
  </si>
  <si>
    <t>20250926 12:20:02</t>
  </si>
  <si>
    <t>12:20:02</t>
  </si>
  <si>
    <t>20250926 12:20:07</t>
  </si>
  <si>
    <t>12:20:07</t>
  </si>
  <si>
    <t>20250926 12:20:12</t>
  </si>
  <si>
    <t>12:20:12</t>
  </si>
  <si>
    <t>20250926 12:20:17</t>
  </si>
  <si>
    <t>12:20:17</t>
  </si>
  <si>
    <t>20250926 12:20:22</t>
  </si>
  <si>
    <t>12:20:22</t>
  </si>
  <si>
    <t>20250926 12:20:27</t>
  </si>
  <si>
    <t>12:20:27</t>
  </si>
  <si>
    <t>20250926 12:20:32</t>
  </si>
  <si>
    <t>12:20:32</t>
  </si>
  <si>
    <t>20250926 12:20:37</t>
  </si>
  <si>
    <t>12:20:37</t>
  </si>
  <si>
    <t>20250926 12:20:42</t>
  </si>
  <si>
    <t>12:20:42</t>
  </si>
  <si>
    <t>20250926 12:20:47</t>
  </si>
  <si>
    <t>12:20:47</t>
  </si>
  <si>
    <t>20250926 12:20:52</t>
  </si>
  <si>
    <t>12:20:52</t>
  </si>
  <si>
    <t>20250926 12:20:57</t>
  </si>
  <si>
    <t>12:20:57</t>
  </si>
  <si>
    <t>20250926 12:21:02</t>
  </si>
  <si>
    <t>12:21:02</t>
  </si>
  <si>
    <t>20250926 12:21:07</t>
  </si>
  <si>
    <t>12:21:07</t>
  </si>
  <si>
    <t>20250926 12:21:12</t>
  </si>
  <si>
    <t>12:21:12</t>
  </si>
  <si>
    <t>20250926 12:21:17</t>
  </si>
  <si>
    <t>12:21:17</t>
  </si>
  <si>
    <t>20250926 12:21:22</t>
  </si>
  <si>
    <t>12:21:22</t>
  </si>
  <si>
    <t>20250926 12:21:27</t>
  </si>
  <si>
    <t>12:21:27</t>
  </si>
  <si>
    <t>20250926 12:21:32</t>
  </si>
  <si>
    <t>12:21:32</t>
  </si>
  <si>
    <t>20250926 12:21:37</t>
  </si>
  <si>
    <t>12:21:37</t>
  </si>
  <si>
    <t>20250926 12:21:42</t>
  </si>
  <si>
    <t>12:21:42</t>
  </si>
  <si>
    <t>20250926 12:21:47</t>
  </si>
  <si>
    <t>12:21:47</t>
  </si>
  <si>
    <t>20250926 12:21:52</t>
  </si>
  <si>
    <t>12:21:52</t>
  </si>
  <si>
    <t>20250926 12:21:57</t>
  </si>
  <si>
    <t>12:21:57</t>
  </si>
  <si>
    <t>20250926 12:22:02</t>
  </si>
  <si>
    <t>12:22:02</t>
  </si>
  <si>
    <t>20250926 12:22:07</t>
  </si>
  <si>
    <t>12:22:07</t>
  </si>
  <si>
    <t>20250926 12:22:12</t>
  </si>
  <si>
    <t>12:22:12</t>
  </si>
  <si>
    <t>20250926 12:22:17</t>
  </si>
  <si>
    <t>12:22:17</t>
  </si>
  <si>
    <t>20250926 12:22:22</t>
  </si>
  <si>
    <t>12:22:22</t>
  </si>
  <si>
    <t>20250926 12:22:27</t>
  </si>
  <si>
    <t>12:22:27</t>
  </si>
  <si>
    <t>20250926 12:22:32</t>
  </si>
  <si>
    <t>12:22:32</t>
  </si>
  <si>
    <t>20250926 12:22:37</t>
  </si>
  <si>
    <t>12:22:37</t>
  </si>
  <si>
    <t>20250926 12:22:42</t>
  </si>
  <si>
    <t>12:22:42</t>
  </si>
  <si>
    <t>20250926 12:22:47</t>
  </si>
  <si>
    <t>12:22:47</t>
  </si>
  <si>
    <t>20250926 12:22:52</t>
  </si>
  <si>
    <t>12:22:52</t>
  </si>
  <si>
    <t>20250926 12:22:57</t>
  </si>
  <si>
    <t>12:22:57</t>
  </si>
  <si>
    <t>20250926 12:23:02</t>
  </si>
  <si>
    <t>12:23:02</t>
  </si>
  <si>
    <t>20250926 12:23:07</t>
  </si>
  <si>
    <t>12:23:07</t>
  </si>
  <si>
    <t>20250926 12:23:12</t>
  </si>
  <si>
    <t>12:23:12</t>
  </si>
  <si>
    <t>20250926 12:23:17</t>
  </si>
  <si>
    <t>12:23:17</t>
  </si>
  <si>
    <t>20250926 12:23:22</t>
  </si>
  <si>
    <t>12:23:22</t>
  </si>
  <si>
    <t>20250926 12:23:27</t>
  </si>
  <si>
    <t>12:23:27</t>
  </si>
  <si>
    <t>20250926 12:23:32</t>
  </si>
  <si>
    <t>12:23:32</t>
  </si>
  <si>
    <t>20250926 12:23:37</t>
  </si>
  <si>
    <t>12:23:37</t>
  </si>
  <si>
    <t>20250926 12:23:42</t>
  </si>
  <si>
    <t>12:23:42</t>
  </si>
  <si>
    <t>20250926 12:23:47</t>
  </si>
  <si>
    <t>12:23:47</t>
  </si>
  <si>
    <t>20250926 12:23:52</t>
  </si>
  <si>
    <t>12:23:52</t>
  </si>
  <si>
    <t>20250926 12:23:57</t>
  </si>
  <si>
    <t>12:23:57</t>
  </si>
  <si>
    <t>20250926 12:24:02</t>
  </si>
  <si>
    <t>12:24:02</t>
  </si>
  <si>
    <t>20250926 12:24:07</t>
  </si>
  <si>
    <t>12:24:07</t>
  </si>
  <si>
    <t>20250926 12:24:12</t>
  </si>
  <si>
    <t>12:24:12</t>
  </si>
  <si>
    <t>20250926 12:24:17</t>
  </si>
  <si>
    <t>12:24:17</t>
  </si>
  <si>
    <t>20250926 12:24:22</t>
  </si>
  <si>
    <t>12:24:22</t>
  </si>
  <si>
    <t>20250926 12:24:27</t>
  </si>
  <si>
    <t>12:24:27</t>
  </si>
  <si>
    <t>20250926 12:24:32</t>
  </si>
  <si>
    <t>12:24:32</t>
  </si>
  <si>
    <t>20250926 12:24:37</t>
  </si>
  <si>
    <t>12:24:37</t>
  </si>
  <si>
    <t>20250926 12:24:42</t>
  </si>
  <si>
    <t>12:24:42</t>
  </si>
  <si>
    <t>20250926 12:24:47</t>
  </si>
  <si>
    <t>12:24:47</t>
  </si>
  <si>
    <t>20250926 12:24:52</t>
  </si>
  <si>
    <t>12:24:52</t>
  </si>
  <si>
    <t>20250926 12:24:57</t>
  </si>
  <si>
    <t>12:24:57</t>
  </si>
  <si>
    <t>20250926 12:25:02</t>
  </si>
  <si>
    <t>12:25:02</t>
  </si>
  <si>
    <t>20250926 13:16:13</t>
  </si>
  <si>
    <t>13:16:13</t>
  </si>
  <si>
    <t>171</t>
  </si>
  <si>
    <t>20250926 13:16:18</t>
  </si>
  <si>
    <t>13:16:18</t>
  </si>
  <si>
    <t>20250926 13:16:23</t>
  </si>
  <si>
    <t>13:16:23</t>
  </si>
  <si>
    <t>20250926 13:16:28</t>
  </si>
  <si>
    <t>13:16:28</t>
  </si>
  <si>
    <t>20250926 13:16:33</t>
  </si>
  <si>
    <t>13:16:33</t>
  </si>
  <si>
    <t>20250926 13:16:38</t>
  </si>
  <si>
    <t>13:16:38</t>
  </si>
  <si>
    <t>20250926 13:16:43</t>
  </si>
  <si>
    <t>13:16:43</t>
  </si>
  <si>
    <t>20250926 13:16:48</t>
  </si>
  <si>
    <t>13:16:48</t>
  </si>
  <si>
    <t>20250926 13:16:53</t>
  </si>
  <si>
    <t>13:16:53</t>
  </si>
  <si>
    <t>20250926 13:16:58</t>
  </si>
  <si>
    <t>13:16:58</t>
  </si>
  <si>
    <t>20250926 13:17:03</t>
  </si>
  <si>
    <t>13:17:03</t>
  </si>
  <si>
    <t>20250926 13:17:08</t>
  </si>
  <si>
    <t>13:17:08</t>
  </si>
  <si>
    <t>20250926 13:17:13</t>
  </si>
  <si>
    <t>13:17:13</t>
  </si>
  <si>
    <t>20250926 13:17:18</t>
  </si>
  <si>
    <t>13:17:18</t>
  </si>
  <si>
    <t>20250926 13:17:23</t>
  </si>
  <si>
    <t>13:17:23</t>
  </si>
  <si>
    <t>20250926 13:17:28</t>
  </si>
  <si>
    <t>13:17:28</t>
  </si>
  <si>
    <t>20250926 13:17:33</t>
  </si>
  <si>
    <t>13:17:33</t>
  </si>
  <si>
    <t>20250926 13:17:38</t>
  </si>
  <si>
    <t>13:17:38</t>
  </si>
  <si>
    <t>20250926 13:17:43</t>
  </si>
  <si>
    <t>13:17:43</t>
  </si>
  <si>
    <t>20250926 13:17:48</t>
  </si>
  <si>
    <t>13:17:48</t>
  </si>
  <si>
    <t>20250926 13:17:53</t>
  </si>
  <si>
    <t>13:17:53</t>
  </si>
  <si>
    <t>20250926 13:17:58</t>
  </si>
  <si>
    <t>13:17:58</t>
  </si>
  <si>
    <t>20250926 13:18:03</t>
  </si>
  <si>
    <t>13:18:03</t>
  </si>
  <si>
    <t>20250926 13:18:08</t>
  </si>
  <si>
    <t>13:18:08</t>
  </si>
  <si>
    <t>20250926 13:18:13</t>
  </si>
  <si>
    <t>13:18:13</t>
  </si>
  <si>
    <t>20250926 13:19:50</t>
  </si>
  <si>
    <t>13:19:50</t>
  </si>
  <si>
    <t>20250926 13:19:55</t>
  </si>
  <si>
    <t>13:19:55</t>
  </si>
  <si>
    <t>20250926 13:20:00</t>
  </si>
  <si>
    <t>13:20:00</t>
  </si>
  <si>
    <t>20250926 13:20:05</t>
  </si>
  <si>
    <t>13:20:05</t>
  </si>
  <si>
    <t>20250926 13:20:10</t>
  </si>
  <si>
    <t>13:20:10</t>
  </si>
  <si>
    <t>20250926 13:20:15</t>
  </si>
  <si>
    <t>13:20:15</t>
  </si>
  <si>
    <t>20250926 13:20:20</t>
  </si>
  <si>
    <t>13:20:20</t>
  </si>
  <si>
    <t>20250926 13:20:25</t>
  </si>
  <si>
    <t>13:20:25</t>
  </si>
  <si>
    <t>20250926 13:20:30</t>
  </si>
  <si>
    <t>13:20:30</t>
  </si>
  <si>
    <t>20250926 13:20:35</t>
  </si>
  <si>
    <t>13:20:35</t>
  </si>
  <si>
    <t>20250926 13:20:40</t>
  </si>
  <si>
    <t>13:20:40</t>
  </si>
  <si>
    <t>20250926 13:20:45</t>
  </si>
  <si>
    <t>13:20:45</t>
  </si>
  <si>
    <t>20250926 13:20:50</t>
  </si>
  <si>
    <t>13:20:50</t>
  </si>
  <si>
    <t>20250926 13:20:54</t>
  </si>
  <si>
    <t>13:20:54</t>
  </si>
  <si>
    <t>20250926 13:20:59</t>
  </si>
  <si>
    <t>13:20:59</t>
  </si>
  <si>
    <t>20250926 13:21:04</t>
  </si>
  <si>
    <t>13:21:04</t>
  </si>
  <si>
    <t>20250926 13:21:09</t>
  </si>
  <si>
    <t>13:21:09</t>
  </si>
  <si>
    <t>20250926 13:21:14</t>
  </si>
  <si>
    <t>13:21:14</t>
  </si>
  <si>
    <t>20250926 13:21:19</t>
  </si>
  <si>
    <t>13:21:19</t>
  </si>
  <si>
    <t>20250926 13:21:24</t>
  </si>
  <si>
    <t>13:21:24</t>
  </si>
  <si>
    <t>20250926 13:21:29</t>
  </si>
  <si>
    <t>13:21:29</t>
  </si>
  <si>
    <t>20250926 13:21:34</t>
  </si>
  <si>
    <t>13:21:34</t>
  </si>
  <si>
    <t>20250926 13:21:39</t>
  </si>
  <si>
    <t>13:21:39</t>
  </si>
  <si>
    <t>20250926 13:21:44</t>
  </si>
  <si>
    <t>13:21:44</t>
  </si>
  <si>
    <t>20250926 13:21:49</t>
  </si>
  <si>
    <t>13:21:49</t>
  </si>
  <si>
    <t>20250926 13:21:54</t>
  </si>
  <si>
    <t>13:21:54</t>
  </si>
  <si>
    <t>20250926 13:21:59</t>
  </si>
  <si>
    <t>13:21:59</t>
  </si>
  <si>
    <t>20250926 13:22:04</t>
  </si>
  <si>
    <t>13:22:04</t>
  </si>
  <si>
    <t>20250926 13:22:09</t>
  </si>
  <si>
    <t>13:22:09</t>
  </si>
  <si>
    <t>20250926 13:22:14</t>
  </si>
  <si>
    <t>13:22:14</t>
  </si>
  <si>
    <t>20250926 13:22:19</t>
  </si>
  <si>
    <t>13:22:19</t>
  </si>
  <si>
    <t>20250926 13:22:24</t>
  </si>
  <si>
    <t>13:22:24</t>
  </si>
  <si>
    <t>20250926 13:22:29</t>
  </si>
  <si>
    <t>13:22:29</t>
  </si>
  <si>
    <t>20250926 13:22:34</t>
  </si>
  <si>
    <t>13:22:34</t>
  </si>
  <si>
    <t>20250926 13:22:39</t>
  </si>
  <si>
    <t>13:22:39</t>
  </si>
  <si>
    <t>20250926 13:22:44</t>
  </si>
  <si>
    <t>13:22:44</t>
  </si>
  <si>
    <t>20250926 13:22:49</t>
  </si>
  <si>
    <t>13:22:49</t>
  </si>
  <si>
    <t>20250926 13:22:54</t>
  </si>
  <si>
    <t>13:22:54</t>
  </si>
  <si>
    <t>20250926 13:22:59</t>
  </si>
  <si>
    <t>13:22:59</t>
  </si>
  <si>
    <t>20250926 13:23:04</t>
  </si>
  <si>
    <t>13:23:04</t>
  </si>
  <si>
    <t>20250926 13:23:09</t>
  </si>
  <si>
    <t>13:23:09</t>
  </si>
  <si>
    <t>20250926 13:23:14</t>
  </si>
  <si>
    <t>13:23:14</t>
  </si>
  <si>
    <t>20250926 13:23:19</t>
  </si>
  <si>
    <t>13:23:19</t>
  </si>
  <si>
    <t>20250926 13:23:24</t>
  </si>
  <si>
    <t>13:23:24</t>
  </si>
  <si>
    <t>20250926 13:23:29</t>
  </si>
  <si>
    <t>13:23:29</t>
  </si>
  <si>
    <t>20250926 13:23:34</t>
  </si>
  <si>
    <t>13:23:34</t>
  </si>
  <si>
    <t>20250926 13:23:39</t>
  </si>
  <si>
    <t>13:23:39</t>
  </si>
  <si>
    <t>20250926 13:23:44</t>
  </si>
  <si>
    <t>13:23:44</t>
  </si>
  <si>
    <t>20250926 13:23:49</t>
  </si>
  <si>
    <t>13:23:49</t>
  </si>
  <si>
    <t>20250926 13:23:54</t>
  </si>
  <si>
    <t>13:23:54</t>
  </si>
  <si>
    <t>20250926 13:23:59</t>
  </si>
  <si>
    <t>13:23:59</t>
  </si>
  <si>
    <t>20250926 13:24:04</t>
  </si>
  <si>
    <t>13:24:04</t>
  </si>
  <si>
    <t>20250926 13:24:09</t>
  </si>
  <si>
    <t>13:24:09</t>
  </si>
  <si>
    <t>20250926 13:24:14</t>
  </si>
  <si>
    <t>13:24:14</t>
  </si>
  <si>
    <t>20250926 13:24:19</t>
  </si>
  <si>
    <t>13:24:19</t>
  </si>
  <si>
    <t>20250926 13:24:24</t>
  </si>
  <si>
    <t>13:24:24</t>
  </si>
  <si>
    <t>20250926 13:24:29</t>
  </si>
  <si>
    <t>13:24:29</t>
  </si>
  <si>
    <t>20250926 13:24:34</t>
  </si>
  <si>
    <t>13:24:34</t>
  </si>
  <si>
    <t>20250926 13:24:39</t>
  </si>
  <si>
    <t>13:24:39</t>
  </si>
  <si>
    <t>20250926 13:24:44</t>
  </si>
  <si>
    <t>13:24:44</t>
  </si>
  <si>
    <t>20250926 13:24:49</t>
  </si>
  <si>
    <t>13:24:49</t>
  </si>
  <si>
    <t>20250926 13:24:54</t>
  </si>
  <si>
    <t>13:24:54</t>
  </si>
  <si>
    <t>20250926 13:24:59</t>
  </si>
  <si>
    <t>13:24:59</t>
  </si>
  <si>
    <t>20250926 13:25:04</t>
  </si>
  <si>
    <t>13:25:04</t>
  </si>
  <si>
    <t>20250926 13:25:09</t>
  </si>
  <si>
    <t>13:25:09</t>
  </si>
  <si>
    <t>20250926 13:25:14</t>
  </si>
  <si>
    <t>13:25:14</t>
  </si>
  <si>
    <t>20250926 13:25:19</t>
  </si>
  <si>
    <t>13:25:19</t>
  </si>
  <si>
    <t>20250926 13:25:24</t>
  </si>
  <si>
    <t>13:25:24</t>
  </si>
  <si>
    <t>20250926 13:25:29</t>
  </si>
  <si>
    <t>13:25:29</t>
  </si>
  <si>
    <t>20250926 13:25:34</t>
  </si>
  <si>
    <t>13:25:34</t>
  </si>
  <si>
    <t>20250926 13:25:39</t>
  </si>
  <si>
    <t>13:25:39</t>
  </si>
  <si>
    <t>20250926 13:25:44</t>
  </si>
  <si>
    <t>13:25:44</t>
  </si>
  <si>
    <t>20250926 13:56:51</t>
  </si>
  <si>
    <t>13:56:51</t>
  </si>
  <si>
    <t>142</t>
  </si>
  <si>
    <t>20250926 13:56:56</t>
  </si>
  <si>
    <t>13:56:56</t>
  </si>
  <si>
    <t>20250926 13:57:01</t>
  </si>
  <si>
    <t>13:57:01</t>
  </si>
  <si>
    <t>20250926 13:57:06</t>
  </si>
  <si>
    <t>13:57:06</t>
  </si>
  <si>
    <t>20250926 13:57:11</t>
  </si>
  <si>
    <t>13:57:11</t>
  </si>
  <si>
    <t>20250926 13:57:16</t>
  </si>
  <si>
    <t>13:57:16</t>
  </si>
  <si>
    <t>20250926 13:57:21</t>
  </si>
  <si>
    <t>13:57:21</t>
  </si>
  <si>
    <t>20250926 13:57:26</t>
  </si>
  <si>
    <t>13:57:26</t>
  </si>
  <si>
    <t>20250926 13:57:31</t>
  </si>
  <si>
    <t>13:57:31</t>
  </si>
  <si>
    <t>20250926 13:57:36</t>
  </si>
  <si>
    <t>13:57:36</t>
  </si>
  <si>
    <t>20250926 13:57:41</t>
  </si>
  <si>
    <t>13:57:41</t>
  </si>
  <si>
    <t>20250926 13:57:46</t>
  </si>
  <si>
    <t>13:57:46</t>
  </si>
  <si>
    <t>20250926 13:57:51</t>
  </si>
  <si>
    <t>13:57:51</t>
  </si>
  <si>
    <t>20250926 13:57:56</t>
  </si>
  <si>
    <t>13:57:56</t>
  </si>
  <si>
    <t>20250926 13:58:01</t>
  </si>
  <si>
    <t>13:58:01</t>
  </si>
  <si>
    <t>20250926 13:58:06</t>
  </si>
  <si>
    <t>13:58:06</t>
  </si>
  <si>
    <t>20250926 13:58:11</t>
  </si>
  <si>
    <t>13:58:11</t>
  </si>
  <si>
    <t>20250926 13:58:16</t>
  </si>
  <si>
    <t>13:58:16</t>
  </si>
  <si>
    <t>20250926 13:58:21</t>
  </si>
  <si>
    <t>13:58:21</t>
  </si>
  <si>
    <t>20250926 13:58:26</t>
  </si>
  <si>
    <t>13:58:26</t>
  </si>
  <si>
    <t>20250926 13:58:31</t>
  </si>
  <si>
    <t>13:58:31</t>
  </si>
  <si>
    <t>20250926 13:58:36</t>
  </si>
  <si>
    <t>13:58:36</t>
  </si>
  <si>
    <t>20250926 13:58:41</t>
  </si>
  <si>
    <t>13:58:41</t>
  </si>
  <si>
    <t>20250926 13:58:46</t>
  </si>
  <si>
    <t>13:58:46</t>
  </si>
  <si>
    <t>20250926 13:58:51</t>
  </si>
  <si>
    <t>13:58:51</t>
  </si>
  <si>
    <t>20250926 14:00:28</t>
  </si>
  <si>
    <t>14:00:28</t>
  </si>
  <si>
    <t>20250926 14:00:33</t>
  </si>
  <si>
    <t>14:00:33</t>
  </si>
  <si>
    <t>20250926 14:00:38</t>
  </si>
  <si>
    <t>14:00:38</t>
  </si>
  <si>
    <t>20250926 14:00:43</t>
  </si>
  <si>
    <t>14:00:43</t>
  </si>
  <si>
    <t>20250926 14:00:48</t>
  </si>
  <si>
    <t>14:00:48</t>
  </si>
  <si>
    <t>20250926 14:00:53</t>
  </si>
  <si>
    <t>14:00:53</t>
  </si>
  <si>
    <t>20250926 14:00:58</t>
  </si>
  <si>
    <t>14:00:58</t>
  </si>
  <si>
    <t>20250926 14:01:03</t>
  </si>
  <si>
    <t>14:01:03</t>
  </si>
  <si>
    <t>20250926 14:01:08</t>
  </si>
  <si>
    <t>14:01:08</t>
  </si>
  <si>
    <t>20250926 14:01:13</t>
  </si>
  <si>
    <t>14:01:13</t>
  </si>
  <si>
    <t>20250926 14:01:18</t>
  </si>
  <si>
    <t>14:01:18</t>
  </si>
  <si>
    <t>20250926 14:01:23</t>
  </si>
  <si>
    <t>14:01:23</t>
  </si>
  <si>
    <t>20250926 14:01:28</t>
  </si>
  <si>
    <t>14:01:28</t>
  </si>
  <si>
    <t>20250926 14:01:33</t>
  </si>
  <si>
    <t>14:01:33</t>
  </si>
  <si>
    <t>20250926 14:01:38</t>
  </si>
  <si>
    <t>14:01:38</t>
  </si>
  <si>
    <t>20250926 14:01:43</t>
  </si>
  <si>
    <t>14:01:43</t>
  </si>
  <si>
    <t>20250926 14:01:48</t>
  </si>
  <si>
    <t>14:01:48</t>
  </si>
  <si>
    <t>20250926 14:01:53</t>
  </si>
  <si>
    <t>14:01:53</t>
  </si>
  <si>
    <t>20250926 14:01:58</t>
  </si>
  <si>
    <t>14:01:58</t>
  </si>
  <si>
    <t>20250926 14:02:03</t>
  </si>
  <si>
    <t>14:02:03</t>
  </si>
  <si>
    <t>20250926 14:02:08</t>
  </si>
  <si>
    <t>14:02:08</t>
  </si>
  <si>
    <t>20250926 14:02:13</t>
  </si>
  <si>
    <t>14:02:13</t>
  </si>
  <si>
    <t>20250926 14:02:18</t>
  </si>
  <si>
    <t>14:02:18</t>
  </si>
  <si>
    <t>20250926 14:02:23</t>
  </si>
  <si>
    <t>14:02:23</t>
  </si>
  <si>
    <t>20250926 14:02:28</t>
  </si>
  <si>
    <t>14:02:28</t>
  </si>
  <si>
    <t>20250926 14:02:33</t>
  </si>
  <si>
    <t>14:02:33</t>
  </si>
  <si>
    <t>20250926 14:02:38</t>
  </si>
  <si>
    <t>14:02:38</t>
  </si>
  <si>
    <t>20250926 14:02:43</t>
  </si>
  <si>
    <t>14:02:43</t>
  </si>
  <si>
    <t>20250926 14:02:48</t>
  </si>
  <si>
    <t>14:02:48</t>
  </si>
  <si>
    <t>20250926 14:02:53</t>
  </si>
  <si>
    <t>14:02:53</t>
  </si>
  <si>
    <t>20250926 14:02:58</t>
  </si>
  <si>
    <t>14:02:58</t>
  </si>
  <si>
    <t>20250926 14:03:03</t>
  </si>
  <si>
    <t>14:03:03</t>
  </si>
  <si>
    <t>20250926 14:03:08</t>
  </si>
  <si>
    <t>14:03:08</t>
  </si>
  <si>
    <t>20250926 14:03:12</t>
  </si>
  <si>
    <t>14:03:12</t>
  </si>
  <si>
    <t>20250926 14:03:18</t>
  </si>
  <si>
    <t>14:03:18</t>
  </si>
  <si>
    <t>20250926 14:03:22</t>
  </si>
  <si>
    <t>14:03:22</t>
  </si>
  <si>
    <t>20250926 14:03:28</t>
  </si>
  <si>
    <t>14:03:28</t>
  </si>
  <si>
    <t>20250926 14:03:32</t>
  </si>
  <si>
    <t>14:03:32</t>
  </si>
  <si>
    <t>20250926 14:03:38</t>
  </si>
  <si>
    <t>14:03:38</t>
  </si>
  <si>
    <t>20250926 14:03:42</t>
  </si>
  <si>
    <t>14:03:42</t>
  </si>
  <si>
    <t>20250926 14:03:47</t>
  </si>
  <si>
    <t>14:03:47</t>
  </si>
  <si>
    <t>20250926 14:03:52</t>
  </si>
  <si>
    <t>14:03:52</t>
  </si>
  <si>
    <t>20250926 14:03:57</t>
  </si>
  <si>
    <t>14:03:57</t>
  </si>
  <si>
    <t>20250926 14:04:02</t>
  </si>
  <si>
    <t>14:04:02</t>
  </si>
  <si>
    <t>20250926 14:04:07</t>
  </si>
  <si>
    <t>14:04:07</t>
  </si>
  <si>
    <t>20250926 14:04:12</t>
  </si>
  <si>
    <t>14:04:12</t>
  </si>
  <si>
    <t>20250926 14:04:17</t>
  </si>
  <si>
    <t>14:04:17</t>
  </si>
  <si>
    <t>20250926 14:04:22</t>
  </si>
  <si>
    <t>14:04:22</t>
  </si>
  <si>
    <t>20250926 14:04:27</t>
  </si>
  <si>
    <t>14:04:27</t>
  </si>
  <si>
    <t>20250926 14:04:32</t>
  </si>
  <si>
    <t>14:04:32</t>
  </si>
  <si>
    <t>20250926 14:04:37</t>
  </si>
  <si>
    <t>14:04:37</t>
  </si>
  <si>
    <t>20250926 14:04:42</t>
  </si>
  <si>
    <t>14:04:42</t>
  </si>
  <si>
    <t>20250926 14:04:47</t>
  </si>
  <si>
    <t>14:04:47</t>
  </si>
  <si>
    <t>20250926 14:04:52</t>
  </si>
  <si>
    <t>14:04:52</t>
  </si>
  <si>
    <t>20250926 14:04:57</t>
  </si>
  <si>
    <t>14:04:57</t>
  </si>
  <si>
    <t>20250926 14:05:02</t>
  </si>
  <si>
    <t>14:05:02</t>
  </si>
  <si>
    <t>20250926 14:05:07</t>
  </si>
  <si>
    <t>14:05:07</t>
  </si>
  <si>
    <t>20250926 14:05:12</t>
  </si>
  <si>
    <t>14:05:12</t>
  </si>
  <si>
    <t>20250926 14:05:17</t>
  </si>
  <si>
    <t>14:05:17</t>
  </si>
  <si>
    <t>20250926 14:05:22</t>
  </si>
  <si>
    <t>14:05:22</t>
  </si>
  <si>
    <t>20250926 14:05:27</t>
  </si>
  <si>
    <t>14:05:27</t>
  </si>
  <si>
    <t>20250926 14:05:32</t>
  </si>
  <si>
    <t>14:05:32</t>
  </si>
  <si>
    <t>20250926 14:05:37</t>
  </si>
  <si>
    <t>14:05:37</t>
  </si>
  <si>
    <t>20250926 14:05:42</t>
  </si>
  <si>
    <t>14:05:42</t>
  </si>
  <si>
    <t>20250926 14:05:47</t>
  </si>
  <si>
    <t>14:05:47</t>
  </si>
  <si>
    <t>20250926 14:05:52</t>
  </si>
  <si>
    <t>14:05:52</t>
  </si>
  <si>
    <t>20250926 14:05:57</t>
  </si>
  <si>
    <t>14:05:57</t>
  </si>
  <si>
    <t>20250926 14:06:02</t>
  </si>
  <si>
    <t>14:06:02</t>
  </si>
  <si>
    <t>20250926 14:06:07</t>
  </si>
  <si>
    <t>14:06:07</t>
  </si>
  <si>
    <t>20250926 14:06:12</t>
  </si>
  <si>
    <t>14:06:12</t>
  </si>
  <si>
    <t>20250926 14:06:17</t>
  </si>
  <si>
    <t>14:06:17</t>
  </si>
  <si>
    <t>20250926 14:06:22</t>
  </si>
  <si>
    <t>14:06:22</t>
  </si>
  <si>
    <t>20250926 14:52:17</t>
  </si>
  <si>
    <t>14:52:17</t>
  </si>
  <si>
    <t>47</t>
  </si>
  <si>
    <t>20250926 14:52:22</t>
  </si>
  <si>
    <t>14:52:22</t>
  </si>
  <si>
    <t>20250926 14:52:27</t>
  </si>
  <si>
    <t>14:52:27</t>
  </si>
  <si>
    <t>20250926 14:52:32</t>
  </si>
  <si>
    <t>14:52:32</t>
  </si>
  <si>
    <t>20250926 14:52:37</t>
  </si>
  <si>
    <t>14:52:37</t>
  </si>
  <si>
    <t>20250926 14:52:42</t>
  </si>
  <si>
    <t>14:52:42</t>
  </si>
  <si>
    <t>20250926 14:52:47</t>
  </si>
  <si>
    <t>14:52:47</t>
  </si>
  <si>
    <t>20250926 14:52:52</t>
  </si>
  <si>
    <t>14:52:52</t>
  </si>
  <si>
    <t>20250926 14:52:57</t>
  </si>
  <si>
    <t>14:52:57</t>
  </si>
  <si>
    <t>20250926 14:53:02</t>
  </si>
  <si>
    <t>14:53:02</t>
  </si>
  <si>
    <t>20250926 14:53:07</t>
  </si>
  <si>
    <t>14:53:07</t>
  </si>
  <si>
    <t>20250926 14:53:12</t>
  </si>
  <si>
    <t>14:53:12</t>
  </si>
  <si>
    <t>20250926 14:53:17</t>
  </si>
  <si>
    <t>14:53:17</t>
  </si>
  <si>
    <t>20250926 14:53:22</t>
  </si>
  <si>
    <t>14:53:22</t>
  </si>
  <si>
    <t>20250926 14:53:27</t>
  </si>
  <si>
    <t>14:53:27</t>
  </si>
  <si>
    <t>20250926 14:53:32</t>
  </si>
  <si>
    <t>14:53:32</t>
  </si>
  <si>
    <t>20250926 14:53:37</t>
  </si>
  <si>
    <t>14:53:37</t>
  </si>
  <si>
    <t>20250926 14:53:42</t>
  </si>
  <si>
    <t>14:53:42</t>
  </si>
  <si>
    <t>20250926 14:53:47</t>
  </si>
  <si>
    <t>14:53:47</t>
  </si>
  <si>
    <t>20250926 14:53:52</t>
  </si>
  <si>
    <t>14:53:52</t>
  </si>
  <si>
    <t>20250926 14:53:57</t>
  </si>
  <si>
    <t>14:53:57</t>
  </si>
  <si>
    <t>20250926 14:54:02</t>
  </si>
  <si>
    <t>14:54:02</t>
  </si>
  <si>
    <t>20250926 14:54:07</t>
  </si>
  <si>
    <t>14:54:07</t>
  </si>
  <si>
    <t>20250926 14:54:12</t>
  </si>
  <si>
    <t>14:54:12</t>
  </si>
  <si>
    <t>20250926 14:54:17</t>
  </si>
  <si>
    <t>14:54:17</t>
  </si>
  <si>
    <t>20250926 14:55:54</t>
  </si>
  <si>
    <t>14:55:54</t>
  </si>
  <si>
    <t>20250926 14:55:59</t>
  </si>
  <si>
    <t>14:55:59</t>
  </si>
  <si>
    <t>20250926 14:56:04</t>
  </si>
  <si>
    <t>14:56:04</t>
  </si>
  <si>
    <t>20250926 14:56:09</t>
  </si>
  <si>
    <t>14:56:09</t>
  </si>
  <si>
    <t>20250926 14:56:14</t>
  </si>
  <si>
    <t>14:56:14</t>
  </si>
  <si>
    <t>20250926 14:56:19</t>
  </si>
  <si>
    <t>14:56:19</t>
  </si>
  <si>
    <t>20250926 14:56:24</t>
  </si>
  <si>
    <t>14:56:24</t>
  </si>
  <si>
    <t>20250926 14:56:29</t>
  </si>
  <si>
    <t>14:56:29</t>
  </si>
  <si>
    <t>20250926 14:56:34</t>
  </si>
  <si>
    <t>14:56:34</t>
  </si>
  <si>
    <t>20250926 14:56:39</t>
  </si>
  <si>
    <t>14:56:39</t>
  </si>
  <si>
    <t>20250926 14:56:44</t>
  </si>
  <si>
    <t>14:56:44</t>
  </si>
  <si>
    <t>20250926 14:56:49</t>
  </si>
  <si>
    <t>14:56:49</t>
  </si>
  <si>
    <t>20250926 14:56:54</t>
  </si>
  <si>
    <t>14:56:54</t>
  </si>
  <si>
    <t>20250926 14:56:59</t>
  </si>
  <si>
    <t>14:56:59</t>
  </si>
  <si>
    <t>20250926 14:57:04</t>
  </si>
  <si>
    <t>14:57:04</t>
  </si>
  <si>
    <t>20250926 14:57:09</t>
  </si>
  <si>
    <t>14:57:09</t>
  </si>
  <si>
    <t>20250926 14:57:14</t>
  </si>
  <si>
    <t>14:57:14</t>
  </si>
  <si>
    <t>20250926 14:57:19</t>
  </si>
  <si>
    <t>14:57:19</t>
  </si>
  <si>
    <t>20250926 14:57:24</t>
  </si>
  <si>
    <t>14:57:24</t>
  </si>
  <si>
    <t>20250926 14:57:29</t>
  </si>
  <si>
    <t>14:57:29</t>
  </si>
  <si>
    <t>20250926 14:57:34</t>
  </si>
  <si>
    <t>14:57:34</t>
  </si>
  <si>
    <t>20250926 14:57:39</t>
  </si>
  <si>
    <t>14:57:39</t>
  </si>
  <si>
    <t>20250926 14:57:44</t>
  </si>
  <si>
    <t>14:57:44</t>
  </si>
  <si>
    <t>20250926 14:57:49</t>
  </si>
  <si>
    <t>14:57:49</t>
  </si>
  <si>
    <t>20250926 14:57:54</t>
  </si>
  <si>
    <t>14:57:54</t>
  </si>
  <si>
    <t>20250926 14:57:59</t>
  </si>
  <si>
    <t>14:57:59</t>
  </si>
  <si>
    <t>20250926 14:58:04</t>
  </si>
  <si>
    <t>14:58:04</t>
  </si>
  <si>
    <t>20250926 14:58:09</t>
  </si>
  <si>
    <t>14:58:09</t>
  </si>
  <si>
    <t>20250926 14:58:13</t>
  </si>
  <si>
    <t>14:58:13</t>
  </si>
  <si>
    <t>20250926 14:58:18</t>
  </si>
  <si>
    <t>14:58:18</t>
  </si>
  <si>
    <t>20250926 14:58:23</t>
  </si>
  <si>
    <t>14:58:23</t>
  </si>
  <si>
    <t>20250926 14:58:28</t>
  </si>
  <si>
    <t>14:58:28</t>
  </si>
  <si>
    <t>20250926 14:58:33</t>
  </si>
  <si>
    <t>14:58:33</t>
  </si>
  <si>
    <t>20250926 14:58:38</t>
  </si>
  <si>
    <t>14:58:38</t>
  </si>
  <si>
    <t>20250926 14:58:43</t>
  </si>
  <si>
    <t>14:58:43</t>
  </si>
  <si>
    <t>20250926 14:58:48</t>
  </si>
  <si>
    <t>14:58:48</t>
  </si>
  <si>
    <t>20250926 14:58:53</t>
  </si>
  <si>
    <t>14:58:53</t>
  </si>
  <si>
    <t>20250926 14:58:58</t>
  </si>
  <si>
    <t>14:58:58</t>
  </si>
  <si>
    <t>20250926 14:59:03</t>
  </si>
  <si>
    <t>14:59:03</t>
  </si>
  <si>
    <t>20250926 14:59:08</t>
  </si>
  <si>
    <t>14:59:08</t>
  </si>
  <si>
    <t>20250926 14:59:13</t>
  </si>
  <si>
    <t>14:59:13</t>
  </si>
  <si>
    <t>20250926 14:59:18</t>
  </si>
  <si>
    <t>14:59:18</t>
  </si>
  <si>
    <t>20250926 14:59:23</t>
  </si>
  <si>
    <t>14:59:23</t>
  </si>
  <si>
    <t>20250926 14:59:28</t>
  </si>
  <si>
    <t>14:59:28</t>
  </si>
  <si>
    <t>20250926 14:59:33</t>
  </si>
  <si>
    <t>14:59:33</t>
  </si>
  <si>
    <t>20250926 14:59:38</t>
  </si>
  <si>
    <t>14:59:38</t>
  </si>
  <si>
    <t>20250926 14:59:43</t>
  </si>
  <si>
    <t>14:59:43</t>
  </si>
  <si>
    <t>20250926 14:59:48</t>
  </si>
  <si>
    <t>14:59:48</t>
  </si>
  <si>
    <t>20250926 14:59:53</t>
  </si>
  <si>
    <t>14:59:53</t>
  </si>
  <si>
    <t>20250926 14:59:58</t>
  </si>
  <si>
    <t>14:59:58</t>
  </si>
  <si>
    <t>20250926 15:00:03</t>
  </si>
  <si>
    <t>15:00:03</t>
  </si>
  <si>
    <t>20250926 15:00:08</t>
  </si>
  <si>
    <t>15:00:08</t>
  </si>
  <si>
    <t>20250926 15:00:13</t>
  </si>
  <si>
    <t>15:00:13</t>
  </si>
  <si>
    <t>20250926 15:00:18</t>
  </si>
  <si>
    <t>15:00:18</t>
  </si>
  <si>
    <t>20250926 15:00:23</t>
  </si>
  <si>
    <t>15:00:23</t>
  </si>
  <si>
    <t>20250926 15:00:28</t>
  </si>
  <si>
    <t>15:00:28</t>
  </si>
  <si>
    <t>20250926 15:00:33</t>
  </si>
  <si>
    <t>15:00:33</t>
  </si>
  <si>
    <t>20250926 15:00:38</t>
  </si>
  <si>
    <t>15:00:38</t>
  </si>
  <si>
    <t>20250926 15:00:43</t>
  </si>
  <si>
    <t>15:00:43</t>
  </si>
  <si>
    <t>20250926 15:00:48</t>
  </si>
  <si>
    <t>15:00:48</t>
  </si>
  <si>
    <t>20250926 15:00:53</t>
  </si>
  <si>
    <t>15:00:53</t>
  </si>
  <si>
    <t>20250926 15:00:58</t>
  </si>
  <si>
    <t>15:00:58</t>
  </si>
  <si>
    <t>20250926 15:01:03</t>
  </si>
  <si>
    <t>15:01:03</t>
  </si>
  <si>
    <t>20250926 15:01:08</t>
  </si>
  <si>
    <t>15:01:08</t>
  </si>
  <si>
    <t>20250926 15:01:13</t>
  </si>
  <si>
    <t>15:01:13</t>
  </si>
  <si>
    <t>20250926 15:01:18</t>
  </si>
  <si>
    <t>15:01:18</t>
  </si>
  <si>
    <t>20250926 15:01:23</t>
  </si>
  <si>
    <t>15:01:23</t>
  </si>
  <si>
    <t>20250926 15:01:28</t>
  </si>
  <si>
    <t>15:01:28</t>
  </si>
  <si>
    <t>20250926 15:01:33</t>
  </si>
  <si>
    <t>15:01:33</t>
  </si>
  <si>
    <t>20250926 15:01:38</t>
  </si>
  <si>
    <t>15:01:38</t>
  </si>
  <si>
    <t>20250926 15:01:43</t>
  </si>
  <si>
    <t>15:01:43</t>
  </si>
  <si>
    <t>20250926 15:01:48</t>
  </si>
  <si>
    <t>15:01:48</t>
  </si>
  <si>
    <t>20250926 15:18:15</t>
  </si>
  <si>
    <t>15:18:15</t>
  </si>
  <si>
    <t>166</t>
  </si>
  <si>
    <t>20250926 15:18:20</t>
  </si>
  <si>
    <t>15:18:20</t>
  </si>
  <si>
    <t>20250926 15:18:25</t>
  </si>
  <si>
    <t>15:18:25</t>
  </si>
  <si>
    <t>20250926 15:18:30</t>
  </si>
  <si>
    <t>15:18:30</t>
  </si>
  <si>
    <t>20250926 15:18:35</t>
  </si>
  <si>
    <t>15:18:35</t>
  </si>
  <si>
    <t>20250926 15:18:40</t>
  </si>
  <si>
    <t>15:18:40</t>
  </si>
  <si>
    <t>20250926 15:18:45</t>
  </si>
  <si>
    <t>15:18:45</t>
  </si>
  <si>
    <t>20250926 15:18:50</t>
  </si>
  <si>
    <t>15:18:50</t>
  </si>
  <si>
    <t>20250926 15:18:55</t>
  </si>
  <si>
    <t>15:18:55</t>
  </si>
  <si>
    <t>20250926 15:19:00</t>
  </si>
  <si>
    <t>15:19:00</t>
  </si>
  <si>
    <t>20250926 15:19:05</t>
  </si>
  <si>
    <t>15:19:05</t>
  </si>
  <si>
    <t>20250926 15:19:10</t>
  </si>
  <si>
    <t>15:19:10</t>
  </si>
  <si>
    <t>20250926 15:19:15</t>
  </si>
  <si>
    <t>15:19:15</t>
  </si>
  <si>
    <t>20250926 15:19:20</t>
  </si>
  <si>
    <t>15:19:20</t>
  </si>
  <si>
    <t>20250926 15:19:25</t>
  </si>
  <si>
    <t>15:19:25</t>
  </si>
  <si>
    <t>20250926 15:19:29</t>
  </si>
  <si>
    <t>15:19:29</t>
  </si>
  <si>
    <t>20250926 15:19:34</t>
  </si>
  <si>
    <t>15:19:34</t>
  </si>
  <si>
    <t>20250926 15:19:39</t>
  </si>
  <si>
    <t>15:19:39</t>
  </si>
  <si>
    <t>20250926 15:19:44</t>
  </si>
  <si>
    <t>15:19:44</t>
  </si>
  <si>
    <t>20250926 15:19:49</t>
  </si>
  <si>
    <t>15:19:49</t>
  </si>
  <si>
    <t>20250926 15:19:54</t>
  </si>
  <si>
    <t>15:19:54</t>
  </si>
  <si>
    <t>20250926 15:19:59</t>
  </si>
  <si>
    <t>15:19:59</t>
  </si>
  <si>
    <t>20250926 15:20:04</t>
  </si>
  <si>
    <t>15:20:04</t>
  </si>
  <si>
    <t>20250926 15:20:09</t>
  </si>
  <si>
    <t>15:20:09</t>
  </si>
  <si>
    <t>20250926 15:20:14</t>
  </si>
  <si>
    <t>15:20:14</t>
  </si>
  <si>
    <t>20250926 15:21:51</t>
  </si>
  <si>
    <t>15:21:51</t>
  </si>
  <si>
    <t>20250926 15:21:56</t>
  </si>
  <si>
    <t>15:21:56</t>
  </si>
  <si>
    <t>20250926 15:22:01</t>
  </si>
  <si>
    <t>15:22:01</t>
  </si>
  <si>
    <t>20250926 15:22:06</t>
  </si>
  <si>
    <t>15:22:06</t>
  </si>
  <si>
    <t>20250926 15:22:11</t>
  </si>
  <si>
    <t>15:22:11</t>
  </si>
  <si>
    <t>20250926 15:22:16</t>
  </si>
  <si>
    <t>15:22:16</t>
  </si>
  <si>
    <t>20250926 15:22:21</t>
  </si>
  <si>
    <t>15:22:21</t>
  </si>
  <si>
    <t>20250926 15:22:26</t>
  </si>
  <si>
    <t>15:22:26</t>
  </si>
  <si>
    <t>20250926 15:22:31</t>
  </si>
  <si>
    <t>15:22:31</t>
  </si>
  <si>
    <t>20250926 15:22:36</t>
  </si>
  <si>
    <t>15:22:36</t>
  </si>
  <si>
    <t>20250926 15:22:41</t>
  </si>
  <si>
    <t>15:22:41</t>
  </si>
  <si>
    <t>20250926 15:22:46</t>
  </si>
  <si>
    <t>15:22:46</t>
  </si>
  <si>
    <t>20250926 15:22:51</t>
  </si>
  <si>
    <t>15:22:51</t>
  </si>
  <si>
    <t>20250926 15:22:56</t>
  </si>
  <si>
    <t>15:22:56</t>
  </si>
  <si>
    <t>20250926 15:23:01</t>
  </si>
  <si>
    <t>15:23:01</t>
  </si>
  <si>
    <t>20250926 15:23:06</t>
  </si>
  <si>
    <t>15:23:06</t>
  </si>
  <si>
    <t>20250926 15:23:11</t>
  </si>
  <si>
    <t>15:23:11</t>
  </si>
  <si>
    <t>20250926 15:23:16</t>
  </si>
  <si>
    <t>15:23:16</t>
  </si>
  <si>
    <t>20250926 15:23:21</t>
  </si>
  <si>
    <t>15:23:21</t>
  </si>
  <si>
    <t>20250926 15:23:26</t>
  </si>
  <si>
    <t>15:23:26</t>
  </si>
  <si>
    <t>20250926 15:23:31</t>
  </si>
  <si>
    <t>15:23:31</t>
  </si>
  <si>
    <t>20250926 15:23:36</t>
  </si>
  <si>
    <t>15:23:36</t>
  </si>
  <si>
    <t>20250926 15:23:41</t>
  </si>
  <si>
    <t>15:23:41</t>
  </si>
  <si>
    <t>20250926 15:23:46</t>
  </si>
  <si>
    <t>15:23:46</t>
  </si>
  <si>
    <t>20250926 15:23:51</t>
  </si>
  <si>
    <t>15:23:51</t>
  </si>
  <si>
    <t>20250926 15:23:56</t>
  </si>
  <si>
    <t>15:23:56</t>
  </si>
  <si>
    <t>20250926 15:24:01</t>
  </si>
  <si>
    <t>15:24:01</t>
  </si>
  <si>
    <t>20250926 15:24:06</t>
  </si>
  <si>
    <t>15:24:06</t>
  </si>
  <si>
    <t>20250926 15:24:11</t>
  </si>
  <si>
    <t>15:24:11</t>
  </si>
  <si>
    <t>20250926 15:24:16</t>
  </si>
  <si>
    <t>15:24:16</t>
  </si>
  <si>
    <t>20250926 15:24:21</t>
  </si>
  <si>
    <t>15:24:21</t>
  </si>
  <si>
    <t>20250926 15:24:26</t>
  </si>
  <si>
    <t>15:24:26</t>
  </si>
  <si>
    <t>20250926 15:24:31</t>
  </si>
  <si>
    <t>15:24:31</t>
  </si>
  <si>
    <t>20250926 15:24:36</t>
  </si>
  <si>
    <t>15:24:36</t>
  </si>
  <si>
    <t>20250926 15:24:41</t>
  </si>
  <si>
    <t>15:24:41</t>
  </si>
  <si>
    <t>20250926 15:24:46</t>
  </si>
  <si>
    <t>15:24:46</t>
  </si>
  <si>
    <t>20250926 15:24:51</t>
  </si>
  <si>
    <t>15:24:51</t>
  </si>
  <si>
    <t>20250926 15:24:56</t>
  </si>
  <si>
    <t>15:24:56</t>
  </si>
  <si>
    <t>20250926 15:25:01</t>
  </si>
  <si>
    <t>15:25:01</t>
  </si>
  <si>
    <t>20250926 15:25:06</t>
  </si>
  <si>
    <t>15:25:06</t>
  </si>
  <si>
    <t>20250926 15:25:11</t>
  </si>
  <si>
    <t>15:25:11</t>
  </si>
  <si>
    <t>20250926 15:25:16</t>
  </si>
  <si>
    <t>15:25:16</t>
  </si>
  <si>
    <t>20250926 15:25:21</t>
  </si>
  <si>
    <t>15:25:21</t>
  </si>
  <si>
    <t>20250926 15:25:26</t>
  </si>
  <si>
    <t>15:25:26</t>
  </si>
  <si>
    <t>20250926 15:25:31</t>
  </si>
  <si>
    <t>15:25:31</t>
  </si>
  <si>
    <t>20250926 15:25:36</t>
  </si>
  <si>
    <t>15:25:36</t>
  </si>
  <si>
    <t>20250926 15:25:41</t>
  </si>
  <si>
    <t>15:25:41</t>
  </si>
  <si>
    <t>20250926 15:25:46</t>
  </si>
  <si>
    <t>15:25:46</t>
  </si>
  <si>
    <t>20250926 15:25:51</t>
  </si>
  <si>
    <t>15:25:51</t>
  </si>
  <si>
    <t>20250926 15:25:56</t>
  </si>
  <si>
    <t>15:25:56</t>
  </si>
  <si>
    <t>20250926 15:26:01</t>
  </si>
  <si>
    <t>15:26:01</t>
  </si>
  <si>
    <t>20250926 15:26:06</t>
  </si>
  <si>
    <t>15:26:06</t>
  </si>
  <si>
    <t>20250926 15:26:11</t>
  </si>
  <si>
    <t>15:26:11</t>
  </si>
  <si>
    <t>20250926 15:26:16</t>
  </si>
  <si>
    <t>15:26:16</t>
  </si>
  <si>
    <t>20250926 15:26:21</t>
  </si>
  <si>
    <t>15:26:21</t>
  </si>
  <si>
    <t>20250926 15:26:26</t>
  </si>
  <si>
    <t>15:26:26</t>
  </si>
  <si>
    <t>20250926 15:26:31</t>
  </si>
  <si>
    <t>15:26:31</t>
  </si>
  <si>
    <t>20250926 15:26:36</t>
  </si>
  <si>
    <t>15:26:36</t>
  </si>
  <si>
    <t>20250926 15:26:41</t>
  </si>
  <si>
    <t>15:26:41</t>
  </si>
  <si>
    <t>20250926 15:26:46</t>
  </si>
  <si>
    <t>15:26:46</t>
  </si>
  <si>
    <t>20250926 15:26:51</t>
  </si>
  <si>
    <t>15:26:51</t>
  </si>
  <si>
    <t>20250926 15:26:56</t>
  </si>
  <si>
    <t>15:26:56</t>
  </si>
  <si>
    <t>20250926 15:27:01</t>
  </si>
  <si>
    <t>15:27:01</t>
  </si>
  <si>
    <t>20250926 15:27:06</t>
  </si>
  <si>
    <t>15:27:06</t>
  </si>
  <si>
    <t>20250926 15:27:11</t>
  </si>
  <si>
    <t>15:27:11</t>
  </si>
  <si>
    <t>20250926 15:27:16</t>
  </si>
  <si>
    <t>15:27:16</t>
  </si>
  <si>
    <t>20250926 15:27:21</t>
  </si>
  <si>
    <t>15:27:21</t>
  </si>
  <si>
    <t>20250926 15:27:26</t>
  </si>
  <si>
    <t>15:27:26</t>
  </si>
  <si>
    <t>20250926 15:27:31</t>
  </si>
  <si>
    <t>15:27:31</t>
  </si>
  <si>
    <t>20250926 15:27:36</t>
  </si>
  <si>
    <t>15:27:36</t>
  </si>
  <si>
    <t>20250926 15:27:41</t>
  </si>
  <si>
    <t>15:27:41</t>
  </si>
  <si>
    <t>20250926 15:27:46</t>
  </si>
  <si>
    <t>15:27:46</t>
  </si>
  <si>
    <t>20250926 15:58:24</t>
  </si>
  <si>
    <t>15:58:24</t>
  </si>
  <si>
    <t>184</t>
  </si>
  <si>
    <t>20250926 15:58:29</t>
  </si>
  <si>
    <t>15:58:29</t>
  </si>
  <si>
    <t>20250926 15:58:34</t>
  </si>
  <si>
    <t>15:58:34</t>
  </si>
  <si>
    <t>20250926 15:58:39</t>
  </si>
  <si>
    <t>15:58:39</t>
  </si>
  <si>
    <t>20250926 15:58:44</t>
  </si>
  <si>
    <t>15:58:44</t>
  </si>
  <si>
    <t>20250926 15:58:49</t>
  </si>
  <si>
    <t>15:58:49</t>
  </si>
  <si>
    <t>20250926 15:58:54</t>
  </si>
  <si>
    <t>15:58:54</t>
  </si>
  <si>
    <t>20250926 15:58:59</t>
  </si>
  <si>
    <t>15:58:59</t>
  </si>
  <si>
    <t>20250926 15:59:04</t>
  </si>
  <si>
    <t>15:59:04</t>
  </si>
  <si>
    <t>20250926 15:59:09</t>
  </si>
  <si>
    <t>15:59:09</t>
  </si>
  <si>
    <t>20250926 15:59:14</t>
  </si>
  <si>
    <t>15:59:14</t>
  </si>
  <si>
    <t>20250926 15:59:19</t>
  </si>
  <si>
    <t>15:59:19</t>
  </si>
  <si>
    <t>20250926 15:59:24</t>
  </si>
  <si>
    <t>15:59:24</t>
  </si>
  <si>
    <t>20250926 15:59:29</t>
  </si>
  <si>
    <t>15:59:29</t>
  </si>
  <si>
    <t>20250926 15:59:34</t>
  </si>
  <si>
    <t>15:59:34</t>
  </si>
  <si>
    <t>20250926 15:59:39</t>
  </si>
  <si>
    <t>15:59:39</t>
  </si>
  <si>
    <t>20250926 15:59:44</t>
  </si>
  <si>
    <t>15:59:44</t>
  </si>
  <si>
    <t>20250926 15:59:49</t>
  </si>
  <si>
    <t>15:59:49</t>
  </si>
  <si>
    <t>20250926 15:59:54</t>
  </si>
  <si>
    <t>15:59:54</t>
  </si>
  <si>
    <t>20250926 15:59:59</t>
  </si>
  <si>
    <t>15:59:59</t>
  </si>
  <si>
    <t>20250926 16:00:04</t>
  </si>
  <si>
    <t>16:00:04</t>
  </si>
  <si>
    <t>20250926 16:00:09</t>
  </si>
  <si>
    <t>16:00:09</t>
  </si>
  <si>
    <t>20250926 16:00:14</t>
  </si>
  <si>
    <t>16:00:14</t>
  </si>
  <si>
    <t>20250926 16:00:19</t>
  </si>
  <si>
    <t>16:00:19</t>
  </si>
  <si>
    <t>20250926 16:00:24</t>
  </si>
  <si>
    <t>16:00:24</t>
  </si>
  <si>
    <t>20250926 16:02:01</t>
  </si>
  <si>
    <t>16:02:01</t>
  </si>
  <si>
    <t>20250926 16:02:06</t>
  </si>
  <si>
    <t>16:02:06</t>
  </si>
  <si>
    <t>20250926 16:02:11</t>
  </si>
  <si>
    <t>16:02:11</t>
  </si>
  <si>
    <t>20250926 16:02:16</t>
  </si>
  <si>
    <t>16:02:16</t>
  </si>
  <si>
    <t>20250926 16:02:21</t>
  </si>
  <si>
    <t>16:02:21</t>
  </si>
  <si>
    <t>20250926 16:02:26</t>
  </si>
  <si>
    <t>16:02:26</t>
  </si>
  <si>
    <t>20250926 16:02:31</t>
  </si>
  <si>
    <t>16:02:31</t>
  </si>
  <si>
    <t>20250926 16:02:36</t>
  </si>
  <si>
    <t>16:02:36</t>
  </si>
  <si>
    <t>20250926 16:02:41</t>
  </si>
  <si>
    <t>16:02:41</t>
  </si>
  <si>
    <t>20250926 16:02:46</t>
  </si>
  <si>
    <t>16:02:46</t>
  </si>
  <si>
    <t>20250926 16:02:51</t>
  </si>
  <si>
    <t>16:02:51</t>
  </si>
  <si>
    <t>20250926 16:02:56</t>
  </si>
  <si>
    <t>16:02:56</t>
  </si>
  <si>
    <t>20250926 16:03:01</t>
  </si>
  <si>
    <t>16:03:01</t>
  </si>
  <si>
    <t>20250926 16:03:06</t>
  </si>
  <si>
    <t>16:03:06</t>
  </si>
  <si>
    <t>20250926 16:03:11</t>
  </si>
  <si>
    <t>16:03:11</t>
  </si>
  <si>
    <t>20250926 16:03:16</t>
  </si>
  <si>
    <t>16:03:16</t>
  </si>
  <si>
    <t>20250926 16:03:21</t>
  </si>
  <si>
    <t>16:03:21</t>
  </si>
  <si>
    <t>20250926 16:03:26</t>
  </si>
  <si>
    <t>16:03:26</t>
  </si>
  <si>
    <t>20250926 16:03:31</t>
  </si>
  <si>
    <t>16:03:31</t>
  </si>
  <si>
    <t>20250926 16:03:36</t>
  </si>
  <si>
    <t>16:03:36</t>
  </si>
  <si>
    <t>20250926 16:03:41</t>
  </si>
  <si>
    <t>16:03:41</t>
  </si>
  <si>
    <t>20250926 16:03:46</t>
  </si>
  <si>
    <t>16:03:46</t>
  </si>
  <si>
    <t>20250926 16:03:51</t>
  </si>
  <si>
    <t>16:03:51</t>
  </si>
  <si>
    <t>20250926 16:03:56</t>
  </si>
  <si>
    <t>16:03:56</t>
  </si>
  <si>
    <t>20250926 16:04:01</t>
  </si>
  <si>
    <t>16:04:01</t>
  </si>
  <si>
    <t>20250926 16:04:06</t>
  </si>
  <si>
    <t>16:04:06</t>
  </si>
  <si>
    <t>20250926 16:04:11</t>
  </si>
  <si>
    <t>16:04:11</t>
  </si>
  <si>
    <t>20250926 16:04:15</t>
  </si>
  <si>
    <t>16:04:15</t>
  </si>
  <si>
    <t>20250926 16:04:21</t>
  </si>
  <si>
    <t>16:04:21</t>
  </si>
  <si>
    <t>20250926 16:04:25</t>
  </si>
  <si>
    <t>16:04:25</t>
  </si>
  <si>
    <t>20250926 16:04:31</t>
  </si>
  <si>
    <t>16:04:31</t>
  </si>
  <si>
    <t>20250926 16:04:35</t>
  </si>
  <si>
    <t>16:04:35</t>
  </si>
  <si>
    <t>20250926 16:04:41</t>
  </si>
  <si>
    <t>16:04:41</t>
  </si>
  <si>
    <t>20250926 16:04:45</t>
  </si>
  <si>
    <t>16:04:45</t>
  </si>
  <si>
    <t>20250926 16:04:51</t>
  </si>
  <si>
    <t>16:04:51</t>
  </si>
  <si>
    <t>20250926 16:04:55</t>
  </si>
  <si>
    <t>16:04:55</t>
  </si>
  <si>
    <t>20250926 16:05:01</t>
  </si>
  <si>
    <t>16:05:01</t>
  </si>
  <si>
    <t>20250926 16:05:05</t>
  </si>
  <si>
    <t>16:05:05</t>
  </si>
  <si>
    <t>20250926 16:05:11</t>
  </si>
  <si>
    <t>16:05:11</t>
  </si>
  <si>
    <t>20250926 16:05:15</t>
  </si>
  <si>
    <t>16:05:15</t>
  </si>
  <si>
    <t>20250926 16:05:20</t>
  </si>
  <si>
    <t>16:05:20</t>
  </si>
  <si>
    <t>20250926 16:05:25</t>
  </si>
  <si>
    <t>16:05:25</t>
  </si>
  <si>
    <t>20250926 16:05:30</t>
  </si>
  <si>
    <t>16:05:30</t>
  </si>
  <si>
    <t>20250926 16:05:35</t>
  </si>
  <si>
    <t>16:05:35</t>
  </si>
  <si>
    <t>20250926 16:05:40</t>
  </si>
  <si>
    <t>16:05:40</t>
  </si>
  <si>
    <t>20250926 16:05:45</t>
  </si>
  <si>
    <t>16:05:45</t>
  </si>
  <si>
    <t>20250926 16:05:50</t>
  </si>
  <si>
    <t>16:05:50</t>
  </si>
  <si>
    <t>20250926 16:05:55</t>
  </si>
  <si>
    <t>16:05:55</t>
  </si>
  <si>
    <t>20250926 16:06:00</t>
  </si>
  <si>
    <t>16:06:00</t>
  </si>
  <si>
    <t>20250926 16:06:05</t>
  </si>
  <si>
    <t>16:06:05</t>
  </si>
  <si>
    <t>20250926 16:06:10</t>
  </si>
  <si>
    <t>16:06:10</t>
  </si>
  <si>
    <t>20250926 16:06:15</t>
  </si>
  <si>
    <t>16:06:15</t>
  </si>
  <si>
    <t>20250926 16:06:20</t>
  </si>
  <si>
    <t>16:06:20</t>
  </si>
  <si>
    <t>20250926 16:06:25</t>
  </si>
  <si>
    <t>16:06:25</t>
  </si>
  <si>
    <t>20250926 16:06:30</t>
  </si>
  <si>
    <t>16:06:30</t>
  </si>
  <si>
    <t>20250926 16:06:35</t>
  </si>
  <si>
    <t>16:06:35</t>
  </si>
  <si>
    <t>20250926 16:06:40</t>
  </si>
  <si>
    <t>16:06:40</t>
  </si>
  <si>
    <t>20250926 16:06:45</t>
  </si>
  <si>
    <t>16:06:45</t>
  </si>
  <si>
    <t>20250926 16:06:50</t>
  </si>
  <si>
    <t>16:06:50</t>
  </si>
  <si>
    <t>20250926 16:06:55</t>
  </si>
  <si>
    <t>16:06:55</t>
  </si>
  <si>
    <t>20250926 16:06:59</t>
  </si>
  <si>
    <t>16:06:59</t>
  </si>
  <si>
    <t>20250926 16:07:08</t>
  </si>
  <si>
    <t>16:07:08</t>
  </si>
  <si>
    <t>20250926 16:07:13</t>
  </si>
  <si>
    <t>16:07:13</t>
  </si>
  <si>
    <t>20250926 16:07:18</t>
  </si>
  <si>
    <t>16:07:18</t>
  </si>
  <si>
    <t>20250926 16:07:23</t>
  </si>
  <si>
    <t>16:07:23</t>
  </si>
  <si>
    <t>20250926 16:07:28</t>
  </si>
  <si>
    <t>16:07:28</t>
  </si>
  <si>
    <t>20250926 16:07:33</t>
  </si>
  <si>
    <t>16:07:33</t>
  </si>
  <si>
    <t>20250926 16:07:38</t>
  </si>
  <si>
    <t>16:07:38</t>
  </si>
  <si>
    <t>20250926 16:07:43</t>
  </si>
  <si>
    <t>16:07:43</t>
  </si>
  <si>
    <t>20250926 16:07:48</t>
  </si>
  <si>
    <t>16:07:48</t>
  </si>
  <si>
    <t>20250926 16:07:53</t>
  </si>
  <si>
    <t>16:07:53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</si>
</sst>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791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1</v>
      </c>
      <c r="D7">
        <v>0</v>
      </c>
      <c r="E7">
        <v>0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430</v>
      </c>
      <c r="IA16" t="s">
        <v>430</v>
      </c>
      <c r="IB16" t="s">
        <v>431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1758901783.1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1758901775.099999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431.9455119355131</v>
      </c>
      <c r="AK17">
        <v>420.0809515151516</v>
      </c>
      <c r="AL17">
        <v>0.1070078680222471</v>
      </c>
      <c r="AM17">
        <v>65.0606374698542</v>
      </c>
      <c r="AN17">
        <f>(AP17 - AO17 + DY17*1E3/(8.314*(EA17+273.15)) * AR17/DX17 * AQ17) * DX17/(100*DL17) * 1000/(1000 - AP17)</f>
        <v>0</v>
      </c>
      <c r="AO17">
        <v>21.93731049694519</v>
      </c>
      <c r="AP17">
        <v>23.20310787878787</v>
      </c>
      <c r="AQ17">
        <v>-0.0003052105012312768</v>
      </c>
      <c r="AR17">
        <v>108.0725398760522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1.91</v>
      </c>
      <c r="DM17">
        <v>0.5</v>
      </c>
      <c r="DN17" t="s">
        <v>438</v>
      </c>
      <c r="DO17">
        <v>2</v>
      </c>
      <c r="DP17" t="b">
        <v>1</v>
      </c>
      <c r="DQ17">
        <v>1758901775.099999</v>
      </c>
      <c r="DR17">
        <v>410.1544516129032</v>
      </c>
      <c r="DS17">
        <v>421.5440967741935</v>
      </c>
      <c r="DT17">
        <v>23.22535806451613</v>
      </c>
      <c r="DU17">
        <v>21.94441612903226</v>
      </c>
      <c r="DV17">
        <v>410.7424838709678</v>
      </c>
      <c r="DW17">
        <v>23.09275806451614</v>
      </c>
      <c r="DX17">
        <v>500.0155806451613</v>
      </c>
      <c r="DY17">
        <v>90.61503870967741</v>
      </c>
      <c r="DZ17">
        <v>0.02976543870967742</v>
      </c>
      <c r="EA17">
        <v>29.83525483870967</v>
      </c>
      <c r="EB17">
        <v>30.00155806451613</v>
      </c>
      <c r="EC17">
        <v>999.9000000000003</v>
      </c>
      <c r="ED17">
        <v>0</v>
      </c>
      <c r="EE17">
        <v>0</v>
      </c>
      <c r="EF17">
        <v>10002.74483870968</v>
      </c>
      <c r="EG17">
        <v>0</v>
      </c>
      <c r="EH17">
        <v>11.8036</v>
      </c>
      <c r="EI17">
        <v>-11.38960774193548</v>
      </c>
      <c r="EJ17">
        <v>419.9069677419355</v>
      </c>
      <c r="EK17">
        <v>431.0021612903225</v>
      </c>
      <c r="EL17">
        <v>1.280931612903226</v>
      </c>
      <c r="EM17">
        <v>421.5440967741935</v>
      </c>
      <c r="EN17">
        <v>21.94441612903226</v>
      </c>
      <c r="EO17">
        <v>2.104566451612903</v>
      </c>
      <c r="EP17">
        <v>1.988495483870968</v>
      </c>
      <c r="EQ17">
        <v>18.25377419354839</v>
      </c>
      <c r="ER17">
        <v>17.35301935483871</v>
      </c>
      <c r="ES17">
        <v>2000.004193548387</v>
      </c>
      <c r="ET17">
        <v>0.9800012258064519</v>
      </c>
      <c r="EU17">
        <v>0.01999892580645161</v>
      </c>
      <c r="EV17">
        <v>0</v>
      </c>
      <c r="EW17">
        <v>281.4222258064515</v>
      </c>
      <c r="EX17">
        <v>5.000969999999999</v>
      </c>
      <c r="EY17">
        <v>5689.347419354838</v>
      </c>
      <c r="EZ17">
        <v>16707.61612903226</v>
      </c>
      <c r="FA17">
        <v>40.30799999999999</v>
      </c>
      <c r="FB17">
        <v>40.64699999999999</v>
      </c>
      <c r="FC17">
        <v>40.24390322580646</v>
      </c>
      <c r="FD17">
        <v>40.25</v>
      </c>
      <c r="FE17">
        <v>40.879</v>
      </c>
      <c r="FF17">
        <v>1955.106129032258</v>
      </c>
      <c r="FG17">
        <v>39.89419354838711</v>
      </c>
      <c r="FH17">
        <v>0</v>
      </c>
      <c r="FI17">
        <v>1758901784.1</v>
      </c>
      <c r="FJ17">
        <v>0</v>
      </c>
      <c r="FK17">
        <v>281.4609615384615</v>
      </c>
      <c r="FL17">
        <v>-0.2620512866607739</v>
      </c>
      <c r="FM17">
        <v>-4.383247845591336</v>
      </c>
      <c r="FN17">
        <v>5689.281153846154</v>
      </c>
      <c r="FO17">
        <v>15</v>
      </c>
      <c r="FP17">
        <v>0</v>
      </c>
      <c r="FQ17" t="s">
        <v>439</v>
      </c>
      <c r="FR17">
        <v>1747247426.5</v>
      </c>
      <c r="FS17">
        <v>1747247420.5</v>
      </c>
      <c r="FT17">
        <v>0</v>
      </c>
      <c r="FU17">
        <v>1.027</v>
      </c>
      <c r="FV17">
        <v>0.031</v>
      </c>
      <c r="FW17">
        <v>0.02</v>
      </c>
      <c r="FX17">
        <v>0.05</v>
      </c>
      <c r="FY17">
        <v>420</v>
      </c>
      <c r="FZ17">
        <v>16</v>
      </c>
      <c r="GA17">
        <v>0.01</v>
      </c>
      <c r="GB17">
        <v>0.1</v>
      </c>
      <c r="GC17">
        <v>-11.69661675</v>
      </c>
      <c r="GD17">
        <v>0.5627334709193511</v>
      </c>
      <c r="GE17">
        <v>1.940456318248864</v>
      </c>
      <c r="GF17">
        <v>0</v>
      </c>
      <c r="GG17">
        <v>281.4697647058823</v>
      </c>
      <c r="GH17">
        <v>0.4152482800535077</v>
      </c>
      <c r="GI17">
        <v>0.2019892336710861</v>
      </c>
      <c r="GJ17">
        <v>-1</v>
      </c>
      <c r="GK17">
        <v>1.283353</v>
      </c>
      <c r="GL17">
        <v>-0.06687894934334304</v>
      </c>
      <c r="GM17">
        <v>0.008693875487951272</v>
      </c>
      <c r="GN17">
        <v>1</v>
      </c>
      <c r="GO17">
        <v>1</v>
      </c>
      <c r="GP17">
        <v>2</v>
      </c>
      <c r="GQ17" t="s">
        <v>440</v>
      </c>
      <c r="GR17">
        <v>3.13606</v>
      </c>
      <c r="GS17">
        <v>2.68918</v>
      </c>
      <c r="GT17">
        <v>0.09264940000000001</v>
      </c>
      <c r="GU17">
        <v>0.0937687</v>
      </c>
      <c r="GV17">
        <v>0.104074</v>
      </c>
      <c r="GW17">
        <v>0.0988805</v>
      </c>
      <c r="GX17">
        <v>28859</v>
      </c>
      <c r="GY17">
        <v>28872.1</v>
      </c>
      <c r="GZ17">
        <v>29564.8</v>
      </c>
      <c r="HA17">
        <v>29441.1</v>
      </c>
      <c r="HB17">
        <v>34995.1</v>
      </c>
      <c r="HC17">
        <v>35131.9</v>
      </c>
      <c r="HD17">
        <v>41603.7</v>
      </c>
      <c r="HE17">
        <v>41819.3</v>
      </c>
      <c r="HF17">
        <v>1.92873</v>
      </c>
      <c r="HG17">
        <v>1.88808</v>
      </c>
      <c r="HH17">
        <v>0.100046</v>
      </c>
      <c r="HI17">
        <v>0</v>
      </c>
      <c r="HJ17">
        <v>28.3705</v>
      </c>
      <c r="HK17">
        <v>999.9</v>
      </c>
      <c r="HL17">
        <v>56.6</v>
      </c>
      <c r="HM17">
        <v>30.4</v>
      </c>
      <c r="HN17">
        <v>27.2279</v>
      </c>
      <c r="HO17">
        <v>62.1219</v>
      </c>
      <c r="HP17">
        <v>26.0617</v>
      </c>
      <c r="HQ17">
        <v>1</v>
      </c>
      <c r="HR17">
        <v>0.0615879</v>
      </c>
      <c r="HS17">
        <v>-0.5996899999999999</v>
      </c>
      <c r="HT17">
        <v>20.3404</v>
      </c>
      <c r="HU17">
        <v>5.21924</v>
      </c>
      <c r="HV17">
        <v>12.0131</v>
      </c>
      <c r="HW17">
        <v>4.98965</v>
      </c>
      <c r="HX17">
        <v>3.28858</v>
      </c>
      <c r="HY17">
        <v>9999</v>
      </c>
      <c r="HZ17">
        <v>9999</v>
      </c>
      <c r="IA17">
        <v>9999</v>
      </c>
      <c r="IB17">
        <v>13.7</v>
      </c>
      <c r="IC17">
        <v>1.86754</v>
      </c>
      <c r="ID17">
        <v>1.86665</v>
      </c>
      <c r="IE17">
        <v>1.86601</v>
      </c>
      <c r="IF17">
        <v>1.866</v>
      </c>
      <c r="IG17">
        <v>1.86783</v>
      </c>
      <c r="IH17">
        <v>1.87027</v>
      </c>
      <c r="II17">
        <v>1.8689</v>
      </c>
      <c r="IJ17">
        <v>1.87042</v>
      </c>
      <c r="IK17">
        <v>0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-0.588</v>
      </c>
      <c r="IY17">
        <v>0.1323</v>
      </c>
      <c r="IZ17">
        <v>-0.2124528667129374</v>
      </c>
      <c r="JA17">
        <v>-0.0008016307627816455</v>
      </c>
      <c r="JB17">
        <v>-2.705495203968552E-07</v>
      </c>
      <c r="JC17">
        <v>-1.001381313952682E-11</v>
      </c>
      <c r="JD17">
        <v>-0.06429383364076624</v>
      </c>
      <c r="JE17">
        <v>-0.003544197663381463</v>
      </c>
      <c r="JF17">
        <v>0.0008551080648433378</v>
      </c>
      <c r="JG17">
        <v>-1.439520423836254E-05</v>
      </c>
      <c r="JH17">
        <v>4</v>
      </c>
      <c r="JI17">
        <v>2335</v>
      </c>
      <c r="JJ17">
        <v>1</v>
      </c>
      <c r="JK17">
        <v>25</v>
      </c>
      <c r="JL17">
        <v>194239.3</v>
      </c>
      <c r="JM17">
        <v>194239.4</v>
      </c>
      <c r="JN17">
        <v>1.04492</v>
      </c>
      <c r="JO17">
        <v>2.25586</v>
      </c>
      <c r="JP17">
        <v>1.39648</v>
      </c>
      <c r="JQ17">
        <v>2.35229</v>
      </c>
      <c r="JR17">
        <v>1.49536</v>
      </c>
      <c r="JS17">
        <v>2.62573</v>
      </c>
      <c r="JT17">
        <v>35.9412</v>
      </c>
      <c r="JU17">
        <v>24.0612</v>
      </c>
      <c r="JV17">
        <v>18</v>
      </c>
      <c r="JW17">
        <v>490.755</v>
      </c>
      <c r="JX17">
        <v>455.188</v>
      </c>
      <c r="JY17">
        <v>28.3937</v>
      </c>
      <c r="JZ17">
        <v>28.3843</v>
      </c>
      <c r="KA17">
        <v>29.9999</v>
      </c>
      <c r="KB17">
        <v>28.2825</v>
      </c>
      <c r="KC17">
        <v>28.2174</v>
      </c>
      <c r="KD17">
        <v>20.8638</v>
      </c>
      <c r="KE17">
        <v>26.8995</v>
      </c>
      <c r="KF17">
        <v>94.42400000000001</v>
      </c>
      <c r="KG17">
        <v>28.3962</v>
      </c>
      <c r="KH17">
        <v>416.806</v>
      </c>
      <c r="KI17">
        <v>22.046</v>
      </c>
      <c r="KJ17">
        <v>101.044</v>
      </c>
      <c r="KK17">
        <v>100.569</v>
      </c>
    </row>
    <row r="18" spans="1:297">
      <c r="A18">
        <v>2</v>
      </c>
      <c r="B18">
        <v>1758901788.1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1758901780.255172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432.4576712400077</v>
      </c>
      <c r="AK18">
        <v>420.5152545454544</v>
      </c>
      <c r="AL18">
        <v>0.08668375856253391</v>
      </c>
      <c r="AM18">
        <v>65.0606374698542</v>
      </c>
      <c r="AN18">
        <f>(AP18 - AO18 + DY18*1E3/(8.314*(EA18+273.15)) * AR18/DX18 * AQ18) * DX18/(100*DL18) * 1000/(1000 - AP18)</f>
        <v>0</v>
      </c>
      <c r="AO18">
        <v>21.97421356536709</v>
      </c>
      <c r="AP18">
        <v>23.20939696969695</v>
      </c>
      <c r="AQ18">
        <v>0.0002332756900234244</v>
      </c>
      <c r="AR18">
        <v>108.0725398760522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1.91</v>
      </c>
      <c r="DM18">
        <v>0.5</v>
      </c>
      <c r="DN18" t="s">
        <v>438</v>
      </c>
      <c r="DO18">
        <v>2</v>
      </c>
      <c r="DP18" t="b">
        <v>1</v>
      </c>
      <c r="DQ18">
        <v>1758901780.255172</v>
      </c>
      <c r="DR18">
        <v>410.1548965517242</v>
      </c>
      <c r="DS18">
        <v>422.1641379310345</v>
      </c>
      <c r="DT18">
        <v>23.21170689655173</v>
      </c>
      <c r="DU18">
        <v>21.94889310344828</v>
      </c>
      <c r="DV18">
        <v>410.7429655172414</v>
      </c>
      <c r="DW18">
        <v>23.07928620689655</v>
      </c>
      <c r="DX18">
        <v>500.0071379310345</v>
      </c>
      <c r="DY18">
        <v>90.61491379310347</v>
      </c>
      <c r="DZ18">
        <v>0.02936409310344828</v>
      </c>
      <c r="EA18">
        <v>29.83279655172414</v>
      </c>
      <c r="EB18">
        <v>30.00193103448276</v>
      </c>
      <c r="EC18">
        <v>999.9000000000002</v>
      </c>
      <c r="ED18">
        <v>0</v>
      </c>
      <c r="EE18">
        <v>0</v>
      </c>
      <c r="EF18">
        <v>10004.0324137931</v>
      </c>
      <c r="EG18">
        <v>0</v>
      </c>
      <c r="EH18">
        <v>11.8036</v>
      </c>
      <c r="EI18">
        <v>-12.00930344827586</v>
      </c>
      <c r="EJ18">
        <v>419.9015862068966</v>
      </c>
      <c r="EK18">
        <v>431.6381724137931</v>
      </c>
      <c r="EL18">
        <v>1.262811724137931</v>
      </c>
      <c r="EM18">
        <v>422.1641379310345</v>
      </c>
      <c r="EN18">
        <v>21.94889310344828</v>
      </c>
      <c r="EO18">
        <v>2.103326896551724</v>
      </c>
      <c r="EP18">
        <v>1.98889724137931</v>
      </c>
      <c r="EQ18">
        <v>18.24438965517241</v>
      </c>
      <c r="ER18">
        <v>17.35622068965517</v>
      </c>
      <c r="ES18">
        <v>1999.997586206896</v>
      </c>
      <c r="ET18">
        <v>0.9800048965517243</v>
      </c>
      <c r="EU18">
        <v>0.01999518275862069</v>
      </c>
      <c r="EV18">
        <v>0</v>
      </c>
      <c r="EW18">
        <v>281.4246206896552</v>
      </c>
      <c r="EX18">
        <v>5.000969999999999</v>
      </c>
      <c r="EY18">
        <v>5688.957931034482</v>
      </c>
      <c r="EZ18">
        <v>16707.58620689655</v>
      </c>
      <c r="FA18">
        <v>40.2991724137931</v>
      </c>
      <c r="FB18">
        <v>40.6378275862069</v>
      </c>
      <c r="FC18">
        <v>40.24131034482758</v>
      </c>
      <c r="FD18">
        <v>40.25</v>
      </c>
      <c r="FE18">
        <v>40.875</v>
      </c>
      <c r="FF18">
        <v>1955.109310344827</v>
      </c>
      <c r="FG18">
        <v>39.88655172413794</v>
      </c>
      <c r="FH18">
        <v>0</v>
      </c>
      <c r="FI18">
        <v>1758901788.9</v>
      </c>
      <c r="FJ18">
        <v>0</v>
      </c>
      <c r="FK18">
        <v>281.4383076923077</v>
      </c>
      <c r="FL18">
        <v>-0.3000341957705446</v>
      </c>
      <c r="FM18">
        <v>-6.317948708963447</v>
      </c>
      <c r="FN18">
        <v>5688.909999999999</v>
      </c>
      <c r="FO18">
        <v>15</v>
      </c>
      <c r="FP18">
        <v>0</v>
      </c>
      <c r="FQ18" t="s">
        <v>439</v>
      </c>
      <c r="FR18">
        <v>1747247426.5</v>
      </c>
      <c r="FS18">
        <v>1747247420.5</v>
      </c>
      <c r="FT18">
        <v>0</v>
      </c>
      <c r="FU18">
        <v>1.027</v>
      </c>
      <c r="FV18">
        <v>0.031</v>
      </c>
      <c r="FW18">
        <v>0.02</v>
      </c>
      <c r="FX18">
        <v>0.05</v>
      </c>
      <c r="FY18">
        <v>420</v>
      </c>
      <c r="FZ18">
        <v>16</v>
      </c>
      <c r="GA18">
        <v>0.01</v>
      </c>
      <c r="GB18">
        <v>0.1</v>
      </c>
      <c r="GC18">
        <v>-11.533156</v>
      </c>
      <c r="GD18">
        <v>-8.190735759849881</v>
      </c>
      <c r="GE18">
        <v>1.021901655566229</v>
      </c>
      <c r="GF18">
        <v>0</v>
      </c>
      <c r="GG18">
        <v>281.4579117647058</v>
      </c>
      <c r="GH18">
        <v>-0.2119633348620624</v>
      </c>
      <c r="GI18">
        <v>0.229336045196342</v>
      </c>
      <c r="GJ18">
        <v>-1</v>
      </c>
      <c r="GK18">
        <v>1.270933</v>
      </c>
      <c r="GL18">
        <v>-0.2006607129455926</v>
      </c>
      <c r="GM18">
        <v>0.0206484525086022</v>
      </c>
      <c r="GN18">
        <v>0</v>
      </c>
      <c r="GO18">
        <v>0</v>
      </c>
      <c r="GP18">
        <v>2</v>
      </c>
      <c r="GQ18" t="s">
        <v>446</v>
      </c>
      <c r="GR18">
        <v>3.13604</v>
      </c>
      <c r="GS18">
        <v>2.68874</v>
      </c>
      <c r="GT18">
        <v>0.0927022</v>
      </c>
      <c r="GU18">
        <v>0.0933017</v>
      </c>
      <c r="GV18">
        <v>0.104097</v>
      </c>
      <c r="GW18">
        <v>0.0989626</v>
      </c>
      <c r="GX18">
        <v>28856.8</v>
      </c>
      <c r="GY18">
        <v>28886.8</v>
      </c>
      <c r="GZ18">
        <v>29564.3</v>
      </c>
      <c r="HA18">
        <v>29440.8</v>
      </c>
      <c r="HB18">
        <v>34993.6</v>
      </c>
      <c r="HC18">
        <v>35128.4</v>
      </c>
      <c r="HD18">
        <v>41603</v>
      </c>
      <c r="HE18">
        <v>41819</v>
      </c>
      <c r="HF18">
        <v>1.9285</v>
      </c>
      <c r="HG18">
        <v>1.88818</v>
      </c>
      <c r="HH18">
        <v>0.10033</v>
      </c>
      <c r="HI18">
        <v>0</v>
      </c>
      <c r="HJ18">
        <v>28.3705</v>
      </c>
      <c r="HK18">
        <v>999.9</v>
      </c>
      <c r="HL18">
        <v>56.6</v>
      </c>
      <c r="HM18">
        <v>30.5</v>
      </c>
      <c r="HN18">
        <v>27.3856</v>
      </c>
      <c r="HO18">
        <v>62.0419</v>
      </c>
      <c r="HP18">
        <v>25.9415</v>
      </c>
      <c r="HQ18">
        <v>1</v>
      </c>
      <c r="HR18">
        <v>0.061123</v>
      </c>
      <c r="HS18">
        <v>-0.604532</v>
      </c>
      <c r="HT18">
        <v>20.34</v>
      </c>
      <c r="HU18">
        <v>5.21549</v>
      </c>
      <c r="HV18">
        <v>12.0111</v>
      </c>
      <c r="HW18">
        <v>4.9888</v>
      </c>
      <c r="HX18">
        <v>3.28803</v>
      </c>
      <c r="HY18">
        <v>9999</v>
      </c>
      <c r="HZ18">
        <v>9999</v>
      </c>
      <c r="IA18">
        <v>9999</v>
      </c>
      <c r="IB18">
        <v>13.7</v>
      </c>
      <c r="IC18">
        <v>1.86753</v>
      </c>
      <c r="ID18">
        <v>1.86667</v>
      </c>
      <c r="IE18">
        <v>1.86601</v>
      </c>
      <c r="IF18">
        <v>1.866</v>
      </c>
      <c r="IG18">
        <v>1.86783</v>
      </c>
      <c r="IH18">
        <v>1.87027</v>
      </c>
      <c r="II18">
        <v>1.8689</v>
      </c>
      <c r="IJ18">
        <v>1.87042</v>
      </c>
      <c r="IK18">
        <v>0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-0.589</v>
      </c>
      <c r="IY18">
        <v>0.1324</v>
      </c>
      <c r="IZ18">
        <v>-0.2124528667129374</v>
      </c>
      <c r="JA18">
        <v>-0.0008016307627816455</v>
      </c>
      <c r="JB18">
        <v>-2.705495203968552E-07</v>
      </c>
      <c r="JC18">
        <v>-1.001381313952682E-11</v>
      </c>
      <c r="JD18">
        <v>-0.06429383364076624</v>
      </c>
      <c r="JE18">
        <v>-0.003544197663381463</v>
      </c>
      <c r="JF18">
        <v>0.0008551080648433378</v>
      </c>
      <c r="JG18">
        <v>-1.439520423836254E-05</v>
      </c>
      <c r="JH18">
        <v>4</v>
      </c>
      <c r="JI18">
        <v>2335</v>
      </c>
      <c r="JJ18">
        <v>1</v>
      </c>
      <c r="JK18">
        <v>25</v>
      </c>
      <c r="JL18">
        <v>194239.4</v>
      </c>
      <c r="JM18">
        <v>194239.5</v>
      </c>
      <c r="JN18">
        <v>1.01685</v>
      </c>
      <c r="JO18">
        <v>2.2583</v>
      </c>
      <c r="JP18">
        <v>1.39648</v>
      </c>
      <c r="JQ18">
        <v>2.35474</v>
      </c>
      <c r="JR18">
        <v>1.49536</v>
      </c>
      <c r="JS18">
        <v>2.70386</v>
      </c>
      <c r="JT18">
        <v>35.9412</v>
      </c>
      <c r="JU18">
        <v>24.07</v>
      </c>
      <c r="JV18">
        <v>18</v>
      </c>
      <c r="JW18">
        <v>490.591</v>
      </c>
      <c r="JX18">
        <v>455.232</v>
      </c>
      <c r="JY18">
        <v>28.3942</v>
      </c>
      <c r="JZ18">
        <v>28.3817</v>
      </c>
      <c r="KA18">
        <v>29.9999</v>
      </c>
      <c r="KB18">
        <v>28.2799</v>
      </c>
      <c r="KC18">
        <v>28.215</v>
      </c>
      <c r="KD18">
        <v>20.3761</v>
      </c>
      <c r="KE18">
        <v>26.8995</v>
      </c>
      <c r="KF18">
        <v>94.42400000000001</v>
      </c>
      <c r="KG18">
        <v>28.3939</v>
      </c>
      <c r="KH18">
        <v>403.395</v>
      </c>
      <c r="KI18">
        <v>22.0451</v>
      </c>
      <c r="KJ18">
        <v>101.043</v>
      </c>
      <c r="KK18">
        <v>100.568</v>
      </c>
    </row>
    <row r="19" spans="1:297">
      <c r="A19">
        <v>3</v>
      </c>
      <c r="B19">
        <v>1758901793.1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1758901785.332142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424.8904480333749</v>
      </c>
      <c r="AK19">
        <v>417.174490909091</v>
      </c>
      <c r="AL19">
        <v>-0.8038933748750984</v>
      </c>
      <c r="AM19">
        <v>65.0606374698542</v>
      </c>
      <c r="AN19">
        <f>(AP19 - AO19 + DY19*1E3/(8.314*(EA19+273.15)) * AR19/DX19 * AQ19) * DX19/(100*DL19) * 1000/(1000 - AP19)</f>
        <v>0</v>
      </c>
      <c r="AO19">
        <v>21.97687546509875</v>
      </c>
      <c r="AP19">
        <v>23.21821090909091</v>
      </c>
      <c r="AQ19">
        <v>0.0001422542299816571</v>
      </c>
      <c r="AR19">
        <v>108.0725398760522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1.91</v>
      </c>
      <c r="DM19">
        <v>0.5</v>
      </c>
      <c r="DN19" t="s">
        <v>438</v>
      </c>
      <c r="DO19">
        <v>2</v>
      </c>
      <c r="DP19" t="b">
        <v>1</v>
      </c>
      <c r="DQ19">
        <v>1758901785.332142</v>
      </c>
      <c r="DR19">
        <v>410.0157142857143</v>
      </c>
      <c r="DS19">
        <v>419.6800714285714</v>
      </c>
      <c r="DT19">
        <v>23.20905714285714</v>
      </c>
      <c r="DU19">
        <v>21.96103214285714</v>
      </c>
      <c r="DV19">
        <v>410.6036785714285</v>
      </c>
      <c r="DW19">
        <v>23.076675</v>
      </c>
      <c r="DX19">
        <v>500.0136071428571</v>
      </c>
      <c r="DY19">
        <v>90.61456071428573</v>
      </c>
      <c r="DZ19">
        <v>0.02885422499999999</v>
      </c>
      <c r="EA19">
        <v>29.83266071428571</v>
      </c>
      <c r="EB19">
        <v>30.00193214285715</v>
      </c>
      <c r="EC19">
        <v>999.9000000000002</v>
      </c>
      <c r="ED19">
        <v>0</v>
      </c>
      <c r="EE19">
        <v>0</v>
      </c>
      <c r="EF19">
        <v>10003.90678571429</v>
      </c>
      <c r="EG19">
        <v>0</v>
      </c>
      <c r="EH19">
        <v>11.8036</v>
      </c>
      <c r="EI19">
        <v>-9.664370464285716</v>
      </c>
      <c r="EJ19">
        <v>419.7579642857143</v>
      </c>
      <c r="EK19">
        <v>429.1035714285714</v>
      </c>
      <c r="EL19">
        <v>1.248026428571429</v>
      </c>
      <c r="EM19">
        <v>419.6800714285714</v>
      </c>
      <c r="EN19">
        <v>21.96103214285714</v>
      </c>
      <c r="EO19">
        <v>2.103079285714286</v>
      </c>
      <c r="EP19">
        <v>1.989989642857143</v>
      </c>
      <c r="EQ19">
        <v>18.24252142857143</v>
      </c>
      <c r="ER19">
        <v>17.36490714285714</v>
      </c>
      <c r="ES19">
        <v>1999.998214285715</v>
      </c>
      <c r="ET19">
        <v>0.9800047857142858</v>
      </c>
      <c r="EU19">
        <v>0.01999530357142857</v>
      </c>
      <c r="EV19">
        <v>0</v>
      </c>
      <c r="EW19">
        <v>281.4058214285714</v>
      </c>
      <c r="EX19">
        <v>5.00097</v>
      </c>
      <c r="EY19">
        <v>5688.473928571429</v>
      </c>
      <c r="EZ19">
        <v>16707.58928571429</v>
      </c>
      <c r="FA19">
        <v>40.29428571428571</v>
      </c>
      <c r="FB19">
        <v>40.63385714285715</v>
      </c>
      <c r="FC19">
        <v>40.2365</v>
      </c>
      <c r="FD19">
        <v>40.25</v>
      </c>
      <c r="FE19">
        <v>40.875</v>
      </c>
      <c r="FF19">
        <v>1955.109642857142</v>
      </c>
      <c r="FG19">
        <v>39.88678571428572</v>
      </c>
      <c r="FH19">
        <v>0</v>
      </c>
      <c r="FI19">
        <v>1758901794.3</v>
      </c>
      <c r="FJ19">
        <v>0</v>
      </c>
      <c r="FK19">
        <v>281.41684</v>
      </c>
      <c r="FL19">
        <v>0.1127692230819252</v>
      </c>
      <c r="FM19">
        <v>-4.085384608855724</v>
      </c>
      <c r="FN19">
        <v>5688.4012</v>
      </c>
      <c r="FO19">
        <v>15</v>
      </c>
      <c r="FP19">
        <v>0</v>
      </c>
      <c r="FQ19" t="s">
        <v>439</v>
      </c>
      <c r="FR19">
        <v>1747247426.5</v>
      </c>
      <c r="FS19">
        <v>1747247420.5</v>
      </c>
      <c r="FT19">
        <v>0</v>
      </c>
      <c r="FU19">
        <v>1.027</v>
      </c>
      <c r="FV19">
        <v>0.031</v>
      </c>
      <c r="FW19">
        <v>0.02</v>
      </c>
      <c r="FX19">
        <v>0.05</v>
      </c>
      <c r="FY19">
        <v>420</v>
      </c>
      <c r="FZ19">
        <v>16</v>
      </c>
      <c r="GA19">
        <v>0.01</v>
      </c>
      <c r="GB19">
        <v>0.1</v>
      </c>
      <c r="GC19">
        <v>-10.28165080487805</v>
      </c>
      <c r="GD19">
        <v>24.20494787456444</v>
      </c>
      <c r="GE19">
        <v>3.346128676310633</v>
      </c>
      <c r="GF19">
        <v>0</v>
      </c>
      <c r="GG19">
        <v>281.4225882352941</v>
      </c>
      <c r="GH19">
        <v>-0.3286172674615707</v>
      </c>
      <c r="GI19">
        <v>0.2119768463559268</v>
      </c>
      <c r="GJ19">
        <v>-1</v>
      </c>
      <c r="GK19">
        <v>1.256882195121951</v>
      </c>
      <c r="GL19">
        <v>-0.1943606968641076</v>
      </c>
      <c r="GM19">
        <v>0.02091119311805198</v>
      </c>
      <c r="GN19">
        <v>0</v>
      </c>
      <c r="GO19">
        <v>0</v>
      </c>
      <c r="GP19">
        <v>2</v>
      </c>
      <c r="GQ19" t="s">
        <v>446</v>
      </c>
      <c r="GR19">
        <v>3.13607</v>
      </c>
      <c r="GS19">
        <v>2.68881</v>
      </c>
      <c r="GT19">
        <v>0.0920344</v>
      </c>
      <c r="GU19">
        <v>0.091028</v>
      </c>
      <c r="GV19">
        <v>0.104125</v>
      </c>
      <c r="GW19">
        <v>0.09896099999999999</v>
      </c>
      <c r="GX19">
        <v>28878</v>
      </c>
      <c r="GY19">
        <v>28959.3</v>
      </c>
      <c r="GZ19">
        <v>29564.2</v>
      </c>
      <c r="HA19">
        <v>29440.9</v>
      </c>
      <c r="HB19">
        <v>34992.5</v>
      </c>
      <c r="HC19">
        <v>35128.5</v>
      </c>
      <c r="HD19">
        <v>41603</v>
      </c>
      <c r="HE19">
        <v>41819</v>
      </c>
      <c r="HF19">
        <v>1.92865</v>
      </c>
      <c r="HG19">
        <v>1.8881</v>
      </c>
      <c r="HH19">
        <v>0.0997782</v>
      </c>
      <c r="HI19">
        <v>0</v>
      </c>
      <c r="HJ19">
        <v>28.3705</v>
      </c>
      <c r="HK19">
        <v>999.9</v>
      </c>
      <c r="HL19">
        <v>56.6</v>
      </c>
      <c r="HM19">
        <v>30.5</v>
      </c>
      <c r="HN19">
        <v>27.3835</v>
      </c>
      <c r="HO19">
        <v>61.9919</v>
      </c>
      <c r="HP19">
        <v>26.0777</v>
      </c>
      <c r="HQ19">
        <v>1</v>
      </c>
      <c r="HR19">
        <v>0.061029</v>
      </c>
      <c r="HS19">
        <v>-0.598516</v>
      </c>
      <c r="HT19">
        <v>20.3401</v>
      </c>
      <c r="HU19">
        <v>5.21549</v>
      </c>
      <c r="HV19">
        <v>12.011</v>
      </c>
      <c r="HW19">
        <v>4.9885</v>
      </c>
      <c r="HX19">
        <v>3.28788</v>
      </c>
      <c r="HY19">
        <v>9999</v>
      </c>
      <c r="HZ19">
        <v>9999</v>
      </c>
      <c r="IA19">
        <v>9999</v>
      </c>
      <c r="IB19">
        <v>13.7</v>
      </c>
      <c r="IC19">
        <v>1.86753</v>
      </c>
      <c r="ID19">
        <v>1.86665</v>
      </c>
      <c r="IE19">
        <v>1.86601</v>
      </c>
      <c r="IF19">
        <v>1.866</v>
      </c>
      <c r="IG19">
        <v>1.86783</v>
      </c>
      <c r="IH19">
        <v>1.87027</v>
      </c>
      <c r="II19">
        <v>1.8689</v>
      </c>
      <c r="IJ19">
        <v>1.87041</v>
      </c>
      <c r="IK19">
        <v>0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-0.584</v>
      </c>
      <c r="IY19">
        <v>0.1325</v>
      </c>
      <c r="IZ19">
        <v>-0.2124528667129374</v>
      </c>
      <c r="JA19">
        <v>-0.0008016307627816455</v>
      </c>
      <c r="JB19">
        <v>-2.705495203968552E-07</v>
      </c>
      <c r="JC19">
        <v>-1.001381313952682E-11</v>
      </c>
      <c r="JD19">
        <v>-0.06429383364076624</v>
      </c>
      <c r="JE19">
        <v>-0.003544197663381463</v>
      </c>
      <c r="JF19">
        <v>0.0008551080648433378</v>
      </c>
      <c r="JG19">
        <v>-1.439520423836254E-05</v>
      </c>
      <c r="JH19">
        <v>4</v>
      </c>
      <c r="JI19">
        <v>2335</v>
      </c>
      <c r="JJ19">
        <v>1</v>
      </c>
      <c r="JK19">
        <v>25</v>
      </c>
      <c r="JL19">
        <v>194239.4</v>
      </c>
      <c r="JM19">
        <v>194239.5</v>
      </c>
      <c r="JN19">
        <v>0.98999</v>
      </c>
      <c r="JO19">
        <v>2.25586</v>
      </c>
      <c r="JP19">
        <v>1.39648</v>
      </c>
      <c r="JQ19">
        <v>2.35352</v>
      </c>
      <c r="JR19">
        <v>1.49536</v>
      </c>
      <c r="JS19">
        <v>2.67822</v>
      </c>
      <c r="JT19">
        <v>35.9412</v>
      </c>
      <c r="JU19">
        <v>24.07</v>
      </c>
      <c r="JV19">
        <v>18</v>
      </c>
      <c r="JW19">
        <v>490.672</v>
      </c>
      <c r="JX19">
        <v>455.166</v>
      </c>
      <c r="JY19">
        <v>28.3934</v>
      </c>
      <c r="JZ19">
        <v>28.3794</v>
      </c>
      <c r="KA19">
        <v>30</v>
      </c>
      <c r="KB19">
        <v>28.2782</v>
      </c>
      <c r="KC19">
        <v>28.2126</v>
      </c>
      <c r="KD19">
        <v>19.7137</v>
      </c>
      <c r="KE19">
        <v>26.624</v>
      </c>
      <c r="KF19">
        <v>94.42400000000001</v>
      </c>
      <c r="KG19">
        <v>28.3902</v>
      </c>
      <c r="KH19">
        <v>383.356</v>
      </c>
      <c r="KI19">
        <v>22.0538</v>
      </c>
      <c r="KJ19">
        <v>101.043</v>
      </c>
      <c r="KK19">
        <v>100.569</v>
      </c>
    </row>
    <row r="20" spans="1:297">
      <c r="A20">
        <v>4</v>
      </c>
      <c r="B20">
        <v>1758901798.1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1758901790.6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409.6340504840136</v>
      </c>
      <c r="AK20">
        <v>407.7662424242424</v>
      </c>
      <c r="AL20">
        <v>-2.004028182847097</v>
      </c>
      <c r="AM20">
        <v>65.0606374698542</v>
      </c>
      <c r="AN20">
        <f>(AP20 - AO20 + DY20*1E3/(8.314*(EA20+273.15)) * AR20/DX20 * AQ20) * DX20/(100*DL20) * 1000/(1000 - AP20)</f>
        <v>0</v>
      </c>
      <c r="AO20">
        <v>21.98775464173552</v>
      </c>
      <c r="AP20">
        <v>23.22175212121212</v>
      </c>
      <c r="AQ20">
        <v>7.35672555253547E-05</v>
      </c>
      <c r="AR20">
        <v>108.0725398760522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1.91</v>
      </c>
      <c r="DM20">
        <v>0.5</v>
      </c>
      <c r="DN20" t="s">
        <v>438</v>
      </c>
      <c r="DO20">
        <v>2</v>
      </c>
      <c r="DP20" t="b">
        <v>1</v>
      </c>
      <c r="DQ20">
        <v>1758901790.6</v>
      </c>
      <c r="DR20">
        <v>407.4566296296296</v>
      </c>
      <c r="DS20">
        <v>411.6630740740741</v>
      </c>
      <c r="DT20">
        <v>23.2126962962963</v>
      </c>
      <c r="DU20">
        <v>21.97797037037037</v>
      </c>
      <c r="DV20">
        <v>408.0418148148149</v>
      </c>
      <c r="DW20">
        <v>23.08027037037036</v>
      </c>
      <c r="DX20">
        <v>499.9922222222223</v>
      </c>
      <c r="DY20">
        <v>90.61477777777776</v>
      </c>
      <c r="DZ20">
        <v>0.0285384074074074</v>
      </c>
      <c r="EA20">
        <v>29.83138148148148</v>
      </c>
      <c r="EB20">
        <v>29.99865925925926</v>
      </c>
      <c r="EC20">
        <v>999.9000000000001</v>
      </c>
      <c r="ED20">
        <v>0</v>
      </c>
      <c r="EE20">
        <v>0</v>
      </c>
      <c r="EF20">
        <v>9999.308148148148</v>
      </c>
      <c r="EG20">
        <v>0</v>
      </c>
      <c r="EH20">
        <v>11.80114444444444</v>
      </c>
      <c r="EI20">
        <v>-4.206473296296297</v>
      </c>
      <c r="EJ20">
        <v>417.1394814814815</v>
      </c>
      <c r="EK20">
        <v>420.9138148148148</v>
      </c>
      <c r="EL20">
        <v>1.234726296296296</v>
      </c>
      <c r="EM20">
        <v>411.6630740740741</v>
      </c>
      <c r="EN20">
        <v>21.97797037037037</v>
      </c>
      <c r="EO20">
        <v>2.103414074074074</v>
      </c>
      <c r="EP20">
        <v>1.99152962962963</v>
      </c>
      <c r="EQ20">
        <v>18.24506296296296</v>
      </c>
      <c r="ER20">
        <v>17.37714814814815</v>
      </c>
      <c r="ES20">
        <v>1999.999259259259</v>
      </c>
      <c r="ET20">
        <v>0.9800041111111113</v>
      </c>
      <c r="EU20">
        <v>0.019996</v>
      </c>
      <c r="EV20">
        <v>0</v>
      </c>
      <c r="EW20">
        <v>281.348</v>
      </c>
      <c r="EX20">
        <v>5.00097</v>
      </c>
      <c r="EY20">
        <v>5688.247407407408</v>
      </c>
      <c r="EZ20">
        <v>16707.6074074074</v>
      </c>
      <c r="FA20">
        <v>40.28444444444444</v>
      </c>
      <c r="FB20">
        <v>40.625</v>
      </c>
      <c r="FC20">
        <v>40.21966666666667</v>
      </c>
      <c r="FD20">
        <v>40.25</v>
      </c>
      <c r="FE20">
        <v>40.875</v>
      </c>
      <c r="FF20">
        <v>1955.108888888889</v>
      </c>
      <c r="FG20">
        <v>39.8888888888889</v>
      </c>
      <c r="FH20">
        <v>0</v>
      </c>
      <c r="FI20">
        <v>1758901799.1</v>
      </c>
      <c r="FJ20">
        <v>0</v>
      </c>
      <c r="FK20">
        <v>281.36296</v>
      </c>
      <c r="FL20">
        <v>-0.522538477751964</v>
      </c>
      <c r="FM20">
        <v>-1.403076910124673</v>
      </c>
      <c r="FN20">
        <v>5688.2088</v>
      </c>
      <c r="FO20">
        <v>15</v>
      </c>
      <c r="FP20">
        <v>0</v>
      </c>
      <c r="FQ20" t="s">
        <v>439</v>
      </c>
      <c r="FR20">
        <v>1747247426.5</v>
      </c>
      <c r="FS20">
        <v>1747247420.5</v>
      </c>
      <c r="FT20">
        <v>0</v>
      </c>
      <c r="FU20">
        <v>1.027</v>
      </c>
      <c r="FV20">
        <v>0.031</v>
      </c>
      <c r="FW20">
        <v>0.02</v>
      </c>
      <c r="FX20">
        <v>0.05</v>
      </c>
      <c r="FY20">
        <v>420</v>
      </c>
      <c r="FZ20">
        <v>16</v>
      </c>
      <c r="GA20">
        <v>0.01</v>
      </c>
      <c r="GB20">
        <v>0.1</v>
      </c>
      <c r="GC20">
        <v>-7.491455853658536</v>
      </c>
      <c r="GD20">
        <v>55.47458335191638</v>
      </c>
      <c r="GE20">
        <v>6.042879834435591</v>
      </c>
      <c r="GF20">
        <v>0</v>
      </c>
      <c r="GG20">
        <v>281.4071470588235</v>
      </c>
      <c r="GH20">
        <v>-0.5792360608614111</v>
      </c>
      <c r="GI20">
        <v>0.2216689545979014</v>
      </c>
      <c r="GJ20">
        <v>-1</v>
      </c>
      <c r="GK20">
        <v>1.247591707317073</v>
      </c>
      <c r="GL20">
        <v>-0.1440597909407641</v>
      </c>
      <c r="GM20">
        <v>0.01740124917052867</v>
      </c>
      <c r="GN20">
        <v>0</v>
      </c>
      <c r="GO20">
        <v>0</v>
      </c>
      <c r="GP20">
        <v>2</v>
      </c>
      <c r="GQ20" t="s">
        <v>446</v>
      </c>
      <c r="GR20">
        <v>3.1361</v>
      </c>
      <c r="GS20">
        <v>2.68926</v>
      </c>
      <c r="GT20">
        <v>0.0903537</v>
      </c>
      <c r="GU20">
        <v>0.08828179999999999</v>
      </c>
      <c r="GV20">
        <v>0.104143</v>
      </c>
      <c r="GW20">
        <v>0.0990521</v>
      </c>
      <c r="GX20">
        <v>28931.8</v>
      </c>
      <c r="GY20">
        <v>29047</v>
      </c>
      <c r="GZ20">
        <v>29564.6</v>
      </c>
      <c r="HA20">
        <v>29441.1</v>
      </c>
      <c r="HB20">
        <v>34991.9</v>
      </c>
      <c r="HC20">
        <v>35125</v>
      </c>
      <c r="HD20">
        <v>41603.3</v>
      </c>
      <c r="HE20">
        <v>41819.3</v>
      </c>
      <c r="HF20">
        <v>1.92885</v>
      </c>
      <c r="HG20">
        <v>1.88795</v>
      </c>
      <c r="HH20">
        <v>0.0992343</v>
      </c>
      <c r="HI20">
        <v>0</v>
      </c>
      <c r="HJ20">
        <v>28.3681</v>
      </c>
      <c r="HK20">
        <v>999.9</v>
      </c>
      <c r="HL20">
        <v>56.5</v>
      </c>
      <c r="HM20">
        <v>30.5</v>
      </c>
      <c r="HN20">
        <v>27.3351</v>
      </c>
      <c r="HO20">
        <v>62.1519</v>
      </c>
      <c r="HP20">
        <v>26.0216</v>
      </c>
      <c r="HQ20">
        <v>1</v>
      </c>
      <c r="HR20">
        <v>0.0609705</v>
      </c>
      <c r="HS20">
        <v>-0.653058</v>
      </c>
      <c r="HT20">
        <v>20.3398</v>
      </c>
      <c r="HU20">
        <v>5.21654</v>
      </c>
      <c r="HV20">
        <v>12.0122</v>
      </c>
      <c r="HW20">
        <v>4.9889</v>
      </c>
      <c r="HX20">
        <v>3.28798</v>
      </c>
      <c r="HY20">
        <v>9999</v>
      </c>
      <c r="HZ20">
        <v>9999</v>
      </c>
      <c r="IA20">
        <v>9999</v>
      </c>
      <c r="IB20">
        <v>13.7</v>
      </c>
      <c r="IC20">
        <v>1.86752</v>
      </c>
      <c r="ID20">
        <v>1.86664</v>
      </c>
      <c r="IE20">
        <v>1.866</v>
      </c>
      <c r="IF20">
        <v>1.866</v>
      </c>
      <c r="IG20">
        <v>1.86783</v>
      </c>
      <c r="IH20">
        <v>1.87027</v>
      </c>
      <c r="II20">
        <v>1.8689</v>
      </c>
      <c r="IJ20">
        <v>1.87042</v>
      </c>
      <c r="IK20">
        <v>0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-0.575</v>
      </c>
      <c r="IY20">
        <v>0.1326</v>
      </c>
      <c r="IZ20">
        <v>-0.2124528667129374</v>
      </c>
      <c r="JA20">
        <v>-0.0008016307627816455</v>
      </c>
      <c r="JB20">
        <v>-2.705495203968552E-07</v>
      </c>
      <c r="JC20">
        <v>-1.001381313952682E-11</v>
      </c>
      <c r="JD20">
        <v>-0.06429383364076624</v>
      </c>
      <c r="JE20">
        <v>-0.003544197663381463</v>
      </c>
      <c r="JF20">
        <v>0.0008551080648433378</v>
      </c>
      <c r="JG20">
        <v>-1.439520423836254E-05</v>
      </c>
      <c r="JH20">
        <v>4</v>
      </c>
      <c r="JI20">
        <v>2335</v>
      </c>
      <c r="JJ20">
        <v>1</v>
      </c>
      <c r="JK20">
        <v>25</v>
      </c>
      <c r="JL20">
        <v>194239.5</v>
      </c>
      <c r="JM20">
        <v>194239.6</v>
      </c>
      <c r="JN20">
        <v>0.953369</v>
      </c>
      <c r="JO20">
        <v>2.27417</v>
      </c>
      <c r="JP20">
        <v>1.39771</v>
      </c>
      <c r="JQ20">
        <v>2.35474</v>
      </c>
      <c r="JR20">
        <v>1.49536</v>
      </c>
      <c r="JS20">
        <v>2.56836</v>
      </c>
      <c r="JT20">
        <v>35.9412</v>
      </c>
      <c r="JU20">
        <v>24.0612</v>
      </c>
      <c r="JV20">
        <v>18</v>
      </c>
      <c r="JW20">
        <v>490.778</v>
      </c>
      <c r="JX20">
        <v>455.054</v>
      </c>
      <c r="JY20">
        <v>28.3902</v>
      </c>
      <c r="JZ20">
        <v>28.3775</v>
      </c>
      <c r="KA20">
        <v>29.9999</v>
      </c>
      <c r="KB20">
        <v>28.2757</v>
      </c>
      <c r="KC20">
        <v>28.2103</v>
      </c>
      <c r="KD20">
        <v>19.0836</v>
      </c>
      <c r="KE20">
        <v>26.624</v>
      </c>
      <c r="KF20">
        <v>94.42400000000001</v>
      </c>
      <c r="KG20">
        <v>28.4404</v>
      </c>
      <c r="KH20">
        <v>369.91</v>
      </c>
      <c r="KI20">
        <v>22.0494</v>
      </c>
      <c r="KJ20">
        <v>101.043</v>
      </c>
      <c r="KK20">
        <v>100.569</v>
      </c>
    </row>
    <row r="21" spans="1:297">
      <c r="A21">
        <v>5</v>
      </c>
      <c r="B21">
        <v>1758901803.1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1758901795.314285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393.1086725344597</v>
      </c>
      <c r="AK21">
        <v>394.6287151515151</v>
      </c>
      <c r="AL21">
        <v>-2.697075005831127</v>
      </c>
      <c r="AM21">
        <v>65.0606374698542</v>
      </c>
      <c r="AN21">
        <f>(AP21 - AO21 + DY21*1E3/(8.314*(EA21+273.15)) * AR21/DX21 * AQ21) * DX21/(100*DL21) * 1000/(1000 - AP21)</f>
        <v>0</v>
      </c>
      <c r="AO21">
        <v>22.01435126407607</v>
      </c>
      <c r="AP21">
        <v>23.23740424242425</v>
      </c>
      <c r="AQ21">
        <v>0.0001612443824895833</v>
      </c>
      <c r="AR21">
        <v>108.0725398760522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1.91</v>
      </c>
      <c r="DM21">
        <v>0.5</v>
      </c>
      <c r="DN21" t="s">
        <v>438</v>
      </c>
      <c r="DO21">
        <v>2</v>
      </c>
      <c r="DP21" t="b">
        <v>1</v>
      </c>
      <c r="DQ21">
        <v>1758901795.314285</v>
      </c>
      <c r="DR21">
        <v>401.2162499999999</v>
      </c>
      <c r="DS21">
        <v>399.1683928571429</v>
      </c>
      <c r="DT21">
        <v>23.221525</v>
      </c>
      <c r="DU21">
        <v>21.99173928571429</v>
      </c>
      <c r="DV21">
        <v>401.7951071428571</v>
      </c>
      <c r="DW21">
        <v>23.08897857142857</v>
      </c>
      <c r="DX21">
        <v>499.9834642857143</v>
      </c>
      <c r="DY21">
        <v>90.61532857142856</v>
      </c>
      <c r="DZ21">
        <v>0.02869615714285714</v>
      </c>
      <c r="EA21">
        <v>29.83103214285714</v>
      </c>
      <c r="EB21">
        <v>29.993575</v>
      </c>
      <c r="EC21">
        <v>999.9000000000002</v>
      </c>
      <c r="ED21">
        <v>0</v>
      </c>
      <c r="EE21">
        <v>0</v>
      </c>
      <c r="EF21">
        <v>9999.67</v>
      </c>
      <c r="EG21">
        <v>0</v>
      </c>
      <c r="EH21">
        <v>11.800075</v>
      </c>
      <c r="EI21">
        <v>2.047974321428571</v>
      </c>
      <c r="EJ21">
        <v>410.7545714285715</v>
      </c>
      <c r="EK21">
        <v>408.1438928571428</v>
      </c>
      <c r="EL21">
        <v>1.229784285714286</v>
      </c>
      <c r="EM21">
        <v>399.1683928571429</v>
      </c>
      <c r="EN21">
        <v>21.99173928571429</v>
      </c>
      <c r="EO21">
        <v>2.104227142857142</v>
      </c>
      <c r="EP21">
        <v>1.992790357142857</v>
      </c>
      <c r="EQ21">
        <v>18.251225</v>
      </c>
      <c r="ER21">
        <v>17.38715714285714</v>
      </c>
      <c r="ES21">
        <v>1999.999285714286</v>
      </c>
      <c r="ET21">
        <v>0.9800031785714287</v>
      </c>
      <c r="EU21">
        <v>0.01999693928571428</v>
      </c>
      <c r="EV21">
        <v>0</v>
      </c>
      <c r="EW21">
        <v>281.2900357142857</v>
      </c>
      <c r="EX21">
        <v>5.00097</v>
      </c>
      <c r="EY21">
        <v>5687.766428571428</v>
      </c>
      <c r="EZ21">
        <v>16707.59285714286</v>
      </c>
      <c r="FA21">
        <v>40.28321428571428</v>
      </c>
      <c r="FB21">
        <v>40.625</v>
      </c>
      <c r="FC21">
        <v>40.20949999999999</v>
      </c>
      <c r="FD21">
        <v>40.25</v>
      </c>
      <c r="FE21">
        <v>40.875</v>
      </c>
      <c r="FF21">
        <v>1955.106428571428</v>
      </c>
      <c r="FG21">
        <v>39.89035714285716</v>
      </c>
      <c r="FH21">
        <v>0</v>
      </c>
      <c r="FI21">
        <v>1758901803.9</v>
      </c>
      <c r="FJ21">
        <v>0</v>
      </c>
      <c r="FK21">
        <v>281.33596</v>
      </c>
      <c r="FL21">
        <v>-0.280461548356892</v>
      </c>
      <c r="FM21">
        <v>-9.526923071582745</v>
      </c>
      <c r="FN21">
        <v>5687.6324</v>
      </c>
      <c r="FO21">
        <v>15</v>
      </c>
      <c r="FP21">
        <v>0</v>
      </c>
      <c r="FQ21" t="s">
        <v>439</v>
      </c>
      <c r="FR21">
        <v>1747247426.5</v>
      </c>
      <c r="FS21">
        <v>1747247420.5</v>
      </c>
      <c r="FT21">
        <v>0</v>
      </c>
      <c r="FU21">
        <v>1.027</v>
      </c>
      <c r="FV21">
        <v>0.031</v>
      </c>
      <c r="FW21">
        <v>0.02</v>
      </c>
      <c r="FX21">
        <v>0.05</v>
      </c>
      <c r="FY21">
        <v>420</v>
      </c>
      <c r="FZ21">
        <v>16</v>
      </c>
      <c r="GA21">
        <v>0.01</v>
      </c>
      <c r="GB21">
        <v>0.1</v>
      </c>
      <c r="GC21">
        <v>-1.612341951219512</v>
      </c>
      <c r="GD21">
        <v>79.78300572125437</v>
      </c>
      <c r="GE21">
        <v>7.963680049977524</v>
      </c>
      <c r="GF21">
        <v>0</v>
      </c>
      <c r="GG21">
        <v>281.3356176470588</v>
      </c>
      <c r="GH21">
        <v>-0.1620015372436772</v>
      </c>
      <c r="GI21">
        <v>0.2589701339475619</v>
      </c>
      <c r="GJ21">
        <v>-1</v>
      </c>
      <c r="GK21">
        <v>1.232020975609756</v>
      </c>
      <c r="GL21">
        <v>-0.07290209059233627</v>
      </c>
      <c r="GM21">
        <v>0.009700404267381059</v>
      </c>
      <c r="GN21">
        <v>1</v>
      </c>
      <c r="GO21">
        <v>1</v>
      </c>
      <c r="GP21">
        <v>2</v>
      </c>
      <c r="GQ21" t="s">
        <v>440</v>
      </c>
      <c r="GR21">
        <v>3.1362</v>
      </c>
      <c r="GS21">
        <v>2.68886</v>
      </c>
      <c r="GT21">
        <v>0.08804090000000001</v>
      </c>
      <c r="GU21">
        <v>0.0853609</v>
      </c>
      <c r="GV21">
        <v>0.10419</v>
      </c>
      <c r="GW21">
        <v>0.09908409999999999</v>
      </c>
      <c r="GX21">
        <v>29005.3</v>
      </c>
      <c r="GY21">
        <v>29140.6</v>
      </c>
      <c r="GZ21">
        <v>29564.5</v>
      </c>
      <c r="HA21">
        <v>29441.6</v>
      </c>
      <c r="HB21">
        <v>34990</v>
      </c>
      <c r="HC21">
        <v>35124.1</v>
      </c>
      <c r="HD21">
        <v>41603.2</v>
      </c>
      <c r="HE21">
        <v>41819.7</v>
      </c>
      <c r="HF21">
        <v>1.92895</v>
      </c>
      <c r="HG21">
        <v>1.88792</v>
      </c>
      <c r="HH21">
        <v>0.0992715</v>
      </c>
      <c r="HI21">
        <v>0</v>
      </c>
      <c r="HJ21">
        <v>28.3669</v>
      </c>
      <c r="HK21">
        <v>999.9</v>
      </c>
      <c r="HL21">
        <v>56.5</v>
      </c>
      <c r="HM21">
        <v>30.5</v>
      </c>
      <c r="HN21">
        <v>27.3365</v>
      </c>
      <c r="HO21">
        <v>62.1319</v>
      </c>
      <c r="HP21">
        <v>25.9295</v>
      </c>
      <c r="HQ21">
        <v>1</v>
      </c>
      <c r="HR21">
        <v>0.0609502</v>
      </c>
      <c r="HS21">
        <v>-0.7622679999999999</v>
      </c>
      <c r="HT21">
        <v>20.3394</v>
      </c>
      <c r="HU21">
        <v>5.21669</v>
      </c>
      <c r="HV21">
        <v>12.0123</v>
      </c>
      <c r="HW21">
        <v>4.98895</v>
      </c>
      <c r="HX21">
        <v>3.288</v>
      </c>
      <c r="HY21">
        <v>9999</v>
      </c>
      <c r="HZ21">
        <v>9999</v>
      </c>
      <c r="IA21">
        <v>9999</v>
      </c>
      <c r="IB21">
        <v>13.7</v>
      </c>
      <c r="IC21">
        <v>1.86753</v>
      </c>
      <c r="ID21">
        <v>1.86666</v>
      </c>
      <c r="IE21">
        <v>1.866</v>
      </c>
      <c r="IF21">
        <v>1.866</v>
      </c>
      <c r="IG21">
        <v>1.86783</v>
      </c>
      <c r="IH21">
        <v>1.87027</v>
      </c>
      <c r="II21">
        <v>1.8689</v>
      </c>
      <c r="IJ21">
        <v>1.87042</v>
      </c>
      <c r="IK21">
        <v>0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-0.5620000000000001</v>
      </c>
      <c r="IY21">
        <v>0.1327</v>
      </c>
      <c r="IZ21">
        <v>-0.2124528667129374</v>
      </c>
      <c r="JA21">
        <v>-0.0008016307627816455</v>
      </c>
      <c r="JB21">
        <v>-2.705495203968552E-07</v>
      </c>
      <c r="JC21">
        <v>-1.001381313952682E-11</v>
      </c>
      <c r="JD21">
        <v>-0.06429383364076624</v>
      </c>
      <c r="JE21">
        <v>-0.003544197663381463</v>
      </c>
      <c r="JF21">
        <v>0.0008551080648433378</v>
      </c>
      <c r="JG21">
        <v>-1.439520423836254E-05</v>
      </c>
      <c r="JH21">
        <v>4</v>
      </c>
      <c r="JI21">
        <v>2335</v>
      </c>
      <c r="JJ21">
        <v>1</v>
      </c>
      <c r="JK21">
        <v>25</v>
      </c>
      <c r="JL21">
        <v>194239.6</v>
      </c>
      <c r="JM21">
        <v>194239.7</v>
      </c>
      <c r="JN21">
        <v>0.922852</v>
      </c>
      <c r="JO21">
        <v>2.26929</v>
      </c>
      <c r="JP21">
        <v>1.39648</v>
      </c>
      <c r="JQ21">
        <v>2.35474</v>
      </c>
      <c r="JR21">
        <v>1.49536</v>
      </c>
      <c r="JS21">
        <v>2.58667</v>
      </c>
      <c r="JT21">
        <v>35.9412</v>
      </c>
      <c r="JU21">
        <v>24.07</v>
      </c>
      <c r="JV21">
        <v>18</v>
      </c>
      <c r="JW21">
        <v>490.823</v>
      </c>
      <c r="JX21">
        <v>455.019</v>
      </c>
      <c r="JY21">
        <v>28.4287</v>
      </c>
      <c r="JZ21">
        <v>28.3758</v>
      </c>
      <c r="KA21">
        <v>29.9999</v>
      </c>
      <c r="KB21">
        <v>28.2735</v>
      </c>
      <c r="KC21">
        <v>28.2079</v>
      </c>
      <c r="KD21">
        <v>18.4938</v>
      </c>
      <c r="KE21">
        <v>26.624</v>
      </c>
      <c r="KF21">
        <v>94.42400000000001</v>
      </c>
      <c r="KG21">
        <v>28.4499</v>
      </c>
      <c r="KH21">
        <v>349.875</v>
      </c>
      <c r="KI21">
        <v>22.0462</v>
      </c>
      <c r="KJ21">
        <v>101.043</v>
      </c>
      <c r="KK21">
        <v>100.571</v>
      </c>
    </row>
    <row r="22" spans="1:297">
      <c r="A22">
        <v>6</v>
      </c>
      <c r="B22">
        <v>1758901808.1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1758901800.6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376.4773673358623</v>
      </c>
      <c r="AK22">
        <v>379.6933878787879</v>
      </c>
      <c r="AL22">
        <v>-3.008288649614025</v>
      </c>
      <c r="AM22">
        <v>65.0606374698542</v>
      </c>
      <c r="AN22">
        <f>(AP22 - AO22 + DY22*1E3/(8.314*(EA22+273.15)) * AR22/DX22 * AQ22) * DX22/(100*DL22) * 1000/(1000 - AP22)</f>
        <v>0</v>
      </c>
      <c r="AO22">
        <v>22.01472975763997</v>
      </c>
      <c r="AP22">
        <v>23.2465212121212</v>
      </c>
      <c r="AQ22">
        <v>7.565487696160937E-05</v>
      </c>
      <c r="AR22">
        <v>108.0725398760522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1.91</v>
      </c>
      <c r="DM22">
        <v>0.5</v>
      </c>
      <c r="DN22" t="s">
        <v>438</v>
      </c>
      <c r="DO22">
        <v>2</v>
      </c>
      <c r="DP22" t="b">
        <v>1</v>
      </c>
      <c r="DQ22">
        <v>1758901800.6</v>
      </c>
      <c r="DR22">
        <v>390.0121851851852</v>
      </c>
      <c r="DS22">
        <v>382.548</v>
      </c>
      <c r="DT22">
        <v>23.23164444444444</v>
      </c>
      <c r="DU22">
        <v>22.00474814814815</v>
      </c>
      <c r="DV22">
        <v>390.5797037037036</v>
      </c>
      <c r="DW22">
        <v>23.09896666666667</v>
      </c>
      <c r="DX22">
        <v>499.9767407407406</v>
      </c>
      <c r="DY22">
        <v>90.61571851851852</v>
      </c>
      <c r="DZ22">
        <v>0.02875470370370371</v>
      </c>
      <c r="EA22">
        <v>29.83010740740741</v>
      </c>
      <c r="EB22">
        <v>29.99165185185186</v>
      </c>
      <c r="EC22">
        <v>999.9000000000001</v>
      </c>
      <c r="ED22">
        <v>0</v>
      </c>
      <c r="EE22">
        <v>0</v>
      </c>
      <c r="EF22">
        <v>10000.14185185185</v>
      </c>
      <c r="EG22">
        <v>0</v>
      </c>
      <c r="EH22">
        <v>11.79994444444444</v>
      </c>
      <c r="EI22">
        <v>7.464261259259258</v>
      </c>
      <c r="EJ22">
        <v>399.2882592592593</v>
      </c>
      <c r="EK22">
        <v>391.155</v>
      </c>
      <c r="EL22">
        <v>1.226887037037037</v>
      </c>
      <c r="EM22">
        <v>382.548</v>
      </c>
      <c r="EN22">
        <v>22.00474814814815</v>
      </c>
      <c r="EO22">
        <v>2.105152592592592</v>
      </c>
      <c r="EP22">
        <v>1.993977407407407</v>
      </c>
      <c r="EQ22">
        <v>18.25822592592593</v>
      </c>
      <c r="ER22">
        <v>17.39659259259259</v>
      </c>
      <c r="ES22">
        <v>1999.998888888889</v>
      </c>
      <c r="ET22">
        <v>0.9799991111111112</v>
      </c>
      <c r="EU22">
        <v>0.02000108148148148</v>
      </c>
      <c r="EV22">
        <v>0</v>
      </c>
      <c r="EW22">
        <v>281.1997037037037</v>
      </c>
      <c r="EX22">
        <v>5.00097</v>
      </c>
      <c r="EY22">
        <v>5685.635925925926</v>
      </c>
      <c r="EZ22">
        <v>16707.57037037037</v>
      </c>
      <c r="FA22">
        <v>40.28214814814815</v>
      </c>
      <c r="FB22">
        <v>40.625</v>
      </c>
      <c r="FC22">
        <v>40.20100000000001</v>
      </c>
      <c r="FD22">
        <v>40.25</v>
      </c>
      <c r="FE22">
        <v>40.875</v>
      </c>
      <c r="FF22">
        <v>1955.098148148148</v>
      </c>
      <c r="FG22">
        <v>39.89851851851852</v>
      </c>
      <c r="FH22">
        <v>0</v>
      </c>
      <c r="FI22">
        <v>1758901808.7</v>
      </c>
      <c r="FJ22">
        <v>0</v>
      </c>
      <c r="FK22">
        <v>281.25904</v>
      </c>
      <c r="FL22">
        <v>-1.162923091650266</v>
      </c>
      <c r="FM22">
        <v>-38.3876923090629</v>
      </c>
      <c r="FN22">
        <v>5685.599200000001</v>
      </c>
      <c r="FO22">
        <v>15</v>
      </c>
      <c r="FP22">
        <v>0</v>
      </c>
      <c r="FQ22" t="s">
        <v>439</v>
      </c>
      <c r="FR22">
        <v>1747247426.5</v>
      </c>
      <c r="FS22">
        <v>1747247420.5</v>
      </c>
      <c r="FT22">
        <v>0</v>
      </c>
      <c r="FU22">
        <v>1.027</v>
      </c>
      <c r="FV22">
        <v>0.031</v>
      </c>
      <c r="FW22">
        <v>0.02</v>
      </c>
      <c r="FX22">
        <v>0.05</v>
      </c>
      <c r="FY22">
        <v>420</v>
      </c>
      <c r="FZ22">
        <v>16</v>
      </c>
      <c r="GA22">
        <v>0.01</v>
      </c>
      <c r="GB22">
        <v>0.1</v>
      </c>
      <c r="GC22">
        <v>2.788261463414634</v>
      </c>
      <c r="GD22">
        <v>68.797187184669</v>
      </c>
      <c r="GE22">
        <v>7.020740715792201</v>
      </c>
      <c r="GF22">
        <v>0</v>
      </c>
      <c r="GG22">
        <v>281.3111470588235</v>
      </c>
      <c r="GH22">
        <v>-0.8328953448041452</v>
      </c>
      <c r="GI22">
        <v>0.2632806746949387</v>
      </c>
      <c r="GJ22">
        <v>-1</v>
      </c>
      <c r="GK22">
        <v>1.229540243902439</v>
      </c>
      <c r="GL22">
        <v>-0.04522954703832649</v>
      </c>
      <c r="GM22">
        <v>0.007884053831536177</v>
      </c>
      <c r="GN22">
        <v>1</v>
      </c>
      <c r="GO22">
        <v>1</v>
      </c>
      <c r="GP22">
        <v>2</v>
      </c>
      <c r="GQ22" t="s">
        <v>440</v>
      </c>
      <c r="GR22">
        <v>3.13605</v>
      </c>
      <c r="GS22">
        <v>2.68911</v>
      </c>
      <c r="GT22">
        <v>0.08541269999999999</v>
      </c>
      <c r="GU22">
        <v>0.0825651</v>
      </c>
      <c r="GV22">
        <v>0.104217</v>
      </c>
      <c r="GW22">
        <v>0.0990833</v>
      </c>
      <c r="GX22">
        <v>29088.8</v>
      </c>
      <c r="GY22">
        <v>29229.7</v>
      </c>
      <c r="GZ22">
        <v>29564.4</v>
      </c>
      <c r="HA22">
        <v>29441.6</v>
      </c>
      <c r="HB22">
        <v>34988.9</v>
      </c>
      <c r="HC22">
        <v>35124.1</v>
      </c>
      <c r="HD22">
        <v>41603.2</v>
      </c>
      <c r="HE22">
        <v>41819.7</v>
      </c>
      <c r="HF22">
        <v>1.92883</v>
      </c>
      <c r="HG22">
        <v>1.88813</v>
      </c>
      <c r="HH22">
        <v>0.100672</v>
      </c>
      <c r="HI22">
        <v>0</v>
      </c>
      <c r="HJ22">
        <v>28.3657</v>
      </c>
      <c r="HK22">
        <v>999.9</v>
      </c>
      <c r="HL22">
        <v>56.5</v>
      </c>
      <c r="HM22">
        <v>30.5</v>
      </c>
      <c r="HN22">
        <v>27.337</v>
      </c>
      <c r="HO22">
        <v>62.0519</v>
      </c>
      <c r="HP22">
        <v>25.9455</v>
      </c>
      <c r="HQ22">
        <v>1</v>
      </c>
      <c r="HR22">
        <v>0.0603608</v>
      </c>
      <c r="HS22">
        <v>-0.707968</v>
      </c>
      <c r="HT22">
        <v>20.3398</v>
      </c>
      <c r="HU22">
        <v>5.21654</v>
      </c>
      <c r="HV22">
        <v>12.0116</v>
      </c>
      <c r="HW22">
        <v>4.9887</v>
      </c>
      <c r="HX22">
        <v>3.28795</v>
      </c>
      <c r="HY22">
        <v>9999</v>
      </c>
      <c r="HZ22">
        <v>9999</v>
      </c>
      <c r="IA22">
        <v>9999</v>
      </c>
      <c r="IB22">
        <v>13.7</v>
      </c>
      <c r="IC22">
        <v>1.86753</v>
      </c>
      <c r="ID22">
        <v>1.86662</v>
      </c>
      <c r="IE22">
        <v>1.866</v>
      </c>
      <c r="IF22">
        <v>1.866</v>
      </c>
      <c r="IG22">
        <v>1.86783</v>
      </c>
      <c r="IH22">
        <v>1.87027</v>
      </c>
      <c r="II22">
        <v>1.8689</v>
      </c>
      <c r="IJ22">
        <v>1.87042</v>
      </c>
      <c r="IK22">
        <v>0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-0.546</v>
      </c>
      <c r="IY22">
        <v>0.1328</v>
      </c>
      <c r="IZ22">
        <v>-0.2124528667129374</v>
      </c>
      <c r="JA22">
        <v>-0.0008016307627816455</v>
      </c>
      <c r="JB22">
        <v>-2.705495203968552E-07</v>
      </c>
      <c r="JC22">
        <v>-1.001381313952682E-11</v>
      </c>
      <c r="JD22">
        <v>-0.06429383364076624</v>
      </c>
      <c r="JE22">
        <v>-0.003544197663381463</v>
      </c>
      <c r="JF22">
        <v>0.0008551080648433378</v>
      </c>
      <c r="JG22">
        <v>-1.439520423836254E-05</v>
      </c>
      <c r="JH22">
        <v>4</v>
      </c>
      <c r="JI22">
        <v>2335</v>
      </c>
      <c r="JJ22">
        <v>1</v>
      </c>
      <c r="JK22">
        <v>25</v>
      </c>
      <c r="JL22">
        <v>194239.7</v>
      </c>
      <c r="JM22">
        <v>194239.8</v>
      </c>
      <c r="JN22">
        <v>0.888672</v>
      </c>
      <c r="JO22">
        <v>2.27051</v>
      </c>
      <c r="JP22">
        <v>1.39648</v>
      </c>
      <c r="JQ22">
        <v>2.35474</v>
      </c>
      <c r="JR22">
        <v>1.49536</v>
      </c>
      <c r="JS22">
        <v>2.7002</v>
      </c>
      <c r="JT22">
        <v>35.9412</v>
      </c>
      <c r="JU22">
        <v>24.07</v>
      </c>
      <c r="JV22">
        <v>18</v>
      </c>
      <c r="JW22">
        <v>490.723</v>
      </c>
      <c r="JX22">
        <v>455.126</v>
      </c>
      <c r="JY22">
        <v>28.4534</v>
      </c>
      <c r="JZ22">
        <v>28.3735</v>
      </c>
      <c r="KA22">
        <v>29.9999</v>
      </c>
      <c r="KB22">
        <v>28.2709</v>
      </c>
      <c r="KC22">
        <v>28.2055</v>
      </c>
      <c r="KD22">
        <v>17.808</v>
      </c>
      <c r="KE22">
        <v>26.624</v>
      </c>
      <c r="KF22">
        <v>94.42400000000001</v>
      </c>
      <c r="KG22">
        <v>28.4539</v>
      </c>
      <c r="KH22">
        <v>336.514</v>
      </c>
      <c r="KI22">
        <v>22.0462</v>
      </c>
      <c r="KJ22">
        <v>101.043</v>
      </c>
      <c r="KK22">
        <v>100.571</v>
      </c>
    </row>
    <row r="23" spans="1:297">
      <c r="A23">
        <v>7</v>
      </c>
      <c r="B23">
        <v>1758901813.1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1758901805.314285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360.5573127081755</v>
      </c>
      <c r="AK23">
        <v>364.3680909090909</v>
      </c>
      <c r="AL23">
        <v>-3.071728605159807</v>
      </c>
      <c r="AM23">
        <v>65.0606374698542</v>
      </c>
      <c r="AN23">
        <f>(AP23 - AO23 + DY23*1E3/(8.314*(EA23+273.15)) * AR23/DX23 * AQ23) * DX23/(100*DL23) * 1000/(1000 - AP23)</f>
        <v>0</v>
      </c>
      <c r="AO23">
        <v>22.01331548041192</v>
      </c>
      <c r="AP23">
        <v>23.25234363636364</v>
      </c>
      <c r="AQ23">
        <v>5.418913850805121E-05</v>
      </c>
      <c r="AR23">
        <v>108.0725398760522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1.91</v>
      </c>
      <c r="DM23">
        <v>0.5</v>
      </c>
      <c r="DN23" t="s">
        <v>438</v>
      </c>
      <c r="DO23">
        <v>2</v>
      </c>
      <c r="DP23" t="b">
        <v>1</v>
      </c>
      <c r="DQ23">
        <v>1758901805.314285</v>
      </c>
      <c r="DR23">
        <v>377.2879285714286</v>
      </c>
      <c r="DS23">
        <v>367.4591071428571</v>
      </c>
      <c r="DT23">
        <v>23.24129285714286</v>
      </c>
      <c r="DU23">
        <v>22.01320714285714</v>
      </c>
      <c r="DV23">
        <v>377.8426428571428</v>
      </c>
      <c r="DW23">
        <v>23.10848928571428</v>
      </c>
      <c r="DX23">
        <v>500.00025</v>
      </c>
      <c r="DY23">
        <v>90.61605357142855</v>
      </c>
      <c r="DZ23">
        <v>0.02871413214285714</v>
      </c>
      <c r="EA23">
        <v>29.83171071428572</v>
      </c>
      <c r="EB23">
        <v>29.99532142857143</v>
      </c>
      <c r="EC23">
        <v>999.9000000000002</v>
      </c>
      <c r="ED23">
        <v>0</v>
      </c>
      <c r="EE23">
        <v>0</v>
      </c>
      <c r="EF23">
        <v>10002.14535714286</v>
      </c>
      <c r="EG23">
        <v>0</v>
      </c>
      <c r="EH23">
        <v>11.80193928571429</v>
      </c>
      <c r="EI23">
        <v>9.828921785714286</v>
      </c>
      <c r="EJ23">
        <v>386.2652142857144</v>
      </c>
      <c r="EK23">
        <v>375.7300357142856</v>
      </c>
      <c r="EL23">
        <v>1.228083571428572</v>
      </c>
      <c r="EM23">
        <v>367.4591071428571</v>
      </c>
      <c r="EN23">
        <v>22.01320714285714</v>
      </c>
      <c r="EO23">
        <v>2.106035</v>
      </c>
      <c r="EP23">
        <v>1.994751071428571</v>
      </c>
      <c r="EQ23">
        <v>18.2649</v>
      </c>
      <c r="ER23">
        <v>17.40272857142858</v>
      </c>
      <c r="ES23">
        <v>1999.996785714286</v>
      </c>
      <c r="ET23">
        <v>0.97999675</v>
      </c>
      <c r="EU23">
        <v>0.02000347857142856</v>
      </c>
      <c r="EV23">
        <v>0</v>
      </c>
      <c r="EW23">
        <v>281.0019642857143</v>
      </c>
      <c r="EX23">
        <v>5.00097</v>
      </c>
      <c r="EY23">
        <v>5680.722142857143</v>
      </c>
      <c r="EZ23">
        <v>16707.53214285714</v>
      </c>
      <c r="FA23">
        <v>40.29207142857142</v>
      </c>
      <c r="FB23">
        <v>40.625</v>
      </c>
      <c r="FC23">
        <v>40.20274999999999</v>
      </c>
      <c r="FD23">
        <v>40.25</v>
      </c>
      <c r="FE23">
        <v>40.875</v>
      </c>
      <c r="FF23">
        <v>1955.092857142857</v>
      </c>
      <c r="FG23">
        <v>39.9025</v>
      </c>
      <c r="FH23">
        <v>0</v>
      </c>
      <c r="FI23">
        <v>1758901814.1</v>
      </c>
      <c r="FJ23">
        <v>0</v>
      </c>
      <c r="FK23">
        <v>281.023576923077</v>
      </c>
      <c r="FL23">
        <v>-4.217743589634384</v>
      </c>
      <c r="FM23">
        <v>-85.66290595000174</v>
      </c>
      <c r="FN23">
        <v>5680.127692307693</v>
      </c>
      <c r="FO23">
        <v>15</v>
      </c>
      <c r="FP23">
        <v>0</v>
      </c>
      <c r="FQ23" t="s">
        <v>439</v>
      </c>
      <c r="FR23">
        <v>1747247426.5</v>
      </c>
      <c r="FS23">
        <v>1747247420.5</v>
      </c>
      <c r="FT23">
        <v>0</v>
      </c>
      <c r="FU23">
        <v>1.027</v>
      </c>
      <c r="FV23">
        <v>0.031</v>
      </c>
      <c r="FW23">
        <v>0.02</v>
      </c>
      <c r="FX23">
        <v>0.05</v>
      </c>
      <c r="FY23">
        <v>420</v>
      </c>
      <c r="FZ23">
        <v>16</v>
      </c>
      <c r="GA23">
        <v>0.01</v>
      </c>
      <c r="GB23">
        <v>0.1</v>
      </c>
      <c r="GC23">
        <v>8.017311463414634</v>
      </c>
      <c r="GD23">
        <v>32.6151103902439</v>
      </c>
      <c r="GE23">
        <v>3.474282500920429</v>
      </c>
      <c r="GF23">
        <v>0</v>
      </c>
      <c r="GG23">
        <v>281.1234705882353</v>
      </c>
      <c r="GH23">
        <v>-2.430282664274537</v>
      </c>
      <c r="GI23">
        <v>0.3667748335787466</v>
      </c>
      <c r="GJ23">
        <v>-1</v>
      </c>
      <c r="GK23">
        <v>1.229606097560975</v>
      </c>
      <c r="GL23">
        <v>0.01368689895470309</v>
      </c>
      <c r="GM23">
        <v>0.007806334162950778</v>
      </c>
      <c r="GN23">
        <v>1</v>
      </c>
      <c r="GO23">
        <v>1</v>
      </c>
      <c r="GP23">
        <v>2</v>
      </c>
      <c r="GQ23" t="s">
        <v>440</v>
      </c>
      <c r="GR23">
        <v>3.13618</v>
      </c>
      <c r="GS23">
        <v>2.6887</v>
      </c>
      <c r="GT23">
        <v>0.0826693</v>
      </c>
      <c r="GU23">
        <v>0.07963249999999999</v>
      </c>
      <c r="GV23">
        <v>0.104233</v>
      </c>
      <c r="GW23">
        <v>0.0990767</v>
      </c>
      <c r="GX23">
        <v>29175.6</v>
      </c>
      <c r="GY23">
        <v>29323</v>
      </c>
      <c r="GZ23">
        <v>29563.9</v>
      </c>
      <c r="HA23">
        <v>29441.4</v>
      </c>
      <c r="HB23">
        <v>34987.6</v>
      </c>
      <c r="HC23">
        <v>35124.1</v>
      </c>
      <c r="HD23">
        <v>41602.5</v>
      </c>
      <c r="HE23">
        <v>41819.4</v>
      </c>
      <c r="HF23">
        <v>1.92927</v>
      </c>
      <c r="HG23">
        <v>1.8879</v>
      </c>
      <c r="HH23">
        <v>0.100628</v>
      </c>
      <c r="HI23">
        <v>0</v>
      </c>
      <c r="HJ23">
        <v>28.3657</v>
      </c>
      <c r="HK23">
        <v>999.9</v>
      </c>
      <c r="HL23">
        <v>56.5</v>
      </c>
      <c r="HM23">
        <v>30.5</v>
      </c>
      <c r="HN23">
        <v>27.3347</v>
      </c>
      <c r="HO23">
        <v>61.9719</v>
      </c>
      <c r="HP23">
        <v>25.9054</v>
      </c>
      <c r="HQ23">
        <v>1</v>
      </c>
      <c r="HR23">
        <v>0.0603938</v>
      </c>
      <c r="HS23">
        <v>-0.665863</v>
      </c>
      <c r="HT23">
        <v>20.3398</v>
      </c>
      <c r="HU23">
        <v>5.21624</v>
      </c>
      <c r="HV23">
        <v>12.012</v>
      </c>
      <c r="HW23">
        <v>4.98845</v>
      </c>
      <c r="HX23">
        <v>3.28798</v>
      </c>
      <c r="HY23">
        <v>9999</v>
      </c>
      <c r="HZ23">
        <v>9999</v>
      </c>
      <c r="IA23">
        <v>9999</v>
      </c>
      <c r="IB23">
        <v>13.7</v>
      </c>
      <c r="IC23">
        <v>1.86752</v>
      </c>
      <c r="ID23">
        <v>1.86667</v>
      </c>
      <c r="IE23">
        <v>1.866</v>
      </c>
      <c r="IF23">
        <v>1.866</v>
      </c>
      <c r="IG23">
        <v>1.86783</v>
      </c>
      <c r="IH23">
        <v>1.87027</v>
      </c>
      <c r="II23">
        <v>1.8689</v>
      </c>
      <c r="IJ23">
        <v>1.87042</v>
      </c>
      <c r="IK23">
        <v>0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-0.531</v>
      </c>
      <c r="IY23">
        <v>0.133</v>
      </c>
      <c r="IZ23">
        <v>-0.2124528667129374</v>
      </c>
      <c r="JA23">
        <v>-0.0008016307627816455</v>
      </c>
      <c r="JB23">
        <v>-2.705495203968552E-07</v>
      </c>
      <c r="JC23">
        <v>-1.001381313952682E-11</v>
      </c>
      <c r="JD23">
        <v>-0.06429383364076624</v>
      </c>
      <c r="JE23">
        <v>-0.003544197663381463</v>
      </c>
      <c r="JF23">
        <v>0.0008551080648433378</v>
      </c>
      <c r="JG23">
        <v>-1.439520423836254E-05</v>
      </c>
      <c r="JH23">
        <v>4</v>
      </c>
      <c r="JI23">
        <v>2335</v>
      </c>
      <c r="JJ23">
        <v>1</v>
      </c>
      <c r="JK23">
        <v>25</v>
      </c>
      <c r="JL23">
        <v>194239.8</v>
      </c>
      <c r="JM23">
        <v>194239.9</v>
      </c>
      <c r="JN23">
        <v>0.856934</v>
      </c>
      <c r="JO23">
        <v>2.28516</v>
      </c>
      <c r="JP23">
        <v>1.39771</v>
      </c>
      <c r="JQ23">
        <v>2.34985</v>
      </c>
      <c r="JR23">
        <v>1.49536</v>
      </c>
      <c r="JS23">
        <v>2.55981</v>
      </c>
      <c r="JT23">
        <v>35.9412</v>
      </c>
      <c r="JU23">
        <v>24.0612</v>
      </c>
      <c r="JV23">
        <v>18</v>
      </c>
      <c r="JW23">
        <v>490.989</v>
      </c>
      <c r="JX23">
        <v>454.968</v>
      </c>
      <c r="JY23">
        <v>28.46</v>
      </c>
      <c r="JZ23">
        <v>28.3711</v>
      </c>
      <c r="KA23">
        <v>29.9999</v>
      </c>
      <c r="KB23">
        <v>28.2686</v>
      </c>
      <c r="KC23">
        <v>28.2032</v>
      </c>
      <c r="KD23">
        <v>17.1723</v>
      </c>
      <c r="KE23">
        <v>26.624</v>
      </c>
      <c r="KF23">
        <v>94.42400000000001</v>
      </c>
      <c r="KG23">
        <v>28.4498</v>
      </c>
      <c r="KH23">
        <v>316.477</v>
      </c>
      <c r="KI23">
        <v>22.0462</v>
      </c>
      <c r="KJ23">
        <v>101.041</v>
      </c>
      <c r="KK23">
        <v>100.57</v>
      </c>
    </row>
    <row r="24" spans="1:297">
      <c r="A24">
        <v>8</v>
      </c>
      <c r="B24">
        <v>1758901818.1</v>
      </c>
      <c r="C24">
        <v>35</v>
      </c>
      <c r="D24" t="s">
        <v>457</v>
      </c>
      <c r="E24" t="s">
        <v>458</v>
      </c>
      <c r="F24">
        <v>5</v>
      </c>
      <c r="G24" t="s">
        <v>435</v>
      </c>
      <c r="H24" t="s">
        <v>436</v>
      </c>
      <c r="I24">
        <v>1758901810.6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343.8627163314481</v>
      </c>
      <c r="AK24">
        <v>348.5387272727272</v>
      </c>
      <c r="AL24">
        <v>-3.170509059539508</v>
      </c>
      <c r="AM24">
        <v>65.0606374698542</v>
      </c>
      <c r="AN24">
        <f>(AP24 - AO24 + DY24*1E3/(8.314*(EA24+273.15)) * AR24/DX24 * AQ24) * DX24/(100*DL24) * 1000/(1000 - AP24)</f>
        <v>0</v>
      </c>
      <c r="AO24">
        <v>22.01223207213937</v>
      </c>
      <c r="AP24">
        <v>23.25274181818182</v>
      </c>
      <c r="AQ24">
        <v>9.604494464431935E-06</v>
      </c>
      <c r="AR24">
        <v>108.0725398760522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1.91</v>
      </c>
      <c r="DM24">
        <v>0.5</v>
      </c>
      <c r="DN24" t="s">
        <v>438</v>
      </c>
      <c r="DO24">
        <v>2</v>
      </c>
      <c r="DP24" t="b">
        <v>1</v>
      </c>
      <c r="DQ24">
        <v>1758901810.6</v>
      </c>
      <c r="DR24">
        <v>361.774037037037</v>
      </c>
      <c r="DS24">
        <v>350.4901851851851</v>
      </c>
      <c r="DT24">
        <v>23.24861851851852</v>
      </c>
      <c r="DU24">
        <v>22.01341111111111</v>
      </c>
      <c r="DV24">
        <v>362.3130740740741</v>
      </c>
      <c r="DW24">
        <v>23.11571851851852</v>
      </c>
      <c r="DX24">
        <v>500.0051851851852</v>
      </c>
      <c r="DY24">
        <v>90.61621851851851</v>
      </c>
      <c r="DZ24">
        <v>0.02857714444444444</v>
      </c>
      <c r="EA24">
        <v>29.83274444444444</v>
      </c>
      <c r="EB24">
        <v>29.99932592592593</v>
      </c>
      <c r="EC24">
        <v>999.9000000000001</v>
      </c>
      <c r="ED24">
        <v>0</v>
      </c>
      <c r="EE24">
        <v>0</v>
      </c>
      <c r="EF24">
        <v>9998.632962962964</v>
      </c>
      <c r="EG24">
        <v>0</v>
      </c>
      <c r="EH24">
        <v>11.8036</v>
      </c>
      <c r="EI24">
        <v>11.28394814814815</v>
      </c>
      <c r="EJ24">
        <v>370.384962962963</v>
      </c>
      <c r="EK24">
        <v>358.3792592592592</v>
      </c>
      <c r="EL24">
        <v>1.235196296296296</v>
      </c>
      <c r="EM24">
        <v>350.4901851851851</v>
      </c>
      <c r="EN24">
        <v>22.01341111111111</v>
      </c>
      <c r="EO24">
        <v>2.106701851851852</v>
      </c>
      <c r="EP24">
        <v>1.994772222222222</v>
      </c>
      <c r="EQ24">
        <v>18.26994444444444</v>
      </c>
      <c r="ER24">
        <v>17.40290740740741</v>
      </c>
      <c r="ES24">
        <v>1999.995925925926</v>
      </c>
      <c r="ET24">
        <v>0.9799930000000001</v>
      </c>
      <c r="EU24">
        <v>0.0200073</v>
      </c>
      <c r="EV24">
        <v>0</v>
      </c>
      <c r="EW24">
        <v>280.5229629629629</v>
      </c>
      <c r="EX24">
        <v>5.00097</v>
      </c>
      <c r="EY24">
        <v>5670.970370370371</v>
      </c>
      <c r="EZ24">
        <v>16707.51481481481</v>
      </c>
      <c r="FA24">
        <v>40.29362962962963</v>
      </c>
      <c r="FB24">
        <v>40.625</v>
      </c>
      <c r="FC24">
        <v>40.21266666666666</v>
      </c>
      <c r="FD24">
        <v>40.25</v>
      </c>
      <c r="FE24">
        <v>40.875</v>
      </c>
      <c r="FF24">
        <v>1955.085555555555</v>
      </c>
      <c r="FG24">
        <v>39.91</v>
      </c>
      <c r="FH24">
        <v>0</v>
      </c>
      <c r="FI24">
        <v>1758901818.9</v>
      </c>
      <c r="FJ24">
        <v>0</v>
      </c>
      <c r="FK24">
        <v>280.5625000000001</v>
      </c>
      <c r="FL24">
        <v>-7.542598280621046</v>
      </c>
      <c r="FM24">
        <v>-139.2140171499888</v>
      </c>
      <c r="FN24">
        <v>5671.038846153847</v>
      </c>
      <c r="FO24">
        <v>15</v>
      </c>
      <c r="FP24">
        <v>0</v>
      </c>
      <c r="FQ24" t="s">
        <v>439</v>
      </c>
      <c r="FR24">
        <v>1747247426.5</v>
      </c>
      <c r="FS24">
        <v>1747247420.5</v>
      </c>
      <c r="FT24">
        <v>0</v>
      </c>
      <c r="FU24">
        <v>1.027</v>
      </c>
      <c r="FV24">
        <v>0.031</v>
      </c>
      <c r="FW24">
        <v>0.02</v>
      </c>
      <c r="FX24">
        <v>0.05</v>
      </c>
      <c r="FY24">
        <v>420</v>
      </c>
      <c r="FZ24">
        <v>16</v>
      </c>
      <c r="GA24">
        <v>0.01</v>
      </c>
      <c r="GB24">
        <v>0.1</v>
      </c>
      <c r="GC24">
        <v>9.987728780487807</v>
      </c>
      <c r="GD24">
        <v>18.79358571428573</v>
      </c>
      <c r="GE24">
        <v>1.976692782038202</v>
      </c>
      <c r="GF24">
        <v>0</v>
      </c>
      <c r="GG24">
        <v>280.845088235294</v>
      </c>
      <c r="GH24">
        <v>-4.63677616917402</v>
      </c>
      <c r="GI24">
        <v>0.5519554206022342</v>
      </c>
      <c r="GJ24">
        <v>-1</v>
      </c>
      <c r="GK24">
        <v>1.229979024390244</v>
      </c>
      <c r="GL24">
        <v>0.07670425087108092</v>
      </c>
      <c r="GM24">
        <v>0.007985807473224284</v>
      </c>
      <c r="GN24">
        <v>1</v>
      </c>
      <c r="GO24">
        <v>1</v>
      </c>
      <c r="GP24">
        <v>2</v>
      </c>
      <c r="GQ24" t="s">
        <v>440</v>
      </c>
      <c r="GR24">
        <v>3.13601</v>
      </c>
      <c r="GS24">
        <v>2.68883</v>
      </c>
      <c r="GT24">
        <v>0.0797862</v>
      </c>
      <c r="GU24">
        <v>0.07654320000000001</v>
      </c>
      <c r="GV24">
        <v>0.104236</v>
      </c>
      <c r="GW24">
        <v>0.0990777</v>
      </c>
      <c r="GX24">
        <v>29267.9</v>
      </c>
      <c r="GY24">
        <v>29421.4</v>
      </c>
      <c r="GZ24">
        <v>29564.5</v>
      </c>
      <c r="HA24">
        <v>29441.4</v>
      </c>
      <c r="HB24">
        <v>34988.1</v>
      </c>
      <c r="HC24">
        <v>35123.9</v>
      </c>
      <c r="HD24">
        <v>41603.3</v>
      </c>
      <c r="HE24">
        <v>41819.4</v>
      </c>
      <c r="HF24">
        <v>1.92873</v>
      </c>
      <c r="HG24">
        <v>1.88822</v>
      </c>
      <c r="HH24">
        <v>0.100277</v>
      </c>
      <c r="HI24">
        <v>0</v>
      </c>
      <c r="HJ24">
        <v>28.3657</v>
      </c>
      <c r="HK24">
        <v>999.9</v>
      </c>
      <c r="HL24">
        <v>56.5</v>
      </c>
      <c r="HM24">
        <v>30.5</v>
      </c>
      <c r="HN24">
        <v>27.3388</v>
      </c>
      <c r="HO24">
        <v>62.1019</v>
      </c>
      <c r="HP24">
        <v>26.0817</v>
      </c>
      <c r="HQ24">
        <v>1</v>
      </c>
      <c r="HR24">
        <v>0.0603659</v>
      </c>
      <c r="HS24">
        <v>-0.641413</v>
      </c>
      <c r="HT24">
        <v>20.3399</v>
      </c>
      <c r="HU24">
        <v>5.21594</v>
      </c>
      <c r="HV24">
        <v>12.012</v>
      </c>
      <c r="HW24">
        <v>4.988</v>
      </c>
      <c r="HX24">
        <v>3.28788</v>
      </c>
      <c r="HY24">
        <v>9999</v>
      </c>
      <c r="HZ24">
        <v>9999</v>
      </c>
      <c r="IA24">
        <v>9999</v>
      </c>
      <c r="IB24">
        <v>13.7</v>
      </c>
      <c r="IC24">
        <v>1.86753</v>
      </c>
      <c r="ID24">
        <v>1.86666</v>
      </c>
      <c r="IE24">
        <v>1.866</v>
      </c>
      <c r="IF24">
        <v>1.866</v>
      </c>
      <c r="IG24">
        <v>1.86783</v>
      </c>
      <c r="IH24">
        <v>1.87027</v>
      </c>
      <c r="II24">
        <v>1.8689</v>
      </c>
      <c r="IJ24">
        <v>1.87042</v>
      </c>
      <c r="IK24">
        <v>0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-0.516</v>
      </c>
      <c r="IY24">
        <v>0.133</v>
      </c>
      <c r="IZ24">
        <v>-0.2124528667129374</v>
      </c>
      <c r="JA24">
        <v>-0.0008016307627816455</v>
      </c>
      <c r="JB24">
        <v>-2.705495203968552E-07</v>
      </c>
      <c r="JC24">
        <v>-1.001381313952682E-11</v>
      </c>
      <c r="JD24">
        <v>-0.06429383364076624</v>
      </c>
      <c r="JE24">
        <v>-0.003544197663381463</v>
      </c>
      <c r="JF24">
        <v>0.0008551080648433378</v>
      </c>
      <c r="JG24">
        <v>-1.439520423836254E-05</v>
      </c>
      <c r="JH24">
        <v>4</v>
      </c>
      <c r="JI24">
        <v>2335</v>
      </c>
      <c r="JJ24">
        <v>1</v>
      </c>
      <c r="JK24">
        <v>25</v>
      </c>
      <c r="JL24">
        <v>194239.9</v>
      </c>
      <c r="JM24">
        <v>194240</v>
      </c>
      <c r="JN24">
        <v>0.821533</v>
      </c>
      <c r="JO24">
        <v>2.28394</v>
      </c>
      <c r="JP24">
        <v>1.39648</v>
      </c>
      <c r="JQ24">
        <v>2.35474</v>
      </c>
      <c r="JR24">
        <v>1.49536</v>
      </c>
      <c r="JS24">
        <v>2.55737</v>
      </c>
      <c r="JT24">
        <v>35.9412</v>
      </c>
      <c r="JU24">
        <v>24.07</v>
      </c>
      <c r="JV24">
        <v>18</v>
      </c>
      <c r="JW24">
        <v>490.626</v>
      </c>
      <c r="JX24">
        <v>455.152</v>
      </c>
      <c r="JY24">
        <v>28.4556</v>
      </c>
      <c r="JZ24">
        <v>28.369</v>
      </c>
      <c r="KA24">
        <v>29.9999</v>
      </c>
      <c r="KB24">
        <v>28.2667</v>
      </c>
      <c r="KC24">
        <v>28.2007</v>
      </c>
      <c r="KD24">
        <v>16.4529</v>
      </c>
      <c r="KE24">
        <v>26.624</v>
      </c>
      <c r="KF24">
        <v>94.42400000000001</v>
      </c>
      <c r="KG24">
        <v>28.4534</v>
      </c>
      <c r="KH24">
        <v>303.103</v>
      </c>
      <c r="KI24">
        <v>22.0462</v>
      </c>
      <c r="KJ24">
        <v>101.043</v>
      </c>
      <c r="KK24">
        <v>100.57</v>
      </c>
    </row>
    <row r="25" spans="1:297">
      <c r="A25">
        <v>9</v>
      </c>
      <c r="B25">
        <v>1758901823.1</v>
      </c>
      <c r="C25">
        <v>40</v>
      </c>
      <c r="D25" t="s">
        <v>459</v>
      </c>
      <c r="E25" t="s">
        <v>460</v>
      </c>
      <c r="F25">
        <v>5</v>
      </c>
      <c r="G25" t="s">
        <v>435</v>
      </c>
      <c r="H25" t="s">
        <v>436</v>
      </c>
      <c r="I25">
        <v>1758901815.314285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327.0428543707462</v>
      </c>
      <c r="AK25">
        <v>332.3674606060605</v>
      </c>
      <c r="AL25">
        <v>-3.250384669508925</v>
      </c>
      <c r="AM25">
        <v>65.0606374698542</v>
      </c>
      <c r="AN25">
        <f>(AP25 - AO25 + DY25*1E3/(8.314*(EA25+273.15)) * AR25/DX25 * AQ25) * DX25/(100*DL25) * 1000/(1000 - AP25)</f>
        <v>0</v>
      </c>
      <c r="AO25">
        <v>22.01151096338544</v>
      </c>
      <c r="AP25">
        <v>23.25309151515151</v>
      </c>
      <c r="AQ25">
        <v>-1.191125195655461E-05</v>
      </c>
      <c r="AR25">
        <v>108.0725398760522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1.91</v>
      </c>
      <c r="DM25">
        <v>0.5</v>
      </c>
      <c r="DN25" t="s">
        <v>438</v>
      </c>
      <c r="DO25">
        <v>2</v>
      </c>
      <c r="DP25" t="b">
        <v>1</v>
      </c>
      <c r="DQ25">
        <v>1758901815.314285</v>
      </c>
      <c r="DR25">
        <v>347.3847857142857</v>
      </c>
      <c r="DS25">
        <v>335.2494642857142</v>
      </c>
      <c r="DT25">
        <v>23.25186428571428</v>
      </c>
      <c r="DU25">
        <v>22.01255357142857</v>
      </c>
      <c r="DV25">
        <v>347.9094285714286</v>
      </c>
      <c r="DW25">
        <v>23.11891785714286</v>
      </c>
      <c r="DX25">
        <v>499.9867142857143</v>
      </c>
      <c r="DY25">
        <v>90.61587857142857</v>
      </c>
      <c r="DZ25">
        <v>0.02862176071428571</v>
      </c>
      <c r="EA25">
        <v>29.83393214285715</v>
      </c>
      <c r="EB25">
        <v>29.99963571428572</v>
      </c>
      <c r="EC25">
        <v>999.9000000000002</v>
      </c>
      <c r="ED25">
        <v>0</v>
      </c>
      <c r="EE25">
        <v>0</v>
      </c>
      <c r="EF25">
        <v>9996.985357142858</v>
      </c>
      <c r="EG25">
        <v>0</v>
      </c>
      <c r="EH25">
        <v>11.8036</v>
      </c>
      <c r="EI25">
        <v>12.13540357142857</v>
      </c>
      <c r="EJ25">
        <v>355.6543928571429</v>
      </c>
      <c r="EK25">
        <v>342.7952500000001</v>
      </c>
      <c r="EL25">
        <v>1.239297857142857</v>
      </c>
      <c r="EM25">
        <v>335.2494642857142</v>
      </c>
      <c r="EN25">
        <v>22.01255357142857</v>
      </c>
      <c r="EO25">
        <v>2.1069875</v>
      </c>
      <c r="EP25">
        <v>1.994687142857143</v>
      </c>
      <c r="EQ25">
        <v>18.27210714285714</v>
      </c>
      <c r="ER25">
        <v>17.40223214285714</v>
      </c>
      <c r="ES25">
        <v>1999.994642857143</v>
      </c>
      <c r="ET25">
        <v>0.9799930000000001</v>
      </c>
      <c r="EU25">
        <v>0.0200073</v>
      </c>
      <c r="EV25">
        <v>0</v>
      </c>
      <c r="EW25">
        <v>279.8326428571428</v>
      </c>
      <c r="EX25">
        <v>5.00097</v>
      </c>
      <c r="EY25">
        <v>5657.799642857142</v>
      </c>
      <c r="EZ25">
        <v>16707.5</v>
      </c>
      <c r="FA25">
        <v>40.29871428571428</v>
      </c>
      <c r="FB25">
        <v>40.625</v>
      </c>
      <c r="FC25">
        <v>40.20499999999999</v>
      </c>
      <c r="FD25">
        <v>40.25</v>
      </c>
      <c r="FE25">
        <v>40.875</v>
      </c>
      <c r="FF25">
        <v>1955.084642857143</v>
      </c>
      <c r="FG25">
        <v>39.91</v>
      </c>
      <c r="FH25">
        <v>0</v>
      </c>
      <c r="FI25">
        <v>1758901824.3</v>
      </c>
      <c r="FJ25">
        <v>0</v>
      </c>
      <c r="FK25">
        <v>279.71356</v>
      </c>
      <c r="FL25">
        <v>-10.46423077681205</v>
      </c>
      <c r="FM25">
        <v>-202.0907695592059</v>
      </c>
      <c r="FN25">
        <v>5655.0128</v>
      </c>
      <c r="FO25">
        <v>15</v>
      </c>
      <c r="FP25">
        <v>0</v>
      </c>
      <c r="FQ25" t="s">
        <v>439</v>
      </c>
      <c r="FR25">
        <v>1747247426.5</v>
      </c>
      <c r="FS25">
        <v>1747247420.5</v>
      </c>
      <c r="FT25">
        <v>0</v>
      </c>
      <c r="FU25">
        <v>1.027</v>
      </c>
      <c r="FV25">
        <v>0.031</v>
      </c>
      <c r="FW25">
        <v>0.02</v>
      </c>
      <c r="FX25">
        <v>0.05</v>
      </c>
      <c r="FY25">
        <v>420</v>
      </c>
      <c r="FZ25">
        <v>16</v>
      </c>
      <c r="GA25">
        <v>0.01</v>
      </c>
      <c r="GB25">
        <v>0.1</v>
      </c>
      <c r="GC25">
        <v>11.64165463414634</v>
      </c>
      <c r="GD25">
        <v>11.17658968641114</v>
      </c>
      <c r="GE25">
        <v>1.104684296002538</v>
      </c>
      <c r="GF25">
        <v>0</v>
      </c>
      <c r="GG25">
        <v>280.1715</v>
      </c>
      <c r="GH25">
        <v>-8.772055004224649</v>
      </c>
      <c r="GI25">
        <v>0.8989279644632944</v>
      </c>
      <c r="GJ25">
        <v>-1</v>
      </c>
      <c r="GK25">
        <v>1.236348048780488</v>
      </c>
      <c r="GL25">
        <v>0.0551326829268305</v>
      </c>
      <c r="GM25">
        <v>0.005779314340085922</v>
      </c>
      <c r="GN25">
        <v>1</v>
      </c>
      <c r="GO25">
        <v>1</v>
      </c>
      <c r="GP25">
        <v>2</v>
      </c>
      <c r="GQ25" t="s">
        <v>440</v>
      </c>
      <c r="GR25">
        <v>3.13613</v>
      </c>
      <c r="GS25">
        <v>2.68887</v>
      </c>
      <c r="GT25">
        <v>0.0767795</v>
      </c>
      <c r="GU25">
        <v>0.0733753</v>
      </c>
      <c r="GV25">
        <v>0.104234</v>
      </c>
      <c r="GW25">
        <v>0.0990724</v>
      </c>
      <c r="GX25">
        <v>29363.7</v>
      </c>
      <c r="GY25">
        <v>29522.4</v>
      </c>
      <c r="GZ25">
        <v>29564.6</v>
      </c>
      <c r="HA25">
        <v>29441.4</v>
      </c>
      <c r="HB25">
        <v>34988.4</v>
      </c>
      <c r="HC25">
        <v>35124.1</v>
      </c>
      <c r="HD25">
        <v>41603.6</v>
      </c>
      <c r="HE25">
        <v>41819.4</v>
      </c>
      <c r="HF25">
        <v>1.92895</v>
      </c>
      <c r="HG25">
        <v>1.88785</v>
      </c>
      <c r="HH25">
        <v>0.100039</v>
      </c>
      <c r="HI25">
        <v>0</v>
      </c>
      <c r="HJ25">
        <v>28.3644</v>
      </c>
      <c r="HK25">
        <v>999.9</v>
      </c>
      <c r="HL25">
        <v>56.5</v>
      </c>
      <c r="HM25">
        <v>30.5</v>
      </c>
      <c r="HN25">
        <v>27.3379</v>
      </c>
      <c r="HO25">
        <v>62.0819</v>
      </c>
      <c r="HP25">
        <v>25.9736</v>
      </c>
      <c r="HQ25">
        <v>1</v>
      </c>
      <c r="HR25">
        <v>0.0598501</v>
      </c>
      <c r="HS25">
        <v>-0.646419</v>
      </c>
      <c r="HT25">
        <v>20.3399</v>
      </c>
      <c r="HU25">
        <v>5.21594</v>
      </c>
      <c r="HV25">
        <v>12.0131</v>
      </c>
      <c r="HW25">
        <v>4.98825</v>
      </c>
      <c r="HX25">
        <v>3.28793</v>
      </c>
      <c r="HY25">
        <v>9999</v>
      </c>
      <c r="HZ25">
        <v>9999</v>
      </c>
      <c r="IA25">
        <v>9999</v>
      </c>
      <c r="IB25">
        <v>13.7</v>
      </c>
      <c r="IC25">
        <v>1.86753</v>
      </c>
      <c r="ID25">
        <v>1.86666</v>
      </c>
      <c r="IE25">
        <v>1.866</v>
      </c>
      <c r="IF25">
        <v>1.866</v>
      </c>
      <c r="IG25">
        <v>1.86783</v>
      </c>
      <c r="IH25">
        <v>1.87028</v>
      </c>
      <c r="II25">
        <v>1.8689</v>
      </c>
      <c r="IJ25">
        <v>1.87042</v>
      </c>
      <c r="IK25">
        <v>0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-0.5</v>
      </c>
      <c r="IY25">
        <v>0.133</v>
      </c>
      <c r="IZ25">
        <v>-0.2124528667129374</v>
      </c>
      <c r="JA25">
        <v>-0.0008016307627816455</v>
      </c>
      <c r="JB25">
        <v>-2.705495203968552E-07</v>
      </c>
      <c r="JC25">
        <v>-1.001381313952682E-11</v>
      </c>
      <c r="JD25">
        <v>-0.06429383364076624</v>
      </c>
      <c r="JE25">
        <v>-0.003544197663381463</v>
      </c>
      <c r="JF25">
        <v>0.0008551080648433378</v>
      </c>
      <c r="JG25">
        <v>-1.439520423836254E-05</v>
      </c>
      <c r="JH25">
        <v>4</v>
      </c>
      <c r="JI25">
        <v>2335</v>
      </c>
      <c r="JJ25">
        <v>1</v>
      </c>
      <c r="JK25">
        <v>25</v>
      </c>
      <c r="JL25">
        <v>194239.9</v>
      </c>
      <c r="JM25">
        <v>194240</v>
      </c>
      <c r="JN25">
        <v>0.789795</v>
      </c>
      <c r="JO25">
        <v>2.28638</v>
      </c>
      <c r="JP25">
        <v>1.39648</v>
      </c>
      <c r="JQ25">
        <v>2.35474</v>
      </c>
      <c r="JR25">
        <v>1.49536</v>
      </c>
      <c r="JS25">
        <v>2.62207</v>
      </c>
      <c r="JT25">
        <v>35.9412</v>
      </c>
      <c r="JU25">
        <v>24.0612</v>
      </c>
      <c r="JV25">
        <v>18</v>
      </c>
      <c r="JW25">
        <v>490.749</v>
      </c>
      <c r="JX25">
        <v>454.899</v>
      </c>
      <c r="JY25">
        <v>28.4552</v>
      </c>
      <c r="JZ25">
        <v>28.3673</v>
      </c>
      <c r="KA25">
        <v>29.9999</v>
      </c>
      <c r="KB25">
        <v>28.2644</v>
      </c>
      <c r="KC25">
        <v>28.1985</v>
      </c>
      <c r="KD25">
        <v>15.8055</v>
      </c>
      <c r="KE25">
        <v>26.624</v>
      </c>
      <c r="KF25">
        <v>94.42400000000001</v>
      </c>
      <c r="KG25">
        <v>28.4543</v>
      </c>
      <c r="KH25">
        <v>283.068</v>
      </c>
      <c r="KI25">
        <v>22.0462</v>
      </c>
      <c r="KJ25">
        <v>101.044</v>
      </c>
      <c r="KK25">
        <v>100.57</v>
      </c>
    </row>
    <row r="26" spans="1:297">
      <c r="A26">
        <v>10</v>
      </c>
      <c r="B26">
        <v>1758901828.1</v>
      </c>
      <c r="C26">
        <v>45</v>
      </c>
      <c r="D26" t="s">
        <v>461</v>
      </c>
      <c r="E26" t="s">
        <v>462</v>
      </c>
      <c r="F26">
        <v>5</v>
      </c>
      <c r="G26" t="s">
        <v>435</v>
      </c>
      <c r="H26" t="s">
        <v>436</v>
      </c>
      <c r="I26">
        <v>1758901820.6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310.0510686053415</v>
      </c>
      <c r="AK26">
        <v>315.9184303030302</v>
      </c>
      <c r="AL26">
        <v>-3.297525541101918</v>
      </c>
      <c r="AM26">
        <v>65.0606374698542</v>
      </c>
      <c r="AN26">
        <f>(AP26 - AO26 + DY26*1E3/(8.314*(EA26+273.15)) * AR26/DX26 * AQ26) * DX26/(100*DL26) * 1000/(1000 - AP26)</f>
        <v>0</v>
      </c>
      <c r="AO26">
        <v>22.00846991780138</v>
      </c>
      <c r="AP26">
        <v>23.25293151515151</v>
      </c>
      <c r="AQ26">
        <v>5.796053358225446E-06</v>
      </c>
      <c r="AR26">
        <v>108.0725398760522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1.91</v>
      </c>
      <c r="DM26">
        <v>0.5</v>
      </c>
      <c r="DN26" t="s">
        <v>438</v>
      </c>
      <c r="DO26">
        <v>2</v>
      </c>
      <c r="DP26" t="b">
        <v>1</v>
      </c>
      <c r="DQ26">
        <v>1758901820.6</v>
      </c>
      <c r="DR26">
        <v>330.8837037037037</v>
      </c>
      <c r="DS26">
        <v>317.8458518518518</v>
      </c>
      <c r="DT26">
        <v>23.25294074074074</v>
      </c>
      <c r="DU26">
        <v>22.01102592592592</v>
      </c>
      <c r="DV26">
        <v>331.3920000000001</v>
      </c>
      <c r="DW26">
        <v>23.11999629629629</v>
      </c>
      <c r="DX26">
        <v>499.997962962963</v>
      </c>
      <c r="DY26">
        <v>90.61542222222222</v>
      </c>
      <c r="DZ26">
        <v>0.02854992962962963</v>
      </c>
      <c r="EA26">
        <v>29.83311481481482</v>
      </c>
      <c r="EB26">
        <v>29.9967</v>
      </c>
      <c r="EC26">
        <v>999.9000000000001</v>
      </c>
      <c r="ED26">
        <v>0</v>
      </c>
      <c r="EE26">
        <v>0</v>
      </c>
      <c r="EF26">
        <v>9996.986296296296</v>
      </c>
      <c r="EG26">
        <v>0</v>
      </c>
      <c r="EH26">
        <v>11.8036</v>
      </c>
      <c r="EI26">
        <v>13.03792222222222</v>
      </c>
      <c r="EJ26">
        <v>338.7608888888888</v>
      </c>
      <c r="EK26">
        <v>324.9994074074074</v>
      </c>
      <c r="EL26">
        <v>1.241907037037037</v>
      </c>
      <c r="EM26">
        <v>317.8458518518518</v>
      </c>
      <c r="EN26">
        <v>22.01102592592592</v>
      </c>
      <c r="EO26">
        <v>2.107074444444444</v>
      </c>
      <c r="EP26">
        <v>1.994538888888889</v>
      </c>
      <c r="EQ26">
        <v>18.27277037037037</v>
      </c>
      <c r="ER26">
        <v>17.40105925925926</v>
      </c>
      <c r="ES26">
        <v>1999.988518518519</v>
      </c>
      <c r="ET26">
        <v>0.9799930000000001</v>
      </c>
      <c r="EU26">
        <v>0.0200073</v>
      </c>
      <c r="EV26">
        <v>0</v>
      </c>
      <c r="EW26">
        <v>278.9263703703704</v>
      </c>
      <c r="EX26">
        <v>5.00097</v>
      </c>
      <c r="EY26">
        <v>5639.20074074074</v>
      </c>
      <c r="EZ26">
        <v>16707.45925925926</v>
      </c>
      <c r="FA26">
        <v>40.30051851851851</v>
      </c>
      <c r="FB26">
        <v>40.625</v>
      </c>
      <c r="FC26">
        <v>40.19866666666666</v>
      </c>
      <c r="FD26">
        <v>40.25</v>
      </c>
      <c r="FE26">
        <v>40.875</v>
      </c>
      <c r="FF26">
        <v>1955.078518518518</v>
      </c>
      <c r="FG26">
        <v>39.91</v>
      </c>
      <c r="FH26">
        <v>0</v>
      </c>
      <c r="FI26">
        <v>1758901829.1</v>
      </c>
      <c r="FJ26">
        <v>0</v>
      </c>
      <c r="FK26">
        <v>278.84872</v>
      </c>
      <c r="FL26">
        <v>-11.61384615427958</v>
      </c>
      <c r="FM26">
        <v>-238.4253849887286</v>
      </c>
      <c r="FN26">
        <v>5637.5216</v>
      </c>
      <c r="FO26">
        <v>15</v>
      </c>
      <c r="FP26">
        <v>0</v>
      </c>
      <c r="FQ26" t="s">
        <v>439</v>
      </c>
      <c r="FR26">
        <v>1747247426.5</v>
      </c>
      <c r="FS26">
        <v>1747247420.5</v>
      </c>
      <c r="FT26">
        <v>0</v>
      </c>
      <c r="FU26">
        <v>1.027</v>
      </c>
      <c r="FV26">
        <v>0.031</v>
      </c>
      <c r="FW26">
        <v>0.02</v>
      </c>
      <c r="FX26">
        <v>0.05</v>
      </c>
      <c r="FY26">
        <v>420</v>
      </c>
      <c r="FZ26">
        <v>16</v>
      </c>
      <c r="GA26">
        <v>0.01</v>
      </c>
      <c r="GB26">
        <v>0.1</v>
      </c>
      <c r="GC26">
        <v>12.32886585365854</v>
      </c>
      <c r="GD26">
        <v>10.5577609756098</v>
      </c>
      <c r="GE26">
        <v>1.04690656736179</v>
      </c>
      <c r="GF26">
        <v>0</v>
      </c>
      <c r="GG26">
        <v>279.6393823529411</v>
      </c>
      <c r="GH26">
        <v>-10.09621084128864</v>
      </c>
      <c r="GI26">
        <v>1.016122503461826</v>
      </c>
      <c r="GJ26">
        <v>-1</v>
      </c>
      <c r="GK26">
        <v>1.239475853658536</v>
      </c>
      <c r="GL26">
        <v>0.03299310104529762</v>
      </c>
      <c r="GM26">
        <v>0.003575175230643069</v>
      </c>
      <c r="GN26">
        <v>1</v>
      </c>
      <c r="GO26">
        <v>1</v>
      </c>
      <c r="GP26">
        <v>2</v>
      </c>
      <c r="GQ26" t="s">
        <v>440</v>
      </c>
      <c r="GR26">
        <v>3.13607</v>
      </c>
      <c r="GS26">
        <v>2.6887</v>
      </c>
      <c r="GT26">
        <v>0.07366780000000001</v>
      </c>
      <c r="GU26">
        <v>0.0701398</v>
      </c>
      <c r="GV26">
        <v>0.104236</v>
      </c>
      <c r="GW26">
        <v>0.0990603</v>
      </c>
      <c r="GX26">
        <v>29462.7</v>
      </c>
      <c r="GY26">
        <v>29625.5</v>
      </c>
      <c r="GZ26">
        <v>29564.6</v>
      </c>
      <c r="HA26">
        <v>29441.4</v>
      </c>
      <c r="HB26">
        <v>34988.4</v>
      </c>
      <c r="HC26">
        <v>35124.7</v>
      </c>
      <c r="HD26">
        <v>41603.8</v>
      </c>
      <c r="HE26">
        <v>41819.7</v>
      </c>
      <c r="HF26">
        <v>1.9288</v>
      </c>
      <c r="HG26">
        <v>1.88827</v>
      </c>
      <c r="HH26">
        <v>0.0999123</v>
      </c>
      <c r="HI26">
        <v>0</v>
      </c>
      <c r="HJ26">
        <v>28.3625</v>
      </c>
      <c r="HK26">
        <v>999.9</v>
      </c>
      <c r="HL26">
        <v>56.5</v>
      </c>
      <c r="HM26">
        <v>30.5</v>
      </c>
      <c r="HN26">
        <v>27.3363</v>
      </c>
      <c r="HO26">
        <v>62.032</v>
      </c>
      <c r="HP26">
        <v>25.9896</v>
      </c>
      <c r="HQ26">
        <v>1</v>
      </c>
      <c r="HR26">
        <v>0.0598399</v>
      </c>
      <c r="HS26">
        <v>-0.649156</v>
      </c>
      <c r="HT26">
        <v>20.3399</v>
      </c>
      <c r="HU26">
        <v>5.21624</v>
      </c>
      <c r="HV26">
        <v>12.012</v>
      </c>
      <c r="HW26">
        <v>4.9874</v>
      </c>
      <c r="HX26">
        <v>3.2879</v>
      </c>
      <c r="HY26">
        <v>9999</v>
      </c>
      <c r="HZ26">
        <v>9999</v>
      </c>
      <c r="IA26">
        <v>9999</v>
      </c>
      <c r="IB26">
        <v>13.7</v>
      </c>
      <c r="IC26">
        <v>1.86755</v>
      </c>
      <c r="ID26">
        <v>1.86665</v>
      </c>
      <c r="IE26">
        <v>1.866</v>
      </c>
      <c r="IF26">
        <v>1.866</v>
      </c>
      <c r="IG26">
        <v>1.86783</v>
      </c>
      <c r="IH26">
        <v>1.87027</v>
      </c>
      <c r="II26">
        <v>1.8689</v>
      </c>
      <c r="IJ26">
        <v>1.87042</v>
      </c>
      <c r="IK26">
        <v>0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-0.484</v>
      </c>
      <c r="IY26">
        <v>0.133</v>
      </c>
      <c r="IZ26">
        <v>-0.2124528667129374</v>
      </c>
      <c r="JA26">
        <v>-0.0008016307627816455</v>
      </c>
      <c r="JB26">
        <v>-2.705495203968552E-07</v>
      </c>
      <c r="JC26">
        <v>-1.001381313952682E-11</v>
      </c>
      <c r="JD26">
        <v>-0.06429383364076624</v>
      </c>
      <c r="JE26">
        <v>-0.003544197663381463</v>
      </c>
      <c r="JF26">
        <v>0.0008551080648433378</v>
      </c>
      <c r="JG26">
        <v>-1.439520423836254E-05</v>
      </c>
      <c r="JH26">
        <v>4</v>
      </c>
      <c r="JI26">
        <v>2335</v>
      </c>
      <c r="JJ26">
        <v>1</v>
      </c>
      <c r="JK26">
        <v>25</v>
      </c>
      <c r="JL26">
        <v>194240</v>
      </c>
      <c r="JM26">
        <v>194240.1</v>
      </c>
      <c r="JN26">
        <v>0.753174</v>
      </c>
      <c r="JO26">
        <v>2.29004</v>
      </c>
      <c r="JP26">
        <v>1.39648</v>
      </c>
      <c r="JQ26">
        <v>2.35352</v>
      </c>
      <c r="JR26">
        <v>1.49536</v>
      </c>
      <c r="JS26">
        <v>2.63428</v>
      </c>
      <c r="JT26">
        <v>35.9178</v>
      </c>
      <c r="JU26">
        <v>24.0612</v>
      </c>
      <c r="JV26">
        <v>18</v>
      </c>
      <c r="JW26">
        <v>490.64</v>
      </c>
      <c r="JX26">
        <v>455.151</v>
      </c>
      <c r="JY26">
        <v>28.455</v>
      </c>
      <c r="JZ26">
        <v>28.366</v>
      </c>
      <c r="KA26">
        <v>30</v>
      </c>
      <c r="KB26">
        <v>28.2625</v>
      </c>
      <c r="KC26">
        <v>28.1966</v>
      </c>
      <c r="KD26">
        <v>15.0736</v>
      </c>
      <c r="KE26">
        <v>26.624</v>
      </c>
      <c r="KF26">
        <v>94.42400000000001</v>
      </c>
      <c r="KG26">
        <v>28.4577</v>
      </c>
      <c r="KH26">
        <v>269.694</v>
      </c>
      <c r="KI26">
        <v>22.0462</v>
      </c>
      <c r="KJ26">
        <v>101.044</v>
      </c>
      <c r="KK26">
        <v>100.57</v>
      </c>
    </row>
    <row r="27" spans="1:297">
      <c r="A27">
        <v>11</v>
      </c>
      <c r="B27">
        <v>1758901833.1</v>
      </c>
      <c r="C27">
        <v>50</v>
      </c>
      <c r="D27" t="s">
        <v>463</v>
      </c>
      <c r="E27" t="s">
        <v>464</v>
      </c>
      <c r="F27">
        <v>5</v>
      </c>
      <c r="G27" t="s">
        <v>435</v>
      </c>
      <c r="H27" t="s">
        <v>436</v>
      </c>
      <c r="I27">
        <v>1758901825.314285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293.1041180180783</v>
      </c>
      <c r="AK27">
        <v>299.4808545454545</v>
      </c>
      <c r="AL27">
        <v>-3.296183615726637</v>
      </c>
      <c r="AM27">
        <v>65.0606374698542</v>
      </c>
      <c r="AN27">
        <f>(AP27 - AO27 + DY27*1E3/(8.314*(EA27+273.15)) * AR27/DX27 * AQ27) * DX27/(100*DL27) * 1000/(1000 - AP27)</f>
        <v>0</v>
      </c>
      <c r="AO27">
        <v>22.00675970595219</v>
      </c>
      <c r="AP27">
        <v>23.25143090909091</v>
      </c>
      <c r="AQ27">
        <v>-9.142244038409587E-06</v>
      </c>
      <c r="AR27">
        <v>108.0725398760522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1.91</v>
      </c>
      <c r="DM27">
        <v>0.5</v>
      </c>
      <c r="DN27" t="s">
        <v>438</v>
      </c>
      <c r="DO27">
        <v>2</v>
      </c>
      <c r="DP27" t="b">
        <v>1</v>
      </c>
      <c r="DQ27">
        <v>1758901825.314285</v>
      </c>
      <c r="DR27">
        <v>315.901</v>
      </c>
      <c r="DS27">
        <v>302.24825</v>
      </c>
      <c r="DT27">
        <v>23.25296071428572</v>
      </c>
      <c r="DU27">
        <v>22.00918214285715</v>
      </c>
      <c r="DV27">
        <v>316.3945357142857</v>
      </c>
      <c r="DW27">
        <v>23.12001785714286</v>
      </c>
      <c r="DX27">
        <v>499.9826785714285</v>
      </c>
      <c r="DY27">
        <v>90.615275</v>
      </c>
      <c r="DZ27">
        <v>0.02853686428571428</v>
      </c>
      <c r="EA27">
        <v>29.83157142857143</v>
      </c>
      <c r="EB27">
        <v>29.99582142857142</v>
      </c>
      <c r="EC27">
        <v>999.9000000000002</v>
      </c>
      <c r="ED27">
        <v>0</v>
      </c>
      <c r="EE27">
        <v>0</v>
      </c>
      <c r="EF27">
        <v>10000.6225</v>
      </c>
      <c r="EG27">
        <v>0</v>
      </c>
      <c r="EH27">
        <v>11.8036</v>
      </c>
      <c r="EI27">
        <v>13.65273571428571</v>
      </c>
      <c r="EJ27">
        <v>323.4214642857143</v>
      </c>
      <c r="EK27">
        <v>309.0502142857143</v>
      </c>
      <c r="EL27">
        <v>1.243770357142857</v>
      </c>
      <c r="EM27">
        <v>302.24825</v>
      </c>
      <c r="EN27">
        <v>22.00918214285715</v>
      </c>
      <c r="EO27">
        <v>2.107073571428571</v>
      </c>
      <c r="EP27">
        <v>1.994369285714285</v>
      </c>
      <c r="EQ27">
        <v>18.27275714285714</v>
      </c>
      <c r="ER27">
        <v>17.39971071428571</v>
      </c>
      <c r="ES27">
        <v>1999.993214285714</v>
      </c>
      <c r="ET27">
        <v>0.9799931071428573</v>
      </c>
      <c r="EU27">
        <v>0.02000719642857143</v>
      </c>
      <c r="EV27">
        <v>0</v>
      </c>
      <c r="EW27">
        <v>277.9611071428571</v>
      </c>
      <c r="EX27">
        <v>5.00097</v>
      </c>
      <c r="EY27">
        <v>5620.022857142857</v>
      </c>
      <c r="EZ27">
        <v>16707.49642857143</v>
      </c>
      <c r="FA27">
        <v>40.3097857142857</v>
      </c>
      <c r="FB27">
        <v>40.625</v>
      </c>
      <c r="FC27">
        <v>40.18924999999999</v>
      </c>
      <c r="FD27">
        <v>40.25</v>
      </c>
      <c r="FE27">
        <v>40.875</v>
      </c>
      <c r="FF27">
        <v>1955.083214285714</v>
      </c>
      <c r="FG27">
        <v>39.91</v>
      </c>
      <c r="FH27">
        <v>0</v>
      </c>
      <c r="FI27">
        <v>1758901833.9</v>
      </c>
      <c r="FJ27">
        <v>0</v>
      </c>
      <c r="FK27">
        <v>277.84704</v>
      </c>
      <c r="FL27">
        <v>-13.09646151081507</v>
      </c>
      <c r="FM27">
        <v>-253.9976919279113</v>
      </c>
      <c r="FN27">
        <v>5617.9292</v>
      </c>
      <c r="FO27">
        <v>15</v>
      </c>
      <c r="FP27">
        <v>0</v>
      </c>
      <c r="FQ27" t="s">
        <v>439</v>
      </c>
      <c r="FR27">
        <v>1747247426.5</v>
      </c>
      <c r="FS27">
        <v>1747247420.5</v>
      </c>
      <c r="FT27">
        <v>0</v>
      </c>
      <c r="FU27">
        <v>1.027</v>
      </c>
      <c r="FV27">
        <v>0.031</v>
      </c>
      <c r="FW27">
        <v>0.02</v>
      </c>
      <c r="FX27">
        <v>0.05</v>
      </c>
      <c r="FY27">
        <v>420</v>
      </c>
      <c r="FZ27">
        <v>16</v>
      </c>
      <c r="GA27">
        <v>0.01</v>
      </c>
      <c r="GB27">
        <v>0.1</v>
      </c>
      <c r="GC27">
        <v>13.25851707317073</v>
      </c>
      <c r="GD27">
        <v>8.04197560975609</v>
      </c>
      <c r="GE27">
        <v>0.8032313043234136</v>
      </c>
      <c r="GF27">
        <v>0</v>
      </c>
      <c r="GG27">
        <v>278.5067058823529</v>
      </c>
      <c r="GH27">
        <v>-12.19174941944437</v>
      </c>
      <c r="GI27">
        <v>1.220302410191151</v>
      </c>
      <c r="GJ27">
        <v>-1</v>
      </c>
      <c r="GK27">
        <v>1.24269</v>
      </c>
      <c r="GL27">
        <v>0.02302055749129078</v>
      </c>
      <c r="GM27">
        <v>0.002489470508890237</v>
      </c>
      <c r="GN27">
        <v>1</v>
      </c>
      <c r="GO27">
        <v>1</v>
      </c>
      <c r="GP27">
        <v>2</v>
      </c>
      <c r="GQ27" t="s">
        <v>440</v>
      </c>
      <c r="GR27">
        <v>3.136</v>
      </c>
      <c r="GS27">
        <v>2.68892</v>
      </c>
      <c r="GT27">
        <v>0.0704834</v>
      </c>
      <c r="GU27">
        <v>0.0668695</v>
      </c>
      <c r="GV27">
        <v>0.104232</v>
      </c>
      <c r="GW27">
        <v>0.0990306</v>
      </c>
      <c r="GX27">
        <v>29563.8</v>
      </c>
      <c r="GY27">
        <v>29729.7</v>
      </c>
      <c r="GZ27">
        <v>29564.4</v>
      </c>
      <c r="HA27">
        <v>29441.5</v>
      </c>
      <c r="HB27">
        <v>34988.5</v>
      </c>
      <c r="HC27">
        <v>35126.1</v>
      </c>
      <c r="HD27">
        <v>41603.8</v>
      </c>
      <c r="HE27">
        <v>41820</v>
      </c>
      <c r="HF27">
        <v>1.92878</v>
      </c>
      <c r="HG27">
        <v>1.88768</v>
      </c>
      <c r="HH27">
        <v>0.100601</v>
      </c>
      <c r="HI27">
        <v>0</v>
      </c>
      <c r="HJ27">
        <v>28.3589</v>
      </c>
      <c r="HK27">
        <v>999.9</v>
      </c>
      <c r="HL27">
        <v>56.5</v>
      </c>
      <c r="HM27">
        <v>30.5</v>
      </c>
      <c r="HN27">
        <v>27.3373</v>
      </c>
      <c r="HO27">
        <v>62.012</v>
      </c>
      <c r="HP27">
        <v>26.0096</v>
      </c>
      <c r="HQ27">
        <v>1</v>
      </c>
      <c r="HR27">
        <v>0.0597637</v>
      </c>
      <c r="HS27">
        <v>-0.660498</v>
      </c>
      <c r="HT27">
        <v>20.3397</v>
      </c>
      <c r="HU27">
        <v>5.21609</v>
      </c>
      <c r="HV27">
        <v>12.0129</v>
      </c>
      <c r="HW27">
        <v>4.988</v>
      </c>
      <c r="HX27">
        <v>3.2878</v>
      </c>
      <c r="HY27">
        <v>9999</v>
      </c>
      <c r="HZ27">
        <v>9999</v>
      </c>
      <c r="IA27">
        <v>9999</v>
      </c>
      <c r="IB27">
        <v>13.7</v>
      </c>
      <c r="IC27">
        <v>1.86753</v>
      </c>
      <c r="ID27">
        <v>1.86665</v>
      </c>
      <c r="IE27">
        <v>1.866</v>
      </c>
      <c r="IF27">
        <v>1.866</v>
      </c>
      <c r="IG27">
        <v>1.86783</v>
      </c>
      <c r="IH27">
        <v>1.87027</v>
      </c>
      <c r="II27">
        <v>1.8689</v>
      </c>
      <c r="IJ27">
        <v>1.87041</v>
      </c>
      <c r="IK27">
        <v>0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-0.469</v>
      </c>
      <c r="IY27">
        <v>0.133</v>
      </c>
      <c r="IZ27">
        <v>-0.2124528667129374</v>
      </c>
      <c r="JA27">
        <v>-0.0008016307627816455</v>
      </c>
      <c r="JB27">
        <v>-2.705495203968552E-07</v>
      </c>
      <c r="JC27">
        <v>-1.001381313952682E-11</v>
      </c>
      <c r="JD27">
        <v>-0.06429383364076624</v>
      </c>
      <c r="JE27">
        <v>-0.003544197663381463</v>
      </c>
      <c r="JF27">
        <v>0.0008551080648433378</v>
      </c>
      <c r="JG27">
        <v>-1.439520423836254E-05</v>
      </c>
      <c r="JH27">
        <v>4</v>
      </c>
      <c r="JI27">
        <v>2335</v>
      </c>
      <c r="JJ27">
        <v>1</v>
      </c>
      <c r="JK27">
        <v>25</v>
      </c>
      <c r="JL27">
        <v>194240.1</v>
      </c>
      <c r="JM27">
        <v>194240.2</v>
      </c>
      <c r="JN27">
        <v>0.718994</v>
      </c>
      <c r="JO27">
        <v>2.27295</v>
      </c>
      <c r="JP27">
        <v>1.39771</v>
      </c>
      <c r="JQ27">
        <v>2.35107</v>
      </c>
      <c r="JR27">
        <v>1.49536</v>
      </c>
      <c r="JS27">
        <v>2.7002</v>
      </c>
      <c r="JT27">
        <v>35.9178</v>
      </c>
      <c r="JU27">
        <v>24.07</v>
      </c>
      <c r="JV27">
        <v>18</v>
      </c>
      <c r="JW27">
        <v>490.604</v>
      </c>
      <c r="JX27">
        <v>454.757</v>
      </c>
      <c r="JY27">
        <v>28.4573</v>
      </c>
      <c r="JZ27">
        <v>28.3638</v>
      </c>
      <c r="KA27">
        <v>29.9999</v>
      </c>
      <c r="KB27">
        <v>28.2602</v>
      </c>
      <c r="KC27">
        <v>28.1943</v>
      </c>
      <c r="KD27">
        <v>14.4049</v>
      </c>
      <c r="KE27">
        <v>26.624</v>
      </c>
      <c r="KF27">
        <v>94.0502</v>
      </c>
      <c r="KG27">
        <v>28.4624</v>
      </c>
      <c r="KH27">
        <v>249.66</v>
      </c>
      <c r="KI27">
        <v>22.0462</v>
      </c>
      <c r="KJ27">
        <v>101.044</v>
      </c>
      <c r="KK27">
        <v>100.571</v>
      </c>
    </row>
    <row r="28" spans="1:297">
      <c r="A28">
        <v>12</v>
      </c>
      <c r="B28">
        <v>1758901838.1</v>
      </c>
      <c r="C28">
        <v>55</v>
      </c>
      <c r="D28" t="s">
        <v>465</v>
      </c>
      <c r="E28" t="s">
        <v>466</v>
      </c>
      <c r="F28">
        <v>5</v>
      </c>
      <c r="G28" t="s">
        <v>435</v>
      </c>
      <c r="H28" t="s">
        <v>436</v>
      </c>
      <c r="I28">
        <v>1758901830.6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276.7740912589839</v>
      </c>
      <c r="AK28">
        <v>283.3257393939394</v>
      </c>
      <c r="AL28">
        <v>-3.216654913277836</v>
      </c>
      <c r="AM28">
        <v>65.0606374698542</v>
      </c>
      <c r="AN28">
        <f>(AP28 - AO28 + DY28*1E3/(8.314*(EA28+273.15)) * AR28/DX28 * AQ28) * DX28/(100*DL28) * 1000/(1000 - AP28)</f>
        <v>0</v>
      </c>
      <c r="AO28">
        <v>21.88327190831809</v>
      </c>
      <c r="AP28">
        <v>23.22319151515151</v>
      </c>
      <c r="AQ28">
        <v>-0.007771215504900559</v>
      </c>
      <c r="AR28">
        <v>108.0725398760522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1.91</v>
      </c>
      <c r="DM28">
        <v>0.5</v>
      </c>
      <c r="DN28" t="s">
        <v>438</v>
      </c>
      <c r="DO28">
        <v>2</v>
      </c>
      <c r="DP28" t="b">
        <v>1</v>
      </c>
      <c r="DQ28">
        <v>1758901830.6</v>
      </c>
      <c r="DR28">
        <v>298.9971851851852</v>
      </c>
      <c r="DS28">
        <v>284.906962962963</v>
      </c>
      <c r="DT28">
        <v>23.24888888888889</v>
      </c>
      <c r="DU28">
        <v>21.97216666666667</v>
      </c>
      <c r="DV28">
        <v>299.4742222222222</v>
      </c>
      <c r="DW28">
        <v>23.1159962962963</v>
      </c>
      <c r="DX28">
        <v>499.9924074074074</v>
      </c>
      <c r="DY28">
        <v>90.6151111111111</v>
      </c>
      <c r="DZ28">
        <v>0.02855061111111112</v>
      </c>
      <c r="EA28">
        <v>29.82952592592592</v>
      </c>
      <c r="EB28">
        <v>29.99587407407407</v>
      </c>
      <c r="EC28">
        <v>999.9000000000001</v>
      </c>
      <c r="ED28">
        <v>0</v>
      </c>
      <c r="EE28">
        <v>0</v>
      </c>
      <c r="EF28">
        <v>9999.582222222221</v>
      </c>
      <c r="EG28">
        <v>0</v>
      </c>
      <c r="EH28">
        <v>11.8036</v>
      </c>
      <c r="EI28">
        <v>14.09023703703704</v>
      </c>
      <c r="EJ28">
        <v>306.114037037037</v>
      </c>
      <c r="EK28">
        <v>291.3083333333333</v>
      </c>
      <c r="EL28">
        <v>1.276718888888889</v>
      </c>
      <c r="EM28">
        <v>284.906962962963</v>
      </c>
      <c r="EN28">
        <v>21.97216666666667</v>
      </c>
      <c r="EO28">
        <v>2.106701111111111</v>
      </c>
      <c r="EP28">
        <v>1.991011851851852</v>
      </c>
      <c r="EQ28">
        <v>18.26993703703704</v>
      </c>
      <c r="ER28">
        <v>17.37298148148148</v>
      </c>
      <c r="ES28">
        <v>1999.987407407408</v>
      </c>
      <c r="ET28">
        <v>0.9799931111111112</v>
      </c>
      <c r="EU28">
        <v>0.02000719259259259</v>
      </c>
      <c r="EV28">
        <v>0</v>
      </c>
      <c r="EW28">
        <v>276.8387407407407</v>
      </c>
      <c r="EX28">
        <v>5.00097</v>
      </c>
      <c r="EY28">
        <v>5597.527037037037</v>
      </c>
      <c r="EZ28">
        <v>16707.44814814815</v>
      </c>
      <c r="FA28">
        <v>40.31199999999999</v>
      </c>
      <c r="FB28">
        <v>40.625</v>
      </c>
      <c r="FC28">
        <v>40.18699999999999</v>
      </c>
      <c r="FD28">
        <v>40.25</v>
      </c>
      <c r="FE28">
        <v>40.875</v>
      </c>
      <c r="FF28">
        <v>1955.077407407407</v>
      </c>
      <c r="FG28">
        <v>39.91</v>
      </c>
      <c r="FH28">
        <v>0</v>
      </c>
      <c r="FI28">
        <v>1758901838.7</v>
      </c>
      <c r="FJ28">
        <v>0</v>
      </c>
      <c r="FK28">
        <v>276.8126799999999</v>
      </c>
      <c r="FL28">
        <v>-13.95976922343914</v>
      </c>
      <c r="FM28">
        <v>-255.3415384634924</v>
      </c>
      <c r="FN28">
        <v>5597.564</v>
      </c>
      <c r="FO28">
        <v>15</v>
      </c>
      <c r="FP28">
        <v>0</v>
      </c>
      <c r="FQ28" t="s">
        <v>439</v>
      </c>
      <c r="FR28">
        <v>1747247426.5</v>
      </c>
      <c r="FS28">
        <v>1747247420.5</v>
      </c>
      <c r="FT28">
        <v>0</v>
      </c>
      <c r="FU28">
        <v>1.027</v>
      </c>
      <c r="FV28">
        <v>0.031</v>
      </c>
      <c r="FW28">
        <v>0.02</v>
      </c>
      <c r="FX28">
        <v>0.05</v>
      </c>
      <c r="FY28">
        <v>420</v>
      </c>
      <c r="FZ28">
        <v>16</v>
      </c>
      <c r="GA28">
        <v>0.01</v>
      </c>
      <c r="GB28">
        <v>0.1</v>
      </c>
      <c r="GC28">
        <v>13.69058780487805</v>
      </c>
      <c r="GD28">
        <v>5.475422299651574</v>
      </c>
      <c r="GE28">
        <v>0.5667520343041251</v>
      </c>
      <c r="GF28">
        <v>0</v>
      </c>
      <c r="GG28">
        <v>277.6467647058823</v>
      </c>
      <c r="GH28">
        <v>-13.12806722281391</v>
      </c>
      <c r="GI28">
        <v>1.306388061858379</v>
      </c>
      <c r="GJ28">
        <v>-1</v>
      </c>
      <c r="GK28">
        <v>1.257373902439024</v>
      </c>
      <c r="GL28">
        <v>0.2281666202090584</v>
      </c>
      <c r="GM28">
        <v>0.03469071513356688</v>
      </c>
      <c r="GN28">
        <v>0</v>
      </c>
      <c r="GO28">
        <v>0</v>
      </c>
      <c r="GP28">
        <v>2</v>
      </c>
      <c r="GQ28" t="s">
        <v>446</v>
      </c>
      <c r="GR28">
        <v>3.13599</v>
      </c>
      <c r="GS28">
        <v>2.68897</v>
      </c>
      <c r="GT28">
        <v>0.0672943</v>
      </c>
      <c r="GU28">
        <v>0.0635116</v>
      </c>
      <c r="GV28">
        <v>0.104116</v>
      </c>
      <c r="GW28">
        <v>0.0984563</v>
      </c>
      <c r="GX28">
        <v>29665.8</v>
      </c>
      <c r="GY28">
        <v>29836.9</v>
      </c>
      <c r="GZ28">
        <v>29565</v>
      </c>
      <c r="HA28">
        <v>29441.7</v>
      </c>
      <c r="HB28">
        <v>34993.2</v>
      </c>
      <c r="HC28">
        <v>35148.8</v>
      </c>
      <c r="HD28">
        <v>41604</v>
      </c>
      <c r="HE28">
        <v>41820</v>
      </c>
      <c r="HF28">
        <v>1.92897</v>
      </c>
      <c r="HG28">
        <v>1.88697</v>
      </c>
      <c r="HH28">
        <v>0.100262</v>
      </c>
      <c r="HI28">
        <v>0</v>
      </c>
      <c r="HJ28">
        <v>28.3547</v>
      </c>
      <c r="HK28">
        <v>999.9</v>
      </c>
      <c r="HL28">
        <v>56.4</v>
      </c>
      <c r="HM28">
        <v>30.5</v>
      </c>
      <c r="HN28">
        <v>27.2876</v>
      </c>
      <c r="HO28">
        <v>62.112</v>
      </c>
      <c r="HP28">
        <v>26.1579</v>
      </c>
      <c r="HQ28">
        <v>1</v>
      </c>
      <c r="HR28">
        <v>0.0597409</v>
      </c>
      <c r="HS28">
        <v>-0.6660239999999999</v>
      </c>
      <c r="HT28">
        <v>20.3396</v>
      </c>
      <c r="HU28">
        <v>5.21639</v>
      </c>
      <c r="HV28">
        <v>12.0132</v>
      </c>
      <c r="HW28">
        <v>4.9881</v>
      </c>
      <c r="HX28">
        <v>3.28778</v>
      </c>
      <c r="HY28">
        <v>9999</v>
      </c>
      <c r="HZ28">
        <v>9999</v>
      </c>
      <c r="IA28">
        <v>9999</v>
      </c>
      <c r="IB28">
        <v>13.7</v>
      </c>
      <c r="IC28">
        <v>1.86753</v>
      </c>
      <c r="ID28">
        <v>1.86669</v>
      </c>
      <c r="IE28">
        <v>1.866</v>
      </c>
      <c r="IF28">
        <v>1.866</v>
      </c>
      <c r="IG28">
        <v>1.86783</v>
      </c>
      <c r="IH28">
        <v>1.87027</v>
      </c>
      <c r="II28">
        <v>1.8689</v>
      </c>
      <c r="IJ28">
        <v>1.87042</v>
      </c>
      <c r="IK28">
        <v>0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-0.454</v>
      </c>
      <c r="IY28">
        <v>0.1324</v>
      </c>
      <c r="IZ28">
        <v>-0.2124528667129374</v>
      </c>
      <c r="JA28">
        <v>-0.0008016307627816455</v>
      </c>
      <c r="JB28">
        <v>-2.705495203968552E-07</v>
      </c>
      <c r="JC28">
        <v>-1.001381313952682E-11</v>
      </c>
      <c r="JD28">
        <v>-0.06429383364076624</v>
      </c>
      <c r="JE28">
        <v>-0.003544197663381463</v>
      </c>
      <c r="JF28">
        <v>0.0008551080648433378</v>
      </c>
      <c r="JG28">
        <v>-1.439520423836254E-05</v>
      </c>
      <c r="JH28">
        <v>4</v>
      </c>
      <c r="JI28">
        <v>2335</v>
      </c>
      <c r="JJ28">
        <v>1</v>
      </c>
      <c r="JK28">
        <v>25</v>
      </c>
      <c r="JL28">
        <v>194240.2</v>
      </c>
      <c r="JM28">
        <v>194240.3</v>
      </c>
      <c r="JN28">
        <v>0.681152</v>
      </c>
      <c r="JO28">
        <v>2.29248</v>
      </c>
      <c r="JP28">
        <v>1.39648</v>
      </c>
      <c r="JQ28">
        <v>2.35229</v>
      </c>
      <c r="JR28">
        <v>1.49536</v>
      </c>
      <c r="JS28">
        <v>2.54883</v>
      </c>
      <c r="JT28">
        <v>35.9178</v>
      </c>
      <c r="JU28">
        <v>24.07</v>
      </c>
      <c r="JV28">
        <v>18</v>
      </c>
      <c r="JW28">
        <v>490.71</v>
      </c>
      <c r="JX28">
        <v>454.294</v>
      </c>
      <c r="JY28">
        <v>28.4618</v>
      </c>
      <c r="JZ28">
        <v>28.3618</v>
      </c>
      <c r="KA28">
        <v>29.9999</v>
      </c>
      <c r="KB28">
        <v>28.2577</v>
      </c>
      <c r="KC28">
        <v>28.1912</v>
      </c>
      <c r="KD28">
        <v>13.6488</v>
      </c>
      <c r="KE28">
        <v>25.7116</v>
      </c>
      <c r="KF28">
        <v>94.0502</v>
      </c>
      <c r="KG28">
        <v>28.463</v>
      </c>
      <c r="KH28">
        <v>236.298</v>
      </c>
      <c r="KI28">
        <v>22.0878</v>
      </c>
      <c r="KJ28">
        <v>101.045</v>
      </c>
      <c r="KK28">
        <v>100.571</v>
      </c>
    </row>
    <row r="29" spans="1:297">
      <c r="A29">
        <v>13</v>
      </c>
      <c r="B29">
        <v>1758901843.1</v>
      </c>
      <c r="C29">
        <v>60</v>
      </c>
      <c r="D29" t="s">
        <v>467</v>
      </c>
      <c r="E29" t="s">
        <v>468</v>
      </c>
      <c r="F29">
        <v>5</v>
      </c>
      <c r="G29" t="s">
        <v>435</v>
      </c>
      <c r="H29" t="s">
        <v>436</v>
      </c>
      <c r="I29">
        <v>1758901835.314285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259.2147240713463</v>
      </c>
      <c r="AK29">
        <v>266.6853696969695</v>
      </c>
      <c r="AL29">
        <v>-3.341274767162454</v>
      </c>
      <c r="AM29">
        <v>65.0606374698542</v>
      </c>
      <c r="AN29">
        <f>(AP29 - AO29 + DY29*1E3/(8.314*(EA29+273.15)) * AR29/DX29 * AQ29) * DX29/(100*DL29) * 1000/(1000 - AP29)</f>
        <v>0</v>
      </c>
      <c r="AO29">
        <v>21.87593240744363</v>
      </c>
      <c r="AP29">
        <v>23.16532727272727</v>
      </c>
      <c r="AQ29">
        <v>-0.008934646666886752</v>
      </c>
      <c r="AR29">
        <v>108.0725398760522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1.91</v>
      </c>
      <c r="DM29">
        <v>0.5</v>
      </c>
      <c r="DN29" t="s">
        <v>438</v>
      </c>
      <c r="DO29">
        <v>2</v>
      </c>
      <c r="DP29" t="b">
        <v>1</v>
      </c>
      <c r="DQ29">
        <v>1758901835.314285</v>
      </c>
      <c r="DR29">
        <v>283.9211428571429</v>
      </c>
      <c r="DS29">
        <v>269.2811785714286</v>
      </c>
      <c r="DT29">
        <v>23.22557142857143</v>
      </c>
      <c r="DU29">
        <v>21.92783928571429</v>
      </c>
      <c r="DV29">
        <v>284.3837142857143</v>
      </c>
      <c r="DW29">
        <v>23.09296428571428</v>
      </c>
      <c r="DX29">
        <v>499.9861428571429</v>
      </c>
      <c r="DY29">
        <v>90.61496071428571</v>
      </c>
      <c r="DZ29">
        <v>0.02857121428571429</v>
      </c>
      <c r="EA29">
        <v>29.82812142857143</v>
      </c>
      <c r="EB29">
        <v>29.99579642857143</v>
      </c>
      <c r="EC29">
        <v>999.9000000000002</v>
      </c>
      <c r="ED29">
        <v>0</v>
      </c>
      <c r="EE29">
        <v>0</v>
      </c>
      <c r="EF29">
        <v>10002.49321428571</v>
      </c>
      <c r="EG29">
        <v>0</v>
      </c>
      <c r="EH29">
        <v>11.8036</v>
      </c>
      <c r="EI29">
        <v>14.64007857142857</v>
      </c>
      <c r="EJ29">
        <v>290.6726428571429</v>
      </c>
      <c r="EK29">
        <v>275.3191428571428</v>
      </c>
      <c r="EL29">
        <v>1.297725714285714</v>
      </c>
      <c r="EM29">
        <v>269.2811785714286</v>
      </c>
      <c r="EN29">
        <v>21.92783928571429</v>
      </c>
      <c r="EO29">
        <v>2.104584642857143</v>
      </c>
      <c r="EP29">
        <v>1.986991071428571</v>
      </c>
      <c r="EQ29">
        <v>18.25390357142857</v>
      </c>
      <c r="ER29">
        <v>17.340975</v>
      </c>
      <c r="ES29">
        <v>1999.986071428572</v>
      </c>
      <c r="ET29">
        <v>0.9799931071428573</v>
      </c>
      <c r="EU29">
        <v>0.02000719642857142</v>
      </c>
      <c r="EV29">
        <v>0</v>
      </c>
      <c r="EW29">
        <v>275.8225</v>
      </c>
      <c r="EX29">
        <v>5.00097</v>
      </c>
      <c r="EY29">
        <v>5577.954285714285</v>
      </c>
      <c r="EZ29">
        <v>16707.43214285715</v>
      </c>
      <c r="FA29">
        <v>40.31199999999999</v>
      </c>
      <c r="FB29">
        <v>40.625</v>
      </c>
      <c r="FC29">
        <v>40.18699999999999</v>
      </c>
      <c r="FD29">
        <v>40.25</v>
      </c>
      <c r="FE29">
        <v>40.875</v>
      </c>
      <c r="FF29">
        <v>1955.076071428572</v>
      </c>
      <c r="FG29">
        <v>39.91</v>
      </c>
      <c r="FH29">
        <v>0</v>
      </c>
      <c r="FI29">
        <v>1758901844.1</v>
      </c>
      <c r="FJ29">
        <v>0</v>
      </c>
      <c r="FK29">
        <v>275.7324615384616</v>
      </c>
      <c r="FL29">
        <v>-11.74147007036461</v>
      </c>
      <c r="FM29">
        <v>-240.5052991846431</v>
      </c>
      <c r="FN29">
        <v>5576.602307692309</v>
      </c>
      <c r="FO29">
        <v>15</v>
      </c>
      <c r="FP29">
        <v>0</v>
      </c>
      <c r="FQ29" t="s">
        <v>439</v>
      </c>
      <c r="FR29">
        <v>1747247426.5</v>
      </c>
      <c r="FS29">
        <v>1747247420.5</v>
      </c>
      <c r="FT29">
        <v>0</v>
      </c>
      <c r="FU29">
        <v>1.027</v>
      </c>
      <c r="FV29">
        <v>0.031</v>
      </c>
      <c r="FW29">
        <v>0.02</v>
      </c>
      <c r="FX29">
        <v>0.05</v>
      </c>
      <c r="FY29">
        <v>420</v>
      </c>
      <c r="FZ29">
        <v>16</v>
      </c>
      <c r="GA29">
        <v>0.01</v>
      </c>
      <c r="GB29">
        <v>0.1</v>
      </c>
      <c r="GC29">
        <v>14.3497175</v>
      </c>
      <c r="GD29">
        <v>6.112747091932416</v>
      </c>
      <c r="GE29">
        <v>0.6317878789148694</v>
      </c>
      <c r="GF29">
        <v>0</v>
      </c>
      <c r="GG29">
        <v>276.5397647058823</v>
      </c>
      <c r="GH29">
        <v>-12.70025972136037</v>
      </c>
      <c r="GI29">
        <v>1.272283150570229</v>
      </c>
      <c r="GJ29">
        <v>-1</v>
      </c>
      <c r="GK29">
        <v>1.2857285</v>
      </c>
      <c r="GL29">
        <v>0.4006108818011245</v>
      </c>
      <c r="GM29">
        <v>0.05611958813774384</v>
      </c>
      <c r="GN29">
        <v>0</v>
      </c>
      <c r="GO29">
        <v>0</v>
      </c>
      <c r="GP29">
        <v>2</v>
      </c>
      <c r="GQ29" t="s">
        <v>446</v>
      </c>
      <c r="GR29">
        <v>3.13612</v>
      </c>
      <c r="GS29">
        <v>2.68869</v>
      </c>
      <c r="GT29">
        <v>0.0639308</v>
      </c>
      <c r="GU29">
        <v>0.0599428</v>
      </c>
      <c r="GV29">
        <v>0.103964</v>
      </c>
      <c r="GW29">
        <v>0.0988571</v>
      </c>
      <c r="GX29">
        <v>29773.5</v>
      </c>
      <c r="GY29">
        <v>29950.7</v>
      </c>
      <c r="GZ29">
        <v>29565.7</v>
      </c>
      <c r="HA29">
        <v>29441.8</v>
      </c>
      <c r="HB29">
        <v>35000</v>
      </c>
      <c r="HC29">
        <v>35133.1</v>
      </c>
      <c r="HD29">
        <v>41605.1</v>
      </c>
      <c r="HE29">
        <v>41820.3</v>
      </c>
      <c r="HF29">
        <v>1.9288</v>
      </c>
      <c r="HG29">
        <v>1.88715</v>
      </c>
      <c r="HH29">
        <v>0.101347</v>
      </c>
      <c r="HI29">
        <v>0</v>
      </c>
      <c r="HJ29">
        <v>28.3505</v>
      </c>
      <c r="HK29">
        <v>999.9</v>
      </c>
      <c r="HL29">
        <v>56.3</v>
      </c>
      <c r="HM29">
        <v>30.5</v>
      </c>
      <c r="HN29">
        <v>27.2401</v>
      </c>
      <c r="HO29">
        <v>61.972</v>
      </c>
      <c r="HP29">
        <v>25.9455</v>
      </c>
      <c r="HQ29">
        <v>1</v>
      </c>
      <c r="HR29">
        <v>0.0591463</v>
      </c>
      <c r="HS29">
        <v>-0.669404</v>
      </c>
      <c r="HT29">
        <v>20.3397</v>
      </c>
      <c r="HU29">
        <v>5.21639</v>
      </c>
      <c r="HV29">
        <v>12.012</v>
      </c>
      <c r="HW29">
        <v>4.98795</v>
      </c>
      <c r="HX29">
        <v>3.2877</v>
      </c>
      <c r="HY29">
        <v>9999</v>
      </c>
      <c r="HZ29">
        <v>9999</v>
      </c>
      <c r="IA29">
        <v>9999</v>
      </c>
      <c r="IB29">
        <v>13.7</v>
      </c>
      <c r="IC29">
        <v>1.86754</v>
      </c>
      <c r="ID29">
        <v>1.86667</v>
      </c>
      <c r="IE29">
        <v>1.866</v>
      </c>
      <c r="IF29">
        <v>1.866</v>
      </c>
      <c r="IG29">
        <v>1.86783</v>
      </c>
      <c r="IH29">
        <v>1.87027</v>
      </c>
      <c r="II29">
        <v>1.8689</v>
      </c>
      <c r="IJ29">
        <v>1.87042</v>
      </c>
      <c r="IK29">
        <v>0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-0.439</v>
      </c>
      <c r="IY29">
        <v>0.1318</v>
      </c>
      <c r="IZ29">
        <v>-0.2124528667129374</v>
      </c>
      <c r="JA29">
        <v>-0.0008016307627816455</v>
      </c>
      <c r="JB29">
        <v>-2.705495203968552E-07</v>
      </c>
      <c r="JC29">
        <v>-1.001381313952682E-11</v>
      </c>
      <c r="JD29">
        <v>-0.06429383364076624</v>
      </c>
      <c r="JE29">
        <v>-0.003544197663381463</v>
      </c>
      <c r="JF29">
        <v>0.0008551080648433378</v>
      </c>
      <c r="JG29">
        <v>-1.439520423836254E-05</v>
      </c>
      <c r="JH29">
        <v>4</v>
      </c>
      <c r="JI29">
        <v>2335</v>
      </c>
      <c r="JJ29">
        <v>1</v>
      </c>
      <c r="JK29">
        <v>25</v>
      </c>
      <c r="JL29">
        <v>194240.3</v>
      </c>
      <c r="JM29">
        <v>194240.4</v>
      </c>
      <c r="JN29">
        <v>0.648193</v>
      </c>
      <c r="JO29">
        <v>2.28638</v>
      </c>
      <c r="JP29">
        <v>1.39648</v>
      </c>
      <c r="JQ29">
        <v>2.35229</v>
      </c>
      <c r="JR29">
        <v>1.49536</v>
      </c>
      <c r="JS29">
        <v>2.65259</v>
      </c>
      <c r="JT29">
        <v>35.9178</v>
      </c>
      <c r="JU29">
        <v>24.07</v>
      </c>
      <c r="JV29">
        <v>18</v>
      </c>
      <c r="JW29">
        <v>490.582</v>
      </c>
      <c r="JX29">
        <v>454.39</v>
      </c>
      <c r="JY29">
        <v>28.4631</v>
      </c>
      <c r="JZ29">
        <v>28.3606</v>
      </c>
      <c r="KA29">
        <v>29.9999</v>
      </c>
      <c r="KB29">
        <v>28.2554</v>
      </c>
      <c r="KC29">
        <v>28.1895</v>
      </c>
      <c r="KD29">
        <v>12.9852</v>
      </c>
      <c r="KE29">
        <v>25.4415</v>
      </c>
      <c r="KF29">
        <v>94.0502</v>
      </c>
      <c r="KG29">
        <v>28.4678</v>
      </c>
      <c r="KH29">
        <v>216.251</v>
      </c>
      <c r="KI29">
        <v>22.1251</v>
      </c>
      <c r="KJ29">
        <v>101.047</v>
      </c>
      <c r="KK29">
        <v>100.572</v>
      </c>
    </row>
    <row r="30" spans="1:297">
      <c r="A30">
        <v>14</v>
      </c>
      <c r="B30">
        <v>1758901848.1</v>
      </c>
      <c r="C30">
        <v>65</v>
      </c>
      <c r="D30" t="s">
        <v>469</v>
      </c>
      <c r="E30" t="s">
        <v>470</v>
      </c>
      <c r="F30">
        <v>5</v>
      </c>
      <c r="G30" t="s">
        <v>435</v>
      </c>
      <c r="H30" t="s">
        <v>436</v>
      </c>
      <c r="I30">
        <v>1758901840.6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242.2457431223108</v>
      </c>
      <c r="AK30">
        <v>250.0026969696969</v>
      </c>
      <c r="AL30">
        <v>-3.331932906281782</v>
      </c>
      <c r="AM30">
        <v>65.0606374698542</v>
      </c>
      <c r="AN30">
        <f>(AP30 - AO30 + DY30*1E3/(8.314*(EA30+273.15)) * AR30/DX30 * AQ30) * DX30/(100*DL30) * 1000/(1000 - AP30)</f>
        <v>0</v>
      </c>
      <c r="AO30">
        <v>21.99630626469134</v>
      </c>
      <c r="AP30">
        <v>23.19375212121212</v>
      </c>
      <c r="AQ30">
        <v>0.007073789302772603</v>
      </c>
      <c r="AR30">
        <v>108.0725398760522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1.91</v>
      </c>
      <c r="DM30">
        <v>0.5</v>
      </c>
      <c r="DN30" t="s">
        <v>438</v>
      </c>
      <c r="DO30">
        <v>2</v>
      </c>
      <c r="DP30" t="b">
        <v>1</v>
      </c>
      <c r="DQ30">
        <v>1758901840.6</v>
      </c>
      <c r="DR30">
        <v>266.9218148148148</v>
      </c>
      <c r="DS30">
        <v>251.7576296296297</v>
      </c>
      <c r="DT30">
        <v>23.20011481481481</v>
      </c>
      <c r="DU30">
        <v>21.91875185185186</v>
      </c>
      <c r="DV30">
        <v>267.3681851851852</v>
      </c>
      <c r="DW30">
        <v>23.06783703703704</v>
      </c>
      <c r="DX30">
        <v>499.9681111111112</v>
      </c>
      <c r="DY30">
        <v>90.61470370370371</v>
      </c>
      <c r="DZ30">
        <v>0.02865813703703703</v>
      </c>
      <c r="EA30">
        <v>29.82835185185185</v>
      </c>
      <c r="EB30">
        <v>29.99391111111111</v>
      </c>
      <c r="EC30">
        <v>999.9000000000001</v>
      </c>
      <c r="ED30">
        <v>0</v>
      </c>
      <c r="EE30">
        <v>0</v>
      </c>
      <c r="EF30">
        <v>10000.27259259259</v>
      </c>
      <c r="EG30">
        <v>0</v>
      </c>
      <c r="EH30">
        <v>11.8036</v>
      </c>
      <c r="EI30">
        <v>15.16427407407407</v>
      </c>
      <c r="EJ30">
        <v>273.2618518518518</v>
      </c>
      <c r="EK30">
        <v>257.398962962963</v>
      </c>
      <c r="EL30">
        <v>1.281361851851851</v>
      </c>
      <c r="EM30">
        <v>251.7576296296297</v>
      </c>
      <c r="EN30">
        <v>21.91875185185186</v>
      </c>
      <c r="EO30">
        <v>2.102271851851852</v>
      </c>
      <c r="EP30">
        <v>1.986161111111111</v>
      </c>
      <c r="EQ30">
        <v>18.23638888888889</v>
      </c>
      <c r="ER30">
        <v>17.33437777777778</v>
      </c>
      <c r="ES30">
        <v>1999.974444444445</v>
      </c>
      <c r="ET30">
        <v>0.9799930000000001</v>
      </c>
      <c r="EU30">
        <v>0.0200073</v>
      </c>
      <c r="EV30">
        <v>0</v>
      </c>
      <c r="EW30">
        <v>274.8404814814814</v>
      </c>
      <c r="EX30">
        <v>5.00097</v>
      </c>
      <c r="EY30">
        <v>5557.84185185185</v>
      </c>
      <c r="EZ30">
        <v>16707.32592592592</v>
      </c>
      <c r="FA30">
        <v>40.3074074074074</v>
      </c>
      <c r="FB30">
        <v>40.625</v>
      </c>
      <c r="FC30">
        <v>40.18699999999999</v>
      </c>
      <c r="FD30">
        <v>40.25</v>
      </c>
      <c r="FE30">
        <v>40.875</v>
      </c>
      <c r="FF30">
        <v>1955.064444444444</v>
      </c>
      <c r="FG30">
        <v>39.91</v>
      </c>
      <c r="FH30">
        <v>0</v>
      </c>
      <c r="FI30">
        <v>1758901848.9</v>
      </c>
      <c r="FJ30">
        <v>0</v>
      </c>
      <c r="FK30">
        <v>274.8620384615384</v>
      </c>
      <c r="FL30">
        <v>-10.13890596709319</v>
      </c>
      <c r="FM30">
        <v>-215.0208546784398</v>
      </c>
      <c r="FN30">
        <v>5558.462307692307</v>
      </c>
      <c r="FO30">
        <v>15</v>
      </c>
      <c r="FP30">
        <v>0</v>
      </c>
      <c r="FQ30" t="s">
        <v>439</v>
      </c>
      <c r="FR30">
        <v>1747247426.5</v>
      </c>
      <c r="FS30">
        <v>1747247420.5</v>
      </c>
      <c r="FT30">
        <v>0</v>
      </c>
      <c r="FU30">
        <v>1.027</v>
      </c>
      <c r="FV30">
        <v>0.031</v>
      </c>
      <c r="FW30">
        <v>0.02</v>
      </c>
      <c r="FX30">
        <v>0.05</v>
      </c>
      <c r="FY30">
        <v>420</v>
      </c>
      <c r="FZ30">
        <v>16</v>
      </c>
      <c r="GA30">
        <v>0.01</v>
      </c>
      <c r="GB30">
        <v>0.1</v>
      </c>
      <c r="GC30">
        <v>14.86203</v>
      </c>
      <c r="GD30">
        <v>6.72434971857406</v>
      </c>
      <c r="GE30">
        <v>0.6880780011016193</v>
      </c>
      <c r="GF30">
        <v>0</v>
      </c>
      <c r="GG30">
        <v>275.414411764706</v>
      </c>
      <c r="GH30">
        <v>-11.07883880359079</v>
      </c>
      <c r="GI30">
        <v>1.112435460590519</v>
      </c>
      <c r="GJ30">
        <v>-1</v>
      </c>
      <c r="GK30">
        <v>1.27495375</v>
      </c>
      <c r="GL30">
        <v>-0.1421156848030025</v>
      </c>
      <c r="GM30">
        <v>0.06710835189033849</v>
      </c>
      <c r="GN30">
        <v>0</v>
      </c>
      <c r="GO30">
        <v>0</v>
      </c>
      <c r="GP30">
        <v>2</v>
      </c>
      <c r="GQ30" t="s">
        <v>446</v>
      </c>
      <c r="GR30">
        <v>3.13599</v>
      </c>
      <c r="GS30">
        <v>2.68914</v>
      </c>
      <c r="GT30">
        <v>0.0604834</v>
      </c>
      <c r="GU30">
        <v>0.0564183</v>
      </c>
      <c r="GV30">
        <v>0.104068</v>
      </c>
      <c r="GW30">
        <v>0.099097</v>
      </c>
      <c r="GX30">
        <v>29882.9</v>
      </c>
      <c r="GY30">
        <v>30063.2</v>
      </c>
      <c r="GZ30">
        <v>29565.5</v>
      </c>
      <c r="HA30">
        <v>29442</v>
      </c>
      <c r="HB30">
        <v>34995.6</v>
      </c>
      <c r="HC30">
        <v>35123.9</v>
      </c>
      <c r="HD30">
        <v>41604.7</v>
      </c>
      <c r="HE30">
        <v>41820.7</v>
      </c>
      <c r="HF30">
        <v>1.92883</v>
      </c>
      <c r="HG30">
        <v>1.8869</v>
      </c>
      <c r="HH30">
        <v>0.100404</v>
      </c>
      <c r="HI30">
        <v>0</v>
      </c>
      <c r="HJ30">
        <v>28.3461</v>
      </c>
      <c r="HK30">
        <v>999.9</v>
      </c>
      <c r="HL30">
        <v>56.2</v>
      </c>
      <c r="HM30">
        <v>30.4</v>
      </c>
      <c r="HN30">
        <v>27.0363</v>
      </c>
      <c r="HO30">
        <v>62.102</v>
      </c>
      <c r="HP30">
        <v>26.1498</v>
      </c>
      <c r="HQ30">
        <v>1</v>
      </c>
      <c r="HR30">
        <v>0.0591845</v>
      </c>
      <c r="HS30">
        <v>-0.675852</v>
      </c>
      <c r="HT30">
        <v>20.3398</v>
      </c>
      <c r="HU30">
        <v>5.21669</v>
      </c>
      <c r="HV30">
        <v>12.0117</v>
      </c>
      <c r="HW30">
        <v>4.988</v>
      </c>
      <c r="HX30">
        <v>3.2879</v>
      </c>
      <c r="HY30">
        <v>9999</v>
      </c>
      <c r="HZ30">
        <v>9999</v>
      </c>
      <c r="IA30">
        <v>9999</v>
      </c>
      <c r="IB30">
        <v>13.7</v>
      </c>
      <c r="IC30">
        <v>1.86754</v>
      </c>
      <c r="ID30">
        <v>1.86667</v>
      </c>
      <c r="IE30">
        <v>1.866</v>
      </c>
      <c r="IF30">
        <v>1.866</v>
      </c>
      <c r="IG30">
        <v>1.86783</v>
      </c>
      <c r="IH30">
        <v>1.87027</v>
      </c>
      <c r="II30">
        <v>1.8689</v>
      </c>
      <c r="IJ30">
        <v>1.87042</v>
      </c>
      <c r="IK30">
        <v>0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-0.423</v>
      </c>
      <c r="IY30">
        <v>0.1322</v>
      </c>
      <c r="IZ30">
        <v>-0.2124528667129374</v>
      </c>
      <c r="JA30">
        <v>-0.0008016307627816455</v>
      </c>
      <c r="JB30">
        <v>-2.705495203968552E-07</v>
      </c>
      <c r="JC30">
        <v>-1.001381313952682E-11</v>
      </c>
      <c r="JD30">
        <v>-0.06429383364076624</v>
      </c>
      <c r="JE30">
        <v>-0.003544197663381463</v>
      </c>
      <c r="JF30">
        <v>0.0008551080648433378</v>
      </c>
      <c r="JG30">
        <v>-1.439520423836254E-05</v>
      </c>
      <c r="JH30">
        <v>4</v>
      </c>
      <c r="JI30">
        <v>2335</v>
      </c>
      <c r="JJ30">
        <v>1</v>
      </c>
      <c r="JK30">
        <v>25</v>
      </c>
      <c r="JL30">
        <v>194240.4</v>
      </c>
      <c r="JM30">
        <v>194240.5</v>
      </c>
      <c r="JN30">
        <v>0.611572</v>
      </c>
      <c r="JO30">
        <v>2.30103</v>
      </c>
      <c r="JP30">
        <v>1.39648</v>
      </c>
      <c r="JQ30">
        <v>2.35352</v>
      </c>
      <c r="JR30">
        <v>1.49536</v>
      </c>
      <c r="JS30">
        <v>2.53662</v>
      </c>
      <c r="JT30">
        <v>35.9178</v>
      </c>
      <c r="JU30">
        <v>24.0612</v>
      </c>
      <c r="JV30">
        <v>18</v>
      </c>
      <c r="JW30">
        <v>490.577</v>
      </c>
      <c r="JX30">
        <v>454.219</v>
      </c>
      <c r="JY30">
        <v>28.4681</v>
      </c>
      <c r="JZ30">
        <v>28.359</v>
      </c>
      <c r="KA30">
        <v>29.9999</v>
      </c>
      <c r="KB30">
        <v>28.2531</v>
      </c>
      <c r="KC30">
        <v>28.1876</v>
      </c>
      <c r="KD30">
        <v>12.2311</v>
      </c>
      <c r="KE30">
        <v>25.4415</v>
      </c>
      <c r="KF30">
        <v>94.0502</v>
      </c>
      <c r="KG30">
        <v>28.4737</v>
      </c>
      <c r="KH30">
        <v>202.878</v>
      </c>
      <c r="KI30">
        <v>22.1053</v>
      </c>
      <c r="KJ30">
        <v>101.047</v>
      </c>
      <c r="KK30">
        <v>100.572</v>
      </c>
    </row>
    <row r="31" spans="1:297">
      <c r="A31">
        <v>15</v>
      </c>
      <c r="B31">
        <v>1758901853.1</v>
      </c>
      <c r="C31">
        <v>70</v>
      </c>
      <c r="D31" t="s">
        <v>471</v>
      </c>
      <c r="E31" t="s">
        <v>472</v>
      </c>
      <c r="F31">
        <v>5</v>
      </c>
      <c r="G31" t="s">
        <v>435</v>
      </c>
      <c r="H31" t="s">
        <v>436</v>
      </c>
      <c r="I31">
        <v>1758901845.314285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225.3079790211418</v>
      </c>
      <c r="AK31">
        <v>233.5104848484848</v>
      </c>
      <c r="AL31">
        <v>-3.30686469428659</v>
      </c>
      <c r="AM31">
        <v>65.0606374698542</v>
      </c>
      <c r="AN31">
        <f>(AP31 - AO31 + DY31*1E3/(8.314*(EA31+273.15)) * AR31/DX31 * AQ31) * DX31/(100*DL31) * 1000/(1000 - AP31)</f>
        <v>0</v>
      </c>
      <c r="AO31">
        <v>22.02597510730057</v>
      </c>
      <c r="AP31">
        <v>23.22920545454545</v>
      </c>
      <c r="AQ31">
        <v>0.00647524861195466</v>
      </c>
      <c r="AR31">
        <v>108.0725398760522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1.91</v>
      </c>
      <c r="DM31">
        <v>0.5</v>
      </c>
      <c r="DN31" t="s">
        <v>438</v>
      </c>
      <c r="DO31">
        <v>2</v>
      </c>
      <c r="DP31" t="b">
        <v>1</v>
      </c>
      <c r="DQ31">
        <v>1758901845.314285</v>
      </c>
      <c r="DR31">
        <v>251.6955714285714</v>
      </c>
      <c r="DS31">
        <v>235.9533571428571</v>
      </c>
      <c r="DT31">
        <v>23.19283928571429</v>
      </c>
      <c r="DU31">
        <v>21.95540714285715</v>
      </c>
      <c r="DV31">
        <v>252.1275714285714</v>
      </c>
      <c r="DW31">
        <v>23.06065357142856</v>
      </c>
      <c r="DX31">
        <v>500.0125714285715</v>
      </c>
      <c r="DY31">
        <v>90.61513214285715</v>
      </c>
      <c r="DZ31">
        <v>0.02862082142857143</v>
      </c>
      <c r="EA31">
        <v>29.82787142857143</v>
      </c>
      <c r="EB31">
        <v>29.98958928571429</v>
      </c>
      <c r="EC31">
        <v>999.9000000000002</v>
      </c>
      <c r="ED31">
        <v>0</v>
      </c>
      <c r="EE31">
        <v>0</v>
      </c>
      <c r="EF31">
        <v>10004.8</v>
      </c>
      <c r="EG31">
        <v>0</v>
      </c>
      <c r="EH31">
        <v>11.8036</v>
      </c>
      <c r="EI31">
        <v>15.74230714285714</v>
      </c>
      <c r="EJ31">
        <v>257.6714642857143</v>
      </c>
      <c r="EK31">
        <v>241.2489285714285</v>
      </c>
      <c r="EL31">
        <v>1.237432857142857</v>
      </c>
      <c r="EM31">
        <v>235.9533571428571</v>
      </c>
      <c r="EN31">
        <v>21.95540714285715</v>
      </c>
      <c r="EO31">
        <v>2.1016225</v>
      </c>
      <c r="EP31">
        <v>1.989491071428571</v>
      </c>
      <c r="EQ31">
        <v>18.23147142857143</v>
      </c>
      <c r="ER31">
        <v>17.36087142857143</v>
      </c>
      <c r="ES31">
        <v>1999.987142857143</v>
      </c>
      <c r="ET31">
        <v>0.9799931071428573</v>
      </c>
      <c r="EU31">
        <v>0.02000719642857143</v>
      </c>
      <c r="EV31">
        <v>0</v>
      </c>
      <c r="EW31">
        <v>274.1346071428571</v>
      </c>
      <c r="EX31">
        <v>5.00097</v>
      </c>
      <c r="EY31">
        <v>5542.421428571431</v>
      </c>
      <c r="EZ31">
        <v>16707.42142857143</v>
      </c>
      <c r="FA31">
        <v>40.30757142857142</v>
      </c>
      <c r="FB31">
        <v>40.625</v>
      </c>
      <c r="FC31">
        <v>40.18699999999999</v>
      </c>
      <c r="FD31">
        <v>40.25</v>
      </c>
      <c r="FE31">
        <v>40.875</v>
      </c>
      <c r="FF31">
        <v>1955.077142857143</v>
      </c>
      <c r="FG31">
        <v>39.91</v>
      </c>
      <c r="FH31">
        <v>0</v>
      </c>
      <c r="FI31">
        <v>1758901854.3</v>
      </c>
      <c r="FJ31">
        <v>0</v>
      </c>
      <c r="FK31">
        <v>274.0274</v>
      </c>
      <c r="FL31">
        <v>-8.570846155089125</v>
      </c>
      <c r="FM31">
        <v>-175.2623079599598</v>
      </c>
      <c r="FN31">
        <v>5539.7764</v>
      </c>
      <c r="FO31">
        <v>15</v>
      </c>
      <c r="FP31">
        <v>0</v>
      </c>
      <c r="FQ31" t="s">
        <v>439</v>
      </c>
      <c r="FR31">
        <v>1747247426.5</v>
      </c>
      <c r="FS31">
        <v>1747247420.5</v>
      </c>
      <c r="FT31">
        <v>0</v>
      </c>
      <c r="FU31">
        <v>1.027</v>
      </c>
      <c r="FV31">
        <v>0.031</v>
      </c>
      <c r="FW31">
        <v>0.02</v>
      </c>
      <c r="FX31">
        <v>0.05</v>
      </c>
      <c r="FY31">
        <v>420</v>
      </c>
      <c r="FZ31">
        <v>16</v>
      </c>
      <c r="GA31">
        <v>0.01</v>
      </c>
      <c r="GB31">
        <v>0.1</v>
      </c>
      <c r="GC31">
        <v>15.36537317073171</v>
      </c>
      <c r="GD31">
        <v>6.812305923344959</v>
      </c>
      <c r="GE31">
        <v>0.7088082822509253</v>
      </c>
      <c r="GF31">
        <v>0</v>
      </c>
      <c r="GG31">
        <v>274.5292058823529</v>
      </c>
      <c r="GH31">
        <v>-9.147608860920574</v>
      </c>
      <c r="GI31">
        <v>0.9363245031822641</v>
      </c>
      <c r="GJ31">
        <v>-1</v>
      </c>
      <c r="GK31">
        <v>1.258986341463415</v>
      </c>
      <c r="GL31">
        <v>-0.5821095470383277</v>
      </c>
      <c r="GM31">
        <v>0.0770276616692008</v>
      </c>
      <c r="GN31">
        <v>0</v>
      </c>
      <c r="GO31">
        <v>0</v>
      </c>
      <c r="GP31">
        <v>2</v>
      </c>
      <c r="GQ31" t="s">
        <v>446</v>
      </c>
      <c r="GR31">
        <v>3.13608</v>
      </c>
      <c r="GS31">
        <v>2.68884</v>
      </c>
      <c r="GT31">
        <v>0.0569872</v>
      </c>
      <c r="GU31">
        <v>0.0527655</v>
      </c>
      <c r="GV31">
        <v>0.104175</v>
      </c>
      <c r="GW31">
        <v>0.0991876</v>
      </c>
      <c r="GX31">
        <v>29993.9</v>
      </c>
      <c r="GY31">
        <v>30179.8</v>
      </c>
      <c r="GZ31">
        <v>29565.2</v>
      </c>
      <c r="HA31">
        <v>29442.2</v>
      </c>
      <c r="HB31">
        <v>34990.8</v>
      </c>
      <c r="HC31">
        <v>35120.4</v>
      </c>
      <c r="HD31">
        <v>41604.1</v>
      </c>
      <c r="HE31">
        <v>41820.9</v>
      </c>
      <c r="HF31">
        <v>1.92908</v>
      </c>
      <c r="HG31">
        <v>1.88725</v>
      </c>
      <c r="HH31">
        <v>0.101328</v>
      </c>
      <c r="HI31">
        <v>0</v>
      </c>
      <c r="HJ31">
        <v>28.3419</v>
      </c>
      <c r="HK31">
        <v>999.9</v>
      </c>
      <c r="HL31">
        <v>56.2</v>
      </c>
      <c r="HM31">
        <v>30.4</v>
      </c>
      <c r="HN31">
        <v>27.0348</v>
      </c>
      <c r="HO31">
        <v>61.902</v>
      </c>
      <c r="HP31">
        <v>25.9495</v>
      </c>
      <c r="HQ31">
        <v>1</v>
      </c>
      <c r="HR31">
        <v>0.0591514</v>
      </c>
      <c r="HS31">
        <v>-0.6898609999999999</v>
      </c>
      <c r="HT31">
        <v>20.3396</v>
      </c>
      <c r="HU31">
        <v>5.21669</v>
      </c>
      <c r="HV31">
        <v>12.0117</v>
      </c>
      <c r="HW31">
        <v>4.98855</v>
      </c>
      <c r="HX31">
        <v>3.2878</v>
      </c>
      <c r="HY31">
        <v>9999</v>
      </c>
      <c r="HZ31">
        <v>9999</v>
      </c>
      <c r="IA31">
        <v>9999</v>
      </c>
      <c r="IB31">
        <v>13.7</v>
      </c>
      <c r="IC31">
        <v>1.86753</v>
      </c>
      <c r="ID31">
        <v>1.86668</v>
      </c>
      <c r="IE31">
        <v>1.866</v>
      </c>
      <c r="IF31">
        <v>1.866</v>
      </c>
      <c r="IG31">
        <v>1.86783</v>
      </c>
      <c r="IH31">
        <v>1.87027</v>
      </c>
      <c r="II31">
        <v>1.8689</v>
      </c>
      <c r="IJ31">
        <v>1.87042</v>
      </c>
      <c r="IK31">
        <v>0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-0.409</v>
      </c>
      <c r="IY31">
        <v>0.1327</v>
      </c>
      <c r="IZ31">
        <v>-0.2124528667129374</v>
      </c>
      <c r="JA31">
        <v>-0.0008016307627816455</v>
      </c>
      <c r="JB31">
        <v>-2.705495203968552E-07</v>
      </c>
      <c r="JC31">
        <v>-1.001381313952682E-11</v>
      </c>
      <c r="JD31">
        <v>-0.06429383364076624</v>
      </c>
      <c r="JE31">
        <v>-0.003544197663381463</v>
      </c>
      <c r="JF31">
        <v>0.0008551080648433378</v>
      </c>
      <c r="JG31">
        <v>-1.439520423836254E-05</v>
      </c>
      <c r="JH31">
        <v>4</v>
      </c>
      <c r="JI31">
        <v>2335</v>
      </c>
      <c r="JJ31">
        <v>1</v>
      </c>
      <c r="JK31">
        <v>25</v>
      </c>
      <c r="JL31">
        <v>194240.4</v>
      </c>
      <c r="JM31">
        <v>194240.5</v>
      </c>
      <c r="JN31">
        <v>0.577393</v>
      </c>
      <c r="JO31">
        <v>2.30835</v>
      </c>
      <c r="JP31">
        <v>1.39648</v>
      </c>
      <c r="JQ31">
        <v>2.35229</v>
      </c>
      <c r="JR31">
        <v>1.49536</v>
      </c>
      <c r="JS31">
        <v>2.57202</v>
      </c>
      <c r="JT31">
        <v>35.9178</v>
      </c>
      <c r="JU31">
        <v>24.0612</v>
      </c>
      <c r="JV31">
        <v>18</v>
      </c>
      <c r="JW31">
        <v>490.715</v>
      </c>
      <c r="JX31">
        <v>454.42</v>
      </c>
      <c r="JY31">
        <v>28.4739</v>
      </c>
      <c r="JZ31">
        <v>28.3566</v>
      </c>
      <c r="KA31">
        <v>29.9999</v>
      </c>
      <c r="KB31">
        <v>28.2506</v>
      </c>
      <c r="KC31">
        <v>28.1853</v>
      </c>
      <c r="KD31">
        <v>11.5533</v>
      </c>
      <c r="KE31">
        <v>25.1686</v>
      </c>
      <c r="KF31">
        <v>94.0502</v>
      </c>
      <c r="KG31">
        <v>28.4847</v>
      </c>
      <c r="KH31">
        <v>182.837</v>
      </c>
      <c r="KI31">
        <v>22.0922</v>
      </c>
      <c r="KJ31">
        <v>101.046</v>
      </c>
      <c r="KK31">
        <v>100.573</v>
      </c>
    </row>
    <row r="32" spans="1:297">
      <c r="A32">
        <v>16</v>
      </c>
      <c r="B32">
        <v>1758901858.1</v>
      </c>
      <c r="C32">
        <v>75</v>
      </c>
      <c r="D32" t="s">
        <v>473</v>
      </c>
      <c r="E32" t="s">
        <v>474</v>
      </c>
      <c r="F32">
        <v>5</v>
      </c>
      <c r="G32" t="s">
        <v>435</v>
      </c>
      <c r="H32" t="s">
        <v>436</v>
      </c>
      <c r="I32">
        <v>1758901850.6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208.4406175852535</v>
      </c>
      <c r="AK32">
        <v>217.0818121212122</v>
      </c>
      <c r="AL32">
        <v>-3.285767858183943</v>
      </c>
      <c r="AM32">
        <v>65.0606374698542</v>
      </c>
      <c r="AN32">
        <f>(AP32 - AO32 + DY32*1E3/(8.314*(EA32+273.15)) * AR32/DX32 * AQ32) * DX32/(100*DL32) * 1000/(1000 - AP32)</f>
        <v>0</v>
      </c>
      <c r="AO32">
        <v>22.10776507772941</v>
      </c>
      <c r="AP32">
        <v>23.27502545454546</v>
      </c>
      <c r="AQ32">
        <v>0.01007576830679898</v>
      </c>
      <c r="AR32">
        <v>108.0725398760522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1.91</v>
      </c>
      <c r="DM32">
        <v>0.5</v>
      </c>
      <c r="DN32" t="s">
        <v>438</v>
      </c>
      <c r="DO32">
        <v>2</v>
      </c>
      <c r="DP32" t="b">
        <v>1</v>
      </c>
      <c r="DQ32">
        <v>1758901850.6</v>
      </c>
      <c r="DR32">
        <v>234.5675185185186</v>
      </c>
      <c r="DS32">
        <v>218.4257037037037</v>
      </c>
      <c r="DT32">
        <v>23.21643703703704</v>
      </c>
      <c r="DU32">
        <v>22.03694074074074</v>
      </c>
      <c r="DV32">
        <v>234.9834444444444</v>
      </c>
      <c r="DW32">
        <v>23.08395555555555</v>
      </c>
      <c r="DX32">
        <v>499.9953333333334</v>
      </c>
      <c r="DY32">
        <v>90.61547407407409</v>
      </c>
      <c r="DZ32">
        <v>0.02862951111111111</v>
      </c>
      <c r="EA32">
        <v>29.82838148148148</v>
      </c>
      <c r="EB32">
        <v>29.98968148148148</v>
      </c>
      <c r="EC32">
        <v>999.9000000000001</v>
      </c>
      <c r="ED32">
        <v>0</v>
      </c>
      <c r="EE32">
        <v>0</v>
      </c>
      <c r="EF32">
        <v>10002.30148148148</v>
      </c>
      <c r="EG32">
        <v>0</v>
      </c>
      <c r="EH32">
        <v>11.8036</v>
      </c>
      <c r="EI32">
        <v>16.14185185185185</v>
      </c>
      <c r="EJ32">
        <v>240.1422962962963</v>
      </c>
      <c r="EK32">
        <v>223.3468888888889</v>
      </c>
      <c r="EL32">
        <v>1.179491111111111</v>
      </c>
      <c r="EM32">
        <v>218.4257037037037</v>
      </c>
      <c r="EN32">
        <v>22.03694074074074</v>
      </c>
      <c r="EO32">
        <v>2.103769259259259</v>
      </c>
      <c r="EP32">
        <v>1.996887777777778</v>
      </c>
      <c r="EQ32">
        <v>18.24771851851852</v>
      </c>
      <c r="ER32">
        <v>17.41965555555555</v>
      </c>
      <c r="ES32">
        <v>1999.991111111112</v>
      </c>
      <c r="ET32">
        <v>0.9799931111111112</v>
      </c>
      <c r="EU32">
        <v>0.02000719259259259</v>
      </c>
      <c r="EV32">
        <v>0</v>
      </c>
      <c r="EW32">
        <v>273.4258888888889</v>
      </c>
      <c r="EX32">
        <v>5.00097</v>
      </c>
      <c r="EY32">
        <v>5527.88074074074</v>
      </c>
      <c r="EZ32">
        <v>16707.45555555556</v>
      </c>
      <c r="FA32">
        <v>40.30051851851851</v>
      </c>
      <c r="FB32">
        <v>40.625</v>
      </c>
      <c r="FC32">
        <v>40.18699999999999</v>
      </c>
      <c r="FD32">
        <v>40.25</v>
      </c>
      <c r="FE32">
        <v>40.875</v>
      </c>
      <c r="FF32">
        <v>1955.081111111111</v>
      </c>
      <c r="FG32">
        <v>39.91</v>
      </c>
      <c r="FH32">
        <v>0</v>
      </c>
      <c r="FI32">
        <v>1758901859.1</v>
      </c>
      <c r="FJ32">
        <v>0</v>
      </c>
      <c r="FK32">
        <v>273.3796</v>
      </c>
      <c r="FL32">
        <v>-7.124923098468466</v>
      </c>
      <c r="FM32">
        <v>-145.1469232787188</v>
      </c>
      <c r="FN32">
        <v>5526.8848</v>
      </c>
      <c r="FO32">
        <v>15</v>
      </c>
      <c r="FP32">
        <v>0</v>
      </c>
      <c r="FQ32" t="s">
        <v>439</v>
      </c>
      <c r="FR32">
        <v>1747247426.5</v>
      </c>
      <c r="FS32">
        <v>1747247420.5</v>
      </c>
      <c r="FT32">
        <v>0</v>
      </c>
      <c r="FU32">
        <v>1.027</v>
      </c>
      <c r="FV32">
        <v>0.031</v>
      </c>
      <c r="FW32">
        <v>0.02</v>
      </c>
      <c r="FX32">
        <v>0.05</v>
      </c>
      <c r="FY32">
        <v>420</v>
      </c>
      <c r="FZ32">
        <v>16</v>
      </c>
      <c r="GA32">
        <v>0.01</v>
      </c>
      <c r="GB32">
        <v>0.1</v>
      </c>
      <c r="GC32">
        <v>15.8108</v>
      </c>
      <c r="GD32">
        <v>5.258316376306637</v>
      </c>
      <c r="GE32">
        <v>0.5439212523706791</v>
      </c>
      <c r="GF32">
        <v>0</v>
      </c>
      <c r="GG32">
        <v>273.985294117647</v>
      </c>
      <c r="GH32">
        <v>-8.206142088702723</v>
      </c>
      <c r="GI32">
        <v>0.8476092166104902</v>
      </c>
      <c r="GJ32">
        <v>-1</v>
      </c>
      <c r="GK32">
        <v>1.232610487804878</v>
      </c>
      <c r="GL32">
        <v>-0.7093668292682964</v>
      </c>
      <c r="GM32">
        <v>0.08043866204121969</v>
      </c>
      <c r="GN32">
        <v>0</v>
      </c>
      <c r="GO32">
        <v>0</v>
      </c>
      <c r="GP32">
        <v>2</v>
      </c>
      <c r="GQ32" t="s">
        <v>446</v>
      </c>
      <c r="GR32">
        <v>3.13609</v>
      </c>
      <c r="GS32">
        <v>2.68898</v>
      </c>
      <c r="GT32">
        <v>0.0534235</v>
      </c>
      <c r="GU32">
        <v>0.0490643</v>
      </c>
      <c r="GV32">
        <v>0.104326</v>
      </c>
      <c r="GW32">
        <v>0.0994424</v>
      </c>
      <c r="GX32">
        <v>30107.4</v>
      </c>
      <c r="GY32">
        <v>30298</v>
      </c>
      <c r="GZ32">
        <v>29565.4</v>
      </c>
      <c r="HA32">
        <v>29442.4</v>
      </c>
      <c r="HB32">
        <v>34984.9</v>
      </c>
      <c r="HC32">
        <v>35110.7</v>
      </c>
      <c r="HD32">
        <v>41604.3</v>
      </c>
      <c r="HE32">
        <v>41821.5</v>
      </c>
      <c r="HF32">
        <v>1.92908</v>
      </c>
      <c r="HG32">
        <v>1.88738</v>
      </c>
      <c r="HH32">
        <v>0.101596</v>
      </c>
      <c r="HI32">
        <v>0</v>
      </c>
      <c r="HJ32">
        <v>28.337</v>
      </c>
      <c r="HK32">
        <v>999.9</v>
      </c>
      <c r="HL32">
        <v>56.2</v>
      </c>
      <c r="HM32">
        <v>30.5</v>
      </c>
      <c r="HN32">
        <v>27.193</v>
      </c>
      <c r="HO32">
        <v>62.212</v>
      </c>
      <c r="HP32">
        <v>26.1458</v>
      </c>
      <c r="HQ32">
        <v>1</v>
      </c>
      <c r="HR32">
        <v>0.0587297</v>
      </c>
      <c r="HS32">
        <v>-0.6981619999999999</v>
      </c>
      <c r="HT32">
        <v>20.3397</v>
      </c>
      <c r="HU32">
        <v>5.21654</v>
      </c>
      <c r="HV32">
        <v>12.0111</v>
      </c>
      <c r="HW32">
        <v>4.98825</v>
      </c>
      <c r="HX32">
        <v>3.28765</v>
      </c>
      <c r="HY32">
        <v>9999</v>
      </c>
      <c r="HZ32">
        <v>9999</v>
      </c>
      <c r="IA32">
        <v>9999</v>
      </c>
      <c r="IB32">
        <v>13.7</v>
      </c>
      <c r="IC32">
        <v>1.86753</v>
      </c>
      <c r="ID32">
        <v>1.86668</v>
      </c>
      <c r="IE32">
        <v>1.86601</v>
      </c>
      <c r="IF32">
        <v>1.866</v>
      </c>
      <c r="IG32">
        <v>1.86783</v>
      </c>
      <c r="IH32">
        <v>1.87027</v>
      </c>
      <c r="II32">
        <v>1.86891</v>
      </c>
      <c r="IJ32">
        <v>1.87042</v>
      </c>
      <c r="IK32">
        <v>0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-0.394</v>
      </c>
      <c r="IY32">
        <v>0.1333</v>
      </c>
      <c r="IZ32">
        <v>-0.2124528667129374</v>
      </c>
      <c r="JA32">
        <v>-0.0008016307627816455</v>
      </c>
      <c r="JB32">
        <v>-2.705495203968552E-07</v>
      </c>
      <c r="JC32">
        <v>-1.001381313952682E-11</v>
      </c>
      <c r="JD32">
        <v>-0.06429383364076624</v>
      </c>
      <c r="JE32">
        <v>-0.003544197663381463</v>
      </c>
      <c r="JF32">
        <v>0.0008551080648433378</v>
      </c>
      <c r="JG32">
        <v>-1.439520423836254E-05</v>
      </c>
      <c r="JH32">
        <v>4</v>
      </c>
      <c r="JI32">
        <v>2335</v>
      </c>
      <c r="JJ32">
        <v>1</v>
      </c>
      <c r="JK32">
        <v>25</v>
      </c>
      <c r="JL32">
        <v>194240.5</v>
      </c>
      <c r="JM32">
        <v>194240.6</v>
      </c>
      <c r="JN32">
        <v>0.539551</v>
      </c>
      <c r="JO32">
        <v>2.30591</v>
      </c>
      <c r="JP32">
        <v>1.39771</v>
      </c>
      <c r="JQ32">
        <v>2.34619</v>
      </c>
      <c r="JR32">
        <v>1.49536</v>
      </c>
      <c r="JS32">
        <v>2.59277</v>
      </c>
      <c r="JT32">
        <v>35.9178</v>
      </c>
      <c r="JU32">
        <v>24.07</v>
      </c>
      <c r="JV32">
        <v>18</v>
      </c>
      <c r="JW32">
        <v>490.701</v>
      </c>
      <c r="JX32">
        <v>454.484</v>
      </c>
      <c r="JY32">
        <v>28.4846</v>
      </c>
      <c r="JZ32">
        <v>28.3545</v>
      </c>
      <c r="KA32">
        <v>30</v>
      </c>
      <c r="KB32">
        <v>28.2487</v>
      </c>
      <c r="KC32">
        <v>28.1835</v>
      </c>
      <c r="KD32">
        <v>10.7896</v>
      </c>
      <c r="KE32">
        <v>25.1686</v>
      </c>
      <c r="KF32">
        <v>94.0502</v>
      </c>
      <c r="KG32">
        <v>28.4882</v>
      </c>
      <c r="KH32">
        <v>169.479</v>
      </c>
      <c r="KI32">
        <v>22.0922</v>
      </c>
      <c r="KJ32">
        <v>101.046</v>
      </c>
      <c r="KK32">
        <v>100.574</v>
      </c>
    </row>
    <row r="33" spans="1:297">
      <c r="A33">
        <v>17</v>
      </c>
      <c r="B33">
        <v>1758901863.1</v>
      </c>
      <c r="C33">
        <v>80</v>
      </c>
      <c r="D33" t="s">
        <v>475</v>
      </c>
      <c r="E33" t="s">
        <v>476</v>
      </c>
      <c r="F33">
        <v>5</v>
      </c>
      <c r="G33" t="s">
        <v>435</v>
      </c>
      <c r="H33" t="s">
        <v>436</v>
      </c>
      <c r="I33">
        <v>1758901855.314285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191.5002572819716</v>
      </c>
      <c r="AK33">
        <v>200.6312</v>
      </c>
      <c r="AL33">
        <v>-3.287229877568826</v>
      </c>
      <c r="AM33">
        <v>65.0606374698542</v>
      </c>
      <c r="AN33">
        <f>(AP33 - AO33 + DY33*1E3/(8.314*(EA33+273.15)) * AR33/DX33 * AQ33) * DX33/(100*DL33) * 1000/(1000 - AP33)</f>
        <v>0</v>
      </c>
      <c r="AO33">
        <v>22.1343054128335</v>
      </c>
      <c r="AP33">
        <v>23.32296727272727</v>
      </c>
      <c r="AQ33">
        <v>0.00894780116217745</v>
      </c>
      <c r="AR33">
        <v>108.0725398760522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1.91</v>
      </c>
      <c r="DM33">
        <v>0.5</v>
      </c>
      <c r="DN33" t="s">
        <v>438</v>
      </c>
      <c r="DO33">
        <v>2</v>
      </c>
      <c r="DP33" t="b">
        <v>1</v>
      </c>
      <c r="DQ33">
        <v>1758901855.314285</v>
      </c>
      <c r="DR33">
        <v>219.3772142857142</v>
      </c>
      <c r="DS33">
        <v>202.8245714285714</v>
      </c>
      <c r="DT33">
        <v>23.25643928571429</v>
      </c>
      <c r="DU33">
        <v>22.08294642857143</v>
      </c>
      <c r="DV33">
        <v>219.7790714285714</v>
      </c>
      <c r="DW33">
        <v>23.12344642857143</v>
      </c>
      <c r="DX33">
        <v>499.9978214285714</v>
      </c>
      <c r="DY33">
        <v>90.61529642857144</v>
      </c>
      <c r="DZ33">
        <v>0.02865016785714286</v>
      </c>
      <c r="EA33">
        <v>29.82896428571429</v>
      </c>
      <c r="EB33">
        <v>29.99099642857143</v>
      </c>
      <c r="EC33">
        <v>999.9000000000002</v>
      </c>
      <c r="ED33">
        <v>0</v>
      </c>
      <c r="EE33">
        <v>0</v>
      </c>
      <c r="EF33">
        <v>10003.56071428572</v>
      </c>
      <c r="EG33">
        <v>0</v>
      </c>
      <c r="EH33">
        <v>11.8036</v>
      </c>
      <c r="EI33">
        <v>16.5528</v>
      </c>
      <c r="EJ33">
        <v>224.6001071428572</v>
      </c>
      <c r="EK33">
        <v>207.4038214285714</v>
      </c>
      <c r="EL33">
        <v>1.173492857142857</v>
      </c>
      <c r="EM33">
        <v>202.8245714285714</v>
      </c>
      <c r="EN33">
        <v>22.08294642857143</v>
      </c>
      <c r="EO33">
        <v>2.107389642857143</v>
      </c>
      <c r="EP33">
        <v>2.001052142857143</v>
      </c>
      <c r="EQ33">
        <v>18.27510714285714</v>
      </c>
      <c r="ER33">
        <v>17.45264285714286</v>
      </c>
      <c r="ES33">
        <v>1999.993928571429</v>
      </c>
      <c r="ET33">
        <v>0.9799931071428573</v>
      </c>
      <c r="EU33">
        <v>0.02000719642857142</v>
      </c>
      <c r="EV33">
        <v>0</v>
      </c>
      <c r="EW33">
        <v>272.9023571428571</v>
      </c>
      <c r="EX33">
        <v>5.00097</v>
      </c>
      <c r="EY33">
        <v>5517.439642857144</v>
      </c>
      <c r="EZ33">
        <v>16707.475</v>
      </c>
      <c r="FA33">
        <v>40.29871428571429</v>
      </c>
      <c r="FB33">
        <v>40.625</v>
      </c>
      <c r="FC33">
        <v>40.18699999999999</v>
      </c>
      <c r="FD33">
        <v>40.25</v>
      </c>
      <c r="FE33">
        <v>40.875</v>
      </c>
      <c r="FF33">
        <v>1955.083928571428</v>
      </c>
      <c r="FG33">
        <v>39.91</v>
      </c>
      <c r="FH33">
        <v>0</v>
      </c>
      <c r="FI33">
        <v>1758901863.9</v>
      </c>
      <c r="FJ33">
        <v>0</v>
      </c>
      <c r="FK33">
        <v>272.82348</v>
      </c>
      <c r="FL33">
        <v>-6.966461540060803</v>
      </c>
      <c r="FM33">
        <v>-117.630769037421</v>
      </c>
      <c r="FN33">
        <v>5516.356400000001</v>
      </c>
      <c r="FO33">
        <v>15</v>
      </c>
      <c r="FP33">
        <v>0</v>
      </c>
      <c r="FQ33" t="s">
        <v>439</v>
      </c>
      <c r="FR33">
        <v>1747247426.5</v>
      </c>
      <c r="FS33">
        <v>1747247420.5</v>
      </c>
      <c r="FT33">
        <v>0</v>
      </c>
      <c r="FU33">
        <v>1.027</v>
      </c>
      <c r="FV33">
        <v>0.031</v>
      </c>
      <c r="FW33">
        <v>0.02</v>
      </c>
      <c r="FX33">
        <v>0.05</v>
      </c>
      <c r="FY33">
        <v>420</v>
      </c>
      <c r="FZ33">
        <v>16</v>
      </c>
      <c r="GA33">
        <v>0.01</v>
      </c>
      <c r="GB33">
        <v>0.1</v>
      </c>
      <c r="GC33">
        <v>16.3110825</v>
      </c>
      <c r="GD33">
        <v>4.964601500938066</v>
      </c>
      <c r="GE33">
        <v>0.4820730955402406</v>
      </c>
      <c r="GF33">
        <v>0</v>
      </c>
      <c r="GG33">
        <v>273.2669117647059</v>
      </c>
      <c r="GH33">
        <v>-7.029075635094665</v>
      </c>
      <c r="GI33">
        <v>0.7180496610569148</v>
      </c>
      <c r="GJ33">
        <v>-1</v>
      </c>
      <c r="GK33">
        <v>1.17974625</v>
      </c>
      <c r="GL33">
        <v>-0.1506368105065672</v>
      </c>
      <c r="GM33">
        <v>0.0204970824372031</v>
      </c>
      <c r="GN33">
        <v>0</v>
      </c>
      <c r="GO33">
        <v>0</v>
      </c>
      <c r="GP33">
        <v>2</v>
      </c>
      <c r="GQ33" t="s">
        <v>446</v>
      </c>
      <c r="GR33">
        <v>3.13613</v>
      </c>
      <c r="GS33">
        <v>2.68902</v>
      </c>
      <c r="GT33">
        <v>0.0497799</v>
      </c>
      <c r="GU33">
        <v>0.0452603</v>
      </c>
      <c r="GV33">
        <v>0.104468</v>
      </c>
      <c r="GW33">
        <v>0.0994723</v>
      </c>
      <c r="GX33">
        <v>30223.6</v>
      </c>
      <c r="GY33">
        <v>30419.4</v>
      </c>
      <c r="GZ33">
        <v>29565.7</v>
      </c>
      <c r="HA33">
        <v>29442.6</v>
      </c>
      <c r="HB33">
        <v>34979.9</v>
      </c>
      <c r="HC33">
        <v>35109.2</v>
      </c>
      <c r="HD33">
        <v>41605.1</v>
      </c>
      <c r="HE33">
        <v>41821.2</v>
      </c>
      <c r="HF33">
        <v>1.92895</v>
      </c>
      <c r="HG33">
        <v>1.88708</v>
      </c>
      <c r="HH33">
        <v>0.101984</v>
      </c>
      <c r="HI33">
        <v>0</v>
      </c>
      <c r="HJ33">
        <v>28.3327</v>
      </c>
      <c r="HK33">
        <v>999.9</v>
      </c>
      <c r="HL33">
        <v>56.2</v>
      </c>
      <c r="HM33">
        <v>30.5</v>
      </c>
      <c r="HN33">
        <v>27.1919</v>
      </c>
      <c r="HO33">
        <v>62.162</v>
      </c>
      <c r="HP33">
        <v>26.0457</v>
      </c>
      <c r="HQ33">
        <v>1</v>
      </c>
      <c r="HR33">
        <v>0.0586966</v>
      </c>
      <c r="HS33">
        <v>-0.692007</v>
      </c>
      <c r="HT33">
        <v>20.3398</v>
      </c>
      <c r="HU33">
        <v>5.21639</v>
      </c>
      <c r="HV33">
        <v>12.0117</v>
      </c>
      <c r="HW33">
        <v>4.9886</v>
      </c>
      <c r="HX33">
        <v>3.28778</v>
      </c>
      <c r="HY33">
        <v>9999</v>
      </c>
      <c r="HZ33">
        <v>9999</v>
      </c>
      <c r="IA33">
        <v>9999</v>
      </c>
      <c r="IB33">
        <v>13.7</v>
      </c>
      <c r="IC33">
        <v>1.86754</v>
      </c>
      <c r="ID33">
        <v>1.86667</v>
      </c>
      <c r="IE33">
        <v>1.86601</v>
      </c>
      <c r="IF33">
        <v>1.866</v>
      </c>
      <c r="IG33">
        <v>1.86783</v>
      </c>
      <c r="IH33">
        <v>1.87027</v>
      </c>
      <c r="II33">
        <v>1.8689</v>
      </c>
      <c r="IJ33">
        <v>1.87042</v>
      </c>
      <c r="IK33">
        <v>0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-0.379</v>
      </c>
      <c r="IY33">
        <v>0.1339</v>
      </c>
      <c r="IZ33">
        <v>-0.2124528667129374</v>
      </c>
      <c r="JA33">
        <v>-0.0008016307627816455</v>
      </c>
      <c r="JB33">
        <v>-2.705495203968552E-07</v>
      </c>
      <c r="JC33">
        <v>-1.001381313952682E-11</v>
      </c>
      <c r="JD33">
        <v>-0.06429383364076624</v>
      </c>
      <c r="JE33">
        <v>-0.003544197663381463</v>
      </c>
      <c r="JF33">
        <v>0.0008551080648433378</v>
      </c>
      <c r="JG33">
        <v>-1.439520423836254E-05</v>
      </c>
      <c r="JH33">
        <v>4</v>
      </c>
      <c r="JI33">
        <v>2335</v>
      </c>
      <c r="JJ33">
        <v>1</v>
      </c>
      <c r="JK33">
        <v>25</v>
      </c>
      <c r="JL33">
        <v>194240.6</v>
      </c>
      <c r="JM33">
        <v>194240.7</v>
      </c>
      <c r="JN33">
        <v>0.505371</v>
      </c>
      <c r="JO33">
        <v>2.30469</v>
      </c>
      <c r="JP33">
        <v>1.39648</v>
      </c>
      <c r="JQ33">
        <v>2.35107</v>
      </c>
      <c r="JR33">
        <v>1.49536</v>
      </c>
      <c r="JS33">
        <v>2.71118</v>
      </c>
      <c r="JT33">
        <v>35.9412</v>
      </c>
      <c r="JU33">
        <v>24.07</v>
      </c>
      <c r="JV33">
        <v>18</v>
      </c>
      <c r="JW33">
        <v>490.607</v>
      </c>
      <c r="JX33">
        <v>454.282</v>
      </c>
      <c r="JY33">
        <v>28.4898</v>
      </c>
      <c r="JZ33">
        <v>28.3533</v>
      </c>
      <c r="KA33">
        <v>30</v>
      </c>
      <c r="KB33">
        <v>28.2469</v>
      </c>
      <c r="KC33">
        <v>28.1817</v>
      </c>
      <c r="KD33">
        <v>10.096</v>
      </c>
      <c r="KE33">
        <v>25.1686</v>
      </c>
      <c r="KF33">
        <v>94.0502</v>
      </c>
      <c r="KG33">
        <v>28.4932</v>
      </c>
      <c r="KH33">
        <v>149.443</v>
      </c>
      <c r="KI33">
        <v>22.0564</v>
      </c>
      <c r="KJ33">
        <v>101.048</v>
      </c>
      <c r="KK33">
        <v>100.574</v>
      </c>
    </row>
    <row r="34" spans="1:297">
      <c r="A34">
        <v>18</v>
      </c>
      <c r="B34">
        <v>1758901868.1</v>
      </c>
      <c r="C34">
        <v>85</v>
      </c>
      <c r="D34" t="s">
        <v>477</v>
      </c>
      <c r="E34" t="s">
        <v>478</v>
      </c>
      <c r="F34">
        <v>5</v>
      </c>
      <c r="G34" t="s">
        <v>435</v>
      </c>
      <c r="H34" t="s">
        <v>436</v>
      </c>
      <c r="I34">
        <v>1758901860.6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174.5809266670586</v>
      </c>
      <c r="AK34">
        <v>184.1713818181818</v>
      </c>
      <c r="AL34">
        <v>-3.294875550575776</v>
      </c>
      <c r="AM34">
        <v>65.0606374698542</v>
      </c>
      <c r="AN34">
        <f>(AP34 - AO34 + DY34*1E3/(8.314*(EA34+273.15)) * AR34/DX34 * AQ34) * DX34/(100*DL34) * 1000/(1000 - AP34)</f>
        <v>0</v>
      </c>
      <c r="AO34">
        <v>22.14120820248244</v>
      </c>
      <c r="AP34">
        <v>23.34993818181818</v>
      </c>
      <c r="AQ34">
        <v>0.005027828578920203</v>
      </c>
      <c r="AR34">
        <v>108.0725398760522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1.91</v>
      </c>
      <c r="DM34">
        <v>0.5</v>
      </c>
      <c r="DN34" t="s">
        <v>438</v>
      </c>
      <c r="DO34">
        <v>2</v>
      </c>
      <c r="DP34" t="b">
        <v>1</v>
      </c>
      <c r="DQ34">
        <v>1758901860.6</v>
      </c>
      <c r="DR34">
        <v>202.3795555555555</v>
      </c>
      <c r="DS34">
        <v>185.3424814814815</v>
      </c>
      <c r="DT34">
        <v>23.29982222222223</v>
      </c>
      <c r="DU34">
        <v>22.12361111111111</v>
      </c>
      <c r="DV34">
        <v>202.7657777777778</v>
      </c>
      <c r="DW34">
        <v>23.16628888888889</v>
      </c>
      <c r="DX34">
        <v>499.978962962963</v>
      </c>
      <c r="DY34">
        <v>90.61526296296297</v>
      </c>
      <c r="DZ34">
        <v>0.02869526296296296</v>
      </c>
      <c r="EA34">
        <v>29.83124074074074</v>
      </c>
      <c r="EB34">
        <v>29.99421111111111</v>
      </c>
      <c r="EC34">
        <v>999.9000000000001</v>
      </c>
      <c r="ED34">
        <v>0</v>
      </c>
      <c r="EE34">
        <v>0</v>
      </c>
      <c r="EF34">
        <v>10003.65259259259</v>
      </c>
      <c r="EG34">
        <v>0</v>
      </c>
      <c r="EH34">
        <v>11.8036</v>
      </c>
      <c r="EI34">
        <v>17.0372</v>
      </c>
      <c r="EJ34">
        <v>207.207</v>
      </c>
      <c r="EK34">
        <v>189.5352962962963</v>
      </c>
      <c r="EL34">
        <v>1.176206666666667</v>
      </c>
      <c r="EM34">
        <v>185.3424814814815</v>
      </c>
      <c r="EN34">
        <v>22.12361111111111</v>
      </c>
      <c r="EO34">
        <v>2.11131962962963</v>
      </c>
      <c r="EP34">
        <v>2.004736666666667</v>
      </c>
      <c r="EQ34">
        <v>18.30481111111111</v>
      </c>
      <c r="ER34">
        <v>17.4818</v>
      </c>
      <c r="ES34">
        <v>1999.992222222222</v>
      </c>
      <c r="ET34">
        <v>0.9799931111111112</v>
      </c>
      <c r="EU34">
        <v>0.02000719259259259</v>
      </c>
      <c r="EV34">
        <v>0</v>
      </c>
      <c r="EW34">
        <v>272.3842592592592</v>
      </c>
      <c r="EX34">
        <v>5.00097</v>
      </c>
      <c r="EY34">
        <v>5507.712962962963</v>
      </c>
      <c r="EZ34">
        <v>16707.46666666667</v>
      </c>
      <c r="FA34">
        <v>40.29133333333333</v>
      </c>
      <c r="FB34">
        <v>40.625</v>
      </c>
      <c r="FC34">
        <v>40.18699999999999</v>
      </c>
      <c r="FD34">
        <v>40.25</v>
      </c>
      <c r="FE34">
        <v>40.875</v>
      </c>
      <c r="FF34">
        <v>1955.082222222222</v>
      </c>
      <c r="FG34">
        <v>39.91</v>
      </c>
      <c r="FH34">
        <v>0</v>
      </c>
      <c r="FI34">
        <v>1758901868.7</v>
      </c>
      <c r="FJ34">
        <v>0</v>
      </c>
      <c r="FK34">
        <v>272.37144</v>
      </c>
      <c r="FL34">
        <v>-4.738153861730059</v>
      </c>
      <c r="FM34">
        <v>-96.87076920790173</v>
      </c>
      <c r="FN34">
        <v>5507.705199999999</v>
      </c>
      <c r="FO34">
        <v>15</v>
      </c>
      <c r="FP34">
        <v>0</v>
      </c>
      <c r="FQ34" t="s">
        <v>439</v>
      </c>
      <c r="FR34">
        <v>1747247426.5</v>
      </c>
      <c r="FS34">
        <v>1747247420.5</v>
      </c>
      <c r="FT34">
        <v>0</v>
      </c>
      <c r="FU34">
        <v>1.027</v>
      </c>
      <c r="FV34">
        <v>0.031</v>
      </c>
      <c r="FW34">
        <v>0.02</v>
      </c>
      <c r="FX34">
        <v>0.05</v>
      </c>
      <c r="FY34">
        <v>420</v>
      </c>
      <c r="FZ34">
        <v>16</v>
      </c>
      <c r="GA34">
        <v>0.01</v>
      </c>
      <c r="GB34">
        <v>0.1</v>
      </c>
      <c r="GC34">
        <v>16.747025</v>
      </c>
      <c r="GD34">
        <v>5.505811632270166</v>
      </c>
      <c r="GE34">
        <v>0.5306000488833371</v>
      </c>
      <c r="GF34">
        <v>0</v>
      </c>
      <c r="GG34">
        <v>272.7400882352941</v>
      </c>
      <c r="GH34">
        <v>-6.039893058231264</v>
      </c>
      <c r="GI34">
        <v>0.6375569809665982</v>
      </c>
      <c r="GJ34">
        <v>-1</v>
      </c>
      <c r="GK34">
        <v>1.17881775</v>
      </c>
      <c r="GL34">
        <v>0.03413504690431063</v>
      </c>
      <c r="GM34">
        <v>0.0175589217333383</v>
      </c>
      <c r="GN34">
        <v>1</v>
      </c>
      <c r="GO34">
        <v>1</v>
      </c>
      <c r="GP34">
        <v>2</v>
      </c>
      <c r="GQ34" t="s">
        <v>440</v>
      </c>
      <c r="GR34">
        <v>3.13612</v>
      </c>
      <c r="GS34">
        <v>2.68915</v>
      </c>
      <c r="GT34">
        <v>0.0460411</v>
      </c>
      <c r="GU34">
        <v>0.0413681</v>
      </c>
      <c r="GV34">
        <v>0.10455</v>
      </c>
      <c r="GW34">
        <v>0.09948799999999999</v>
      </c>
      <c r="GX34">
        <v>30342.7</v>
      </c>
      <c r="GY34">
        <v>30543.1</v>
      </c>
      <c r="GZ34">
        <v>29565.8</v>
      </c>
      <c r="HA34">
        <v>29442.3</v>
      </c>
      <c r="HB34">
        <v>34976.4</v>
      </c>
      <c r="HC34">
        <v>35108.4</v>
      </c>
      <c r="HD34">
        <v>41605</v>
      </c>
      <c r="HE34">
        <v>41821.1</v>
      </c>
      <c r="HF34">
        <v>1.92905</v>
      </c>
      <c r="HG34">
        <v>1.88692</v>
      </c>
      <c r="HH34">
        <v>0.102341</v>
      </c>
      <c r="HI34">
        <v>0</v>
      </c>
      <c r="HJ34">
        <v>28.328</v>
      </c>
      <c r="HK34">
        <v>999.9</v>
      </c>
      <c r="HL34">
        <v>56.2</v>
      </c>
      <c r="HM34">
        <v>30.5</v>
      </c>
      <c r="HN34">
        <v>27.191</v>
      </c>
      <c r="HO34">
        <v>62.082</v>
      </c>
      <c r="HP34">
        <v>26.0577</v>
      </c>
      <c r="HQ34">
        <v>1</v>
      </c>
      <c r="HR34">
        <v>0.0586001</v>
      </c>
      <c r="HS34">
        <v>-0.6903589999999999</v>
      </c>
      <c r="HT34">
        <v>20.3397</v>
      </c>
      <c r="HU34">
        <v>5.21669</v>
      </c>
      <c r="HV34">
        <v>12.0113</v>
      </c>
      <c r="HW34">
        <v>4.98855</v>
      </c>
      <c r="HX34">
        <v>3.28775</v>
      </c>
      <c r="HY34">
        <v>9999</v>
      </c>
      <c r="HZ34">
        <v>9999</v>
      </c>
      <c r="IA34">
        <v>9999</v>
      </c>
      <c r="IB34">
        <v>13.7</v>
      </c>
      <c r="IC34">
        <v>1.86754</v>
      </c>
      <c r="ID34">
        <v>1.86666</v>
      </c>
      <c r="IE34">
        <v>1.86601</v>
      </c>
      <c r="IF34">
        <v>1.866</v>
      </c>
      <c r="IG34">
        <v>1.86783</v>
      </c>
      <c r="IH34">
        <v>1.87027</v>
      </c>
      <c r="II34">
        <v>1.8689</v>
      </c>
      <c r="IJ34">
        <v>1.87042</v>
      </c>
      <c r="IK34">
        <v>0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-0.364</v>
      </c>
      <c r="IY34">
        <v>0.1342</v>
      </c>
      <c r="IZ34">
        <v>-0.2124528667129374</v>
      </c>
      <c r="JA34">
        <v>-0.0008016307627816455</v>
      </c>
      <c r="JB34">
        <v>-2.705495203968552E-07</v>
      </c>
      <c r="JC34">
        <v>-1.001381313952682E-11</v>
      </c>
      <c r="JD34">
        <v>-0.06429383364076624</v>
      </c>
      <c r="JE34">
        <v>-0.003544197663381463</v>
      </c>
      <c r="JF34">
        <v>0.0008551080648433378</v>
      </c>
      <c r="JG34">
        <v>-1.439520423836254E-05</v>
      </c>
      <c r="JH34">
        <v>4</v>
      </c>
      <c r="JI34">
        <v>2335</v>
      </c>
      <c r="JJ34">
        <v>1</v>
      </c>
      <c r="JK34">
        <v>25</v>
      </c>
      <c r="JL34">
        <v>194240.7</v>
      </c>
      <c r="JM34">
        <v>194240.8</v>
      </c>
      <c r="JN34">
        <v>0.466309</v>
      </c>
      <c r="JO34">
        <v>2.30469</v>
      </c>
      <c r="JP34">
        <v>1.39648</v>
      </c>
      <c r="JQ34">
        <v>2.35352</v>
      </c>
      <c r="JR34">
        <v>1.49536</v>
      </c>
      <c r="JS34">
        <v>2.69043</v>
      </c>
      <c r="JT34">
        <v>35.9412</v>
      </c>
      <c r="JU34">
        <v>24.07</v>
      </c>
      <c r="JV34">
        <v>18</v>
      </c>
      <c r="JW34">
        <v>490.655</v>
      </c>
      <c r="JX34">
        <v>454.165</v>
      </c>
      <c r="JY34">
        <v>28.4947</v>
      </c>
      <c r="JZ34">
        <v>28.3517</v>
      </c>
      <c r="KA34">
        <v>30</v>
      </c>
      <c r="KB34">
        <v>28.2452</v>
      </c>
      <c r="KC34">
        <v>28.1787</v>
      </c>
      <c r="KD34">
        <v>9.3187</v>
      </c>
      <c r="KE34">
        <v>25.4513</v>
      </c>
      <c r="KF34">
        <v>94.0502</v>
      </c>
      <c r="KG34">
        <v>28.4973</v>
      </c>
      <c r="KH34">
        <v>136.078</v>
      </c>
      <c r="KI34">
        <v>22.0225</v>
      </c>
      <c r="KJ34">
        <v>101.048</v>
      </c>
      <c r="KK34">
        <v>100.573</v>
      </c>
    </row>
    <row r="35" spans="1:297">
      <c r="A35">
        <v>19</v>
      </c>
      <c r="B35">
        <v>1758901873.1</v>
      </c>
      <c r="C35">
        <v>90</v>
      </c>
      <c r="D35" t="s">
        <v>479</v>
      </c>
      <c r="E35" t="s">
        <v>480</v>
      </c>
      <c r="F35">
        <v>5</v>
      </c>
      <c r="G35" t="s">
        <v>435</v>
      </c>
      <c r="H35" t="s">
        <v>436</v>
      </c>
      <c r="I35">
        <v>1758901865.314285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157.6896571463157</v>
      </c>
      <c r="AK35">
        <v>167.6658484848485</v>
      </c>
      <c r="AL35">
        <v>-3.299277074406127</v>
      </c>
      <c r="AM35">
        <v>65.0606374698542</v>
      </c>
      <c r="AN35">
        <f>(AP35 - AO35 + DY35*1E3/(8.314*(EA35+273.15)) * AR35/DX35 * AQ35) * DX35/(100*DL35) * 1000/(1000 - AP35)</f>
        <v>0</v>
      </c>
      <c r="AO35">
        <v>22.12707252386979</v>
      </c>
      <c r="AP35">
        <v>23.36594727272727</v>
      </c>
      <c r="AQ35">
        <v>0.0007849724946240036</v>
      </c>
      <c r="AR35">
        <v>108.0725398760522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1.91</v>
      </c>
      <c r="DM35">
        <v>0.5</v>
      </c>
      <c r="DN35" t="s">
        <v>438</v>
      </c>
      <c r="DO35">
        <v>2</v>
      </c>
      <c r="DP35" t="b">
        <v>1</v>
      </c>
      <c r="DQ35">
        <v>1758901865.314285</v>
      </c>
      <c r="DR35">
        <v>187.2136785714286</v>
      </c>
      <c r="DS35">
        <v>169.7371428571429</v>
      </c>
      <c r="DT35">
        <v>23.33345</v>
      </c>
      <c r="DU35">
        <v>22.13395357142857</v>
      </c>
      <c r="DV35">
        <v>187.5861785714286</v>
      </c>
      <c r="DW35">
        <v>23.19948571428571</v>
      </c>
      <c r="DX35">
        <v>499.9816071428572</v>
      </c>
      <c r="DY35">
        <v>90.61459642857142</v>
      </c>
      <c r="DZ35">
        <v>0.02872021428571429</v>
      </c>
      <c r="EA35">
        <v>29.83203571428572</v>
      </c>
      <c r="EB35">
        <v>29.99356428571429</v>
      </c>
      <c r="EC35">
        <v>999.9000000000002</v>
      </c>
      <c r="ED35">
        <v>0</v>
      </c>
      <c r="EE35">
        <v>0</v>
      </c>
      <c r="EF35">
        <v>10003.74535714286</v>
      </c>
      <c r="EG35">
        <v>0</v>
      </c>
      <c r="EH35">
        <v>11.8036</v>
      </c>
      <c r="EI35">
        <v>17.47665714285715</v>
      </c>
      <c r="EJ35">
        <v>191.6860357142857</v>
      </c>
      <c r="EK35">
        <v>173.5791071428571</v>
      </c>
      <c r="EL35">
        <v>1.199494285714286</v>
      </c>
      <c r="EM35">
        <v>169.7371428571429</v>
      </c>
      <c r="EN35">
        <v>22.13395357142857</v>
      </c>
      <c r="EO35">
        <v>2.114350357142857</v>
      </c>
      <c r="EP35">
        <v>2.005658571428572</v>
      </c>
      <c r="EQ35">
        <v>18.3277</v>
      </c>
      <c r="ER35">
        <v>17.48908571428571</v>
      </c>
      <c r="ES35">
        <v>1999.984642857143</v>
      </c>
      <c r="ET35">
        <v>0.9799931071428573</v>
      </c>
      <c r="EU35">
        <v>0.02000719642857142</v>
      </c>
      <c r="EV35">
        <v>0</v>
      </c>
      <c r="EW35">
        <v>271.9788928571428</v>
      </c>
      <c r="EX35">
        <v>5.00097</v>
      </c>
      <c r="EY35">
        <v>5500.46</v>
      </c>
      <c r="EZ35">
        <v>16707.40357142857</v>
      </c>
      <c r="FA35">
        <v>40.28764285714285</v>
      </c>
      <c r="FB35">
        <v>40.625</v>
      </c>
      <c r="FC35">
        <v>40.18699999999999</v>
      </c>
      <c r="FD35">
        <v>40.25</v>
      </c>
      <c r="FE35">
        <v>40.875</v>
      </c>
      <c r="FF35">
        <v>1955.074642857143</v>
      </c>
      <c r="FG35">
        <v>39.91</v>
      </c>
      <c r="FH35">
        <v>0</v>
      </c>
      <c r="FI35">
        <v>1758901874.1</v>
      </c>
      <c r="FJ35">
        <v>0</v>
      </c>
      <c r="FK35">
        <v>271.9455769230769</v>
      </c>
      <c r="FL35">
        <v>-4.935487195659201</v>
      </c>
      <c r="FM35">
        <v>-84.3008546911759</v>
      </c>
      <c r="FN35">
        <v>5499.972307692306</v>
      </c>
      <c r="FO35">
        <v>15</v>
      </c>
      <c r="FP35">
        <v>0</v>
      </c>
      <c r="FQ35" t="s">
        <v>439</v>
      </c>
      <c r="FR35">
        <v>1747247426.5</v>
      </c>
      <c r="FS35">
        <v>1747247420.5</v>
      </c>
      <c r="FT35">
        <v>0</v>
      </c>
      <c r="FU35">
        <v>1.027</v>
      </c>
      <c r="FV35">
        <v>0.031</v>
      </c>
      <c r="FW35">
        <v>0.02</v>
      </c>
      <c r="FX35">
        <v>0.05</v>
      </c>
      <c r="FY35">
        <v>420</v>
      </c>
      <c r="FZ35">
        <v>16</v>
      </c>
      <c r="GA35">
        <v>0.01</v>
      </c>
      <c r="GB35">
        <v>0.1</v>
      </c>
      <c r="GC35">
        <v>17.2215268292683</v>
      </c>
      <c r="GD35">
        <v>5.552452264808381</v>
      </c>
      <c r="GE35">
        <v>0.5483705939459009</v>
      </c>
      <c r="GF35">
        <v>0</v>
      </c>
      <c r="GG35">
        <v>272.1896764705882</v>
      </c>
      <c r="GH35">
        <v>-4.878426287833238</v>
      </c>
      <c r="GI35">
        <v>0.5222067271846977</v>
      </c>
      <c r="GJ35">
        <v>-1</v>
      </c>
      <c r="GK35">
        <v>1.189724390243903</v>
      </c>
      <c r="GL35">
        <v>0.2604535191637621</v>
      </c>
      <c r="GM35">
        <v>0.02949433298596077</v>
      </c>
      <c r="GN35">
        <v>0</v>
      </c>
      <c r="GO35">
        <v>0</v>
      </c>
      <c r="GP35">
        <v>2</v>
      </c>
      <c r="GQ35" t="s">
        <v>446</v>
      </c>
      <c r="GR35">
        <v>3.13602</v>
      </c>
      <c r="GS35">
        <v>2.68906</v>
      </c>
      <c r="GT35">
        <v>0.0422142</v>
      </c>
      <c r="GU35">
        <v>0.0373528</v>
      </c>
      <c r="GV35">
        <v>0.10459</v>
      </c>
      <c r="GW35">
        <v>0.09937459999999999</v>
      </c>
      <c r="GX35">
        <v>30464.6</v>
      </c>
      <c r="GY35">
        <v>30670.8</v>
      </c>
      <c r="GZ35">
        <v>29566</v>
      </c>
      <c r="HA35">
        <v>29442.1</v>
      </c>
      <c r="HB35">
        <v>34975</v>
      </c>
      <c r="HC35">
        <v>35112.6</v>
      </c>
      <c r="HD35">
        <v>41605.3</v>
      </c>
      <c r="HE35">
        <v>41820.8</v>
      </c>
      <c r="HF35">
        <v>1.92913</v>
      </c>
      <c r="HG35">
        <v>1.88727</v>
      </c>
      <c r="HH35">
        <v>0.10249</v>
      </c>
      <c r="HI35">
        <v>0</v>
      </c>
      <c r="HJ35">
        <v>28.323</v>
      </c>
      <c r="HK35">
        <v>999.9</v>
      </c>
      <c r="HL35">
        <v>56.2</v>
      </c>
      <c r="HM35">
        <v>30.5</v>
      </c>
      <c r="HN35">
        <v>27.1908</v>
      </c>
      <c r="HO35">
        <v>61.972</v>
      </c>
      <c r="HP35">
        <v>26.0537</v>
      </c>
      <c r="HQ35">
        <v>1</v>
      </c>
      <c r="HR35">
        <v>0.0585569</v>
      </c>
      <c r="HS35">
        <v>-0.690188</v>
      </c>
      <c r="HT35">
        <v>20.3396</v>
      </c>
      <c r="HU35">
        <v>5.21654</v>
      </c>
      <c r="HV35">
        <v>12.0107</v>
      </c>
      <c r="HW35">
        <v>4.98845</v>
      </c>
      <c r="HX35">
        <v>3.28788</v>
      </c>
      <c r="HY35">
        <v>9999</v>
      </c>
      <c r="HZ35">
        <v>9999</v>
      </c>
      <c r="IA35">
        <v>9999</v>
      </c>
      <c r="IB35">
        <v>13.7</v>
      </c>
      <c r="IC35">
        <v>1.86755</v>
      </c>
      <c r="ID35">
        <v>1.86667</v>
      </c>
      <c r="IE35">
        <v>1.86601</v>
      </c>
      <c r="IF35">
        <v>1.866</v>
      </c>
      <c r="IG35">
        <v>1.86783</v>
      </c>
      <c r="IH35">
        <v>1.87027</v>
      </c>
      <c r="II35">
        <v>1.8689</v>
      </c>
      <c r="IJ35">
        <v>1.87041</v>
      </c>
      <c r="IK35">
        <v>0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-0.35</v>
      </c>
      <c r="IY35">
        <v>0.1344</v>
      </c>
      <c r="IZ35">
        <v>-0.2124528667129374</v>
      </c>
      <c r="JA35">
        <v>-0.0008016307627816455</v>
      </c>
      <c r="JB35">
        <v>-2.705495203968552E-07</v>
      </c>
      <c r="JC35">
        <v>-1.001381313952682E-11</v>
      </c>
      <c r="JD35">
        <v>-0.06429383364076624</v>
      </c>
      <c r="JE35">
        <v>-0.003544197663381463</v>
      </c>
      <c r="JF35">
        <v>0.0008551080648433378</v>
      </c>
      <c r="JG35">
        <v>-1.439520423836254E-05</v>
      </c>
      <c r="JH35">
        <v>4</v>
      </c>
      <c r="JI35">
        <v>2335</v>
      </c>
      <c r="JJ35">
        <v>1</v>
      </c>
      <c r="JK35">
        <v>25</v>
      </c>
      <c r="JL35">
        <v>194240.8</v>
      </c>
      <c r="JM35">
        <v>194240.9</v>
      </c>
      <c r="JN35">
        <v>0.430908</v>
      </c>
      <c r="JO35">
        <v>2.323</v>
      </c>
      <c r="JP35">
        <v>1.39648</v>
      </c>
      <c r="JQ35">
        <v>2.34985</v>
      </c>
      <c r="JR35">
        <v>1.49536</v>
      </c>
      <c r="JS35">
        <v>2.66602</v>
      </c>
      <c r="JT35">
        <v>35.9178</v>
      </c>
      <c r="JU35">
        <v>24.0612</v>
      </c>
      <c r="JV35">
        <v>18</v>
      </c>
      <c r="JW35">
        <v>490.683</v>
      </c>
      <c r="JX35">
        <v>454.366</v>
      </c>
      <c r="JY35">
        <v>28.4986</v>
      </c>
      <c r="JZ35">
        <v>28.3496</v>
      </c>
      <c r="KA35">
        <v>29.9999</v>
      </c>
      <c r="KB35">
        <v>28.2428</v>
      </c>
      <c r="KC35">
        <v>28.1763</v>
      </c>
      <c r="KD35">
        <v>8.6165</v>
      </c>
      <c r="KE35">
        <v>25.7271</v>
      </c>
      <c r="KF35">
        <v>94.0502</v>
      </c>
      <c r="KG35">
        <v>28.5014</v>
      </c>
      <c r="KH35">
        <v>116.041</v>
      </c>
      <c r="KI35">
        <v>21.9952</v>
      </c>
      <c r="KJ35">
        <v>101.048</v>
      </c>
      <c r="KK35">
        <v>100.573</v>
      </c>
    </row>
    <row r="36" spans="1:297">
      <c r="A36">
        <v>20</v>
      </c>
      <c r="B36">
        <v>1758901878.1</v>
      </c>
      <c r="C36">
        <v>95</v>
      </c>
      <c r="D36" t="s">
        <v>481</v>
      </c>
      <c r="E36" t="s">
        <v>482</v>
      </c>
      <c r="F36">
        <v>5</v>
      </c>
      <c r="G36" t="s">
        <v>435</v>
      </c>
      <c r="H36" t="s">
        <v>436</v>
      </c>
      <c r="I36">
        <v>1758901870.6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140.6865737052449</v>
      </c>
      <c r="AK36">
        <v>151.1952303030303</v>
      </c>
      <c r="AL36">
        <v>-3.290734230432987</v>
      </c>
      <c r="AM36">
        <v>65.0606374698542</v>
      </c>
      <c r="AN36">
        <f>(AP36 - AO36 + DY36*1E3/(8.314*(EA36+273.15)) * AR36/DX36 * AQ36) * DX36/(100*DL36) * 1000/(1000 - AP36)</f>
        <v>0</v>
      </c>
      <c r="AO36">
        <v>22.08648137368586</v>
      </c>
      <c r="AP36">
        <v>23.35633333333332</v>
      </c>
      <c r="AQ36">
        <v>-0.0003371262606929847</v>
      </c>
      <c r="AR36">
        <v>108.0725398760522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1.91</v>
      </c>
      <c r="DM36">
        <v>0.5</v>
      </c>
      <c r="DN36" t="s">
        <v>438</v>
      </c>
      <c r="DO36">
        <v>2</v>
      </c>
      <c r="DP36" t="b">
        <v>1</v>
      </c>
      <c r="DQ36">
        <v>1758901870.6</v>
      </c>
      <c r="DR36">
        <v>170.2028888888889</v>
      </c>
      <c r="DS36">
        <v>152.2163333333333</v>
      </c>
      <c r="DT36">
        <v>23.35392222222222</v>
      </c>
      <c r="DU36">
        <v>22.11865925925926</v>
      </c>
      <c r="DV36">
        <v>170.5602222222222</v>
      </c>
      <c r="DW36">
        <v>23.2197037037037</v>
      </c>
      <c r="DX36">
        <v>500.016074074074</v>
      </c>
      <c r="DY36">
        <v>90.6144037037037</v>
      </c>
      <c r="DZ36">
        <v>0.02871072592592593</v>
      </c>
      <c r="EA36">
        <v>29.83134814814814</v>
      </c>
      <c r="EB36">
        <v>29.99449259259259</v>
      </c>
      <c r="EC36">
        <v>999.9000000000001</v>
      </c>
      <c r="ED36">
        <v>0</v>
      </c>
      <c r="EE36">
        <v>0</v>
      </c>
      <c r="EF36">
        <v>10004.33962962963</v>
      </c>
      <c r="EG36">
        <v>0</v>
      </c>
      <c r="EH36">
        <v>11.8036</v>
      </c>
      <c r="EI36">
        <v>17.98668888888889</v>
      </c>
      <c r="EJ36">
        <v>174.2728148148148</v>
      </c>
      <c r="EK36">
        <v>155.6597407407407</v>
      </c>
      <c r="EL36">
        <v>1.235261111111111</v>
      </c>
      <c r="EM36">
        <v>152.2163333333333</v>
      </c>
      <c r="EN36">
        <v>22.11865925925926</v>
      </c>
      <c r="EO36">
        <v>2.116200740740741</v>
      </c>
      <c r="EP36">
        <v>2.004268888888889</v>
      </c>
      <c r="EQ36">
        <v>18.34165555555555</v>
      </c>
      <c r="ER36">
        <v>17.4781</v>
      </c>
      <c r="ES36">
        <v>1999.999629629629</v>
      </c>
      <c r="ET36">
        <v>0.9799933333333334</v>
      </c>
      <c r="EU36">
        <v>0.02000697777777777</v>
      </c>
      <c r="EV36">
        <v>0</v>
      </c>
      <c r="EW36">
        <v>271.6409629629629</v>
      </c>
      <c r="EX36">
        <v>5.00097</v>
      </c>
      <c r="EY36">
        <v>5493.195925925925</v>
      </c>
      <c r="EZ36">
        <v>16707.54444444444</v>
      </c>
      <c r="FA36">
        <v>40.28674074074075</v>
      </c>
      <c r="FB36">
        <v>40.625</v>
      </c>
      <c r="FC36">
        <v>40.18699999999999</v>
      </c>
      <c r="FD36">
        <v>40.25</v>
      </c>
      <c r="FE36">
        <v>40.875</v>
      </c>
      <c r="FF36">
        <v>1955.08962962963</v>
      </c>
      <c r="FG36">
        <v>39.91</v>
      </c>
      <c r="FH36">
        <v>0</v>
      </c>
      <c r="FI36">
        <v>1758901878.9</v>
      </c>
      <c r="FJ36">
        <v>0</v>
      </c>
      <c r="FK36">
        <v>271.6435384615385</v>
      </c>
      <c r="FL36">
        <v>-4.04102565655641</v>
      </c>
      <c r="FM36">
        <v>-78.71555553096908</v>
      </c>
      <c r="FN36">
        <v>5493.431923076922</v>
      </c>
      <c r="FO36">
        <v>15</v>
      </c>
      <c r="FP36">
        <v>0</v>
      </c>
      <c r="FQ36" t="s">
        <v>439</v>
      </c>
      <c r="FR36">
        <v>1747247426.5</v>
      </c>
      <c r="FS36">
        <v>1747247420.5</v>
      </c>
      <c r="FT36">
        <v>0</v>
      </c>
      <c r="FU36">
        <v>1.027</v>
      </c>
      <c r="FV36">
        <v>0.031</v>
      </c>
      <c r="FW36">
        <v>0.02</v>
      </c>
      <c r="FX36">
        <v>0.05</v>
      </c>
      <c r="FY36">
        <v>420</v>
      </c>
      <c r="FZ36">
        <v>16</v>
      </c>
      <c r="GA36">
        <v>0.01</v>
      </c>
      <c r="GB36">
        <v>0.1</v>
      </c>
      <c r="GC36">
        <v>17.59928536585366</v>
      </c>
      <c r="GD36">
        <v>5.722620209059205</v>
      </c>
      <c r="GE36">
        <v>0.5649723561383124</v>
      </c>
      <c r="GF36">
        <v>0</v>
      </c>
      <c r="GG36">
        <v>271.8770588235294</v>
      </c>
      <c r="GH36">
        <v>-4.397188704296685</v>
      </c>
      <c r="GI36">
        <v>0.4796807112810434</v>
      </c>
      <c r="GJ36">
        <v>-1</v>
      </c>
      <c r="GK36">
        <v>1.20889243902439</v>
      </c>
      <c r="GL36">
        <v>0.3944433449477365</v>
      </c>
      <c r="GM36">
        <v>0.03916928636126985</v>
      </c>
      <c r="GN36">
        <v>0</v>
      </c>
      <c r="GO36">
        <v>0</v>
      </c>
      <c r="GP36">
        <v>2</v>
      </c>
      <c r="GQ36" t="s">
        <v>446</v>
      </c>
      <c r="GR36">
        <v>3.13609</v>
      </c>
      <c r="GS36">
        <v>2.68909</v>
      </c>
      <c r="GT36">
        <v>0.0383093</v>
      </c>
      <c r="GU36">
        <v>0.033254</v>
      </c>
      <c r="GV36">
        <v>0.10456</v>
      </c>
      <c r="GW36">
        <v>0.0991841</v>
      </c>
      <c r="GX36">
        <v>30589.7</v>
      </c>
      <c r="GY36">
        <v>30801.8</v>
      </c>
      <c r="GZ36">
        <v>29566.9</v>
      </c>
      <c r="HA36">
        <v>29442.4</v>
      </c>
      <c r="HB36">
        <v>34977.1</v>
      </c>
      <c r="HC36">
        <v>35120.6</v>
      </c>
      <c r="HD36">
        <v>41606.5</v>
      </c>
      <c r="HE36">
        <v>41821.3</v>
      </c>
      <c r="HF36">
        <v>1.929</v>
      </c>
      <c r="HG36">
        <v>1.88678</v>
      </c>
      <c r="HH36">
        <v>0.103012</v>
      </c>
      <c r="HI36">
        <v>0</v>
      </c>
      <c r="HJ36">
        <v>28.3182</v>
      </c>
      <c r="HK36">
        <v>999.9</v>
      </c>
      <c r="HL36">
        <v>56.1</v>
      </c>
      <c r="HM36">
        <v>30.4</v>
      </c>
      <c r="HN36">
        <v>26.9879</v>
      </c>
      <c r="HO36">
        <v>62.162</v>
      </c>
      <c r="HP36">
        <v>26.1699</v>
      </c>
      <c r="HQ36">
        <v>1</v>
      </c>
      <c r="HR36">
        <v>0.058158</v>
      </c>
      <c r="HS36">
        <v>-0.689719</v>
      </c>
      <c r="HT36">
        <v>20.3399</v>
      </c>
      <c r="HU36">
        <v>5.21624</v>
      </c>
      <c r="HV36">
        <v>12.0114</v>
      </c>
      <c r="HW36">
        <v>4.9886</v>
      </c>
      <c r="HX36">
        <v>3.2879</v>
      </c>
      <c r="HY36">
        <v>9999</v>
      </c>
      <c r="HZ36">
        <v>9999</v>
      </c>
      <c r="IA36">
        <v>9999</v>
      </c>
      <c r="IB36">
        <v>13.7</v>
      </c>
      <c r="IC36">
        <v>1.86754</v>
      </c>
      <c r="ID36">
        <v>1.86665</v>
      </c>
      <c r="IE36">
        <v>1.86601</v>
      </c>
      <c r="IF36">
        <v>1.866</v>
      </c>
      <c r="IG36">
        <v>1.86783</v>
      </c>
      <c r="IH36">
        <v>1.87027</v>
      </c>
      <c r="II36">
        <v>1.8689</v>
      </c>
      <c r="IJ36">
        <v>1.87042</v>
      </c>
      <c r="IK36">
        <v>0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-0.335</v>
      </c>
      <c r="IY36">
        <v>0.1343</v>
      </c>
      <c r="IZ36">
        <v>-0.2124528667129374</v>
      </c>
      <c r="JA36">
        <v>-0.0008016307627816455</v>
      </c>
      <c r="JB36">
        <v>-2.705495203968552E-07</v>
      </c>
      <c r="JC36">
        <v>-1.001381313952682E-11</v>
      </c>
      <c r="JD36">
        <v>-0.06429383364076624</v>
      </c>
      <c r="JE36">
        <v>-0.003544197663381463</v>
      </c>
      <c r="JF36">
        <v>0.0008551080648433378</v>
      </c>
      <c r="JG36">
        <v>-1.439520423836254E-05</v>
      </c>
      <c r="JH36">
        <v>4</v>
      </c>
      <c r="JI36">
        <v>2335</v>
      </c>
      <c r="JJ36">
        <v>1</v>
      </c>
      <c r="JK36">
        <v>25</v>
      </c>
      <c r="JL36">
        <v>194240.9</v>
      </c>
      <c r="JM36">
        <v>194241</v>
      </c>
      <c r="JN36">
        <v>0.391846</v>
      </c>
      <c r="JO36">
        <v>2.33398</v>
      </c>
      <c r="JP36">
        <v>1.39648</v>
      </c>
      <c r="JQ36">
        <v>2.35229</v>
      </c>
      <c r="JR36">
        <v>1.49536</v>
      </c>
      <c r="JS36">
        <v>2.55493</v>
      </c>
      <c r="JT36">
        <v>35.9412</v>
      </c>
      <c r="JU36">
        <v>24.07</v>
      </c>
      <c r="JV36">
        <v>18</v>
      </c>
      <c r="JW36">
        <v>490.585</v>
      </c>
      <c r="JX36">
        <v>454.034</v>
      </c>
      <c r="JY36">
        <v>28.5025</v>
      </c>
      <c r="JZ36">
        <v>28.3484</v>
      </c>
      <c r="KA36">
        <v>29.9999</v>
      </c>
      <c r="KB36">
        <v>28.2403</v>
      </c>
      <c r="KC36">
        <v>28.174</v>
      </c>
      <c r="KD36">
        <v>7.83481</v>
      </c>
      <c r="KE36">
        <v>25.7271</v>
      </c>
      <c r="KF36">
        <v>94.0502</v>
      </c>
      <c r="KG36">
        <v>28.5049</v>
      </c>
      <c r="KH36">
        <v>102.66</v>
      </c>
      <c r="KI36">
        <v>21.9873</v>
      </c>
      <c r="KJ36">
        <v>101.051</v>
      </c>
      <c r="KK36">
        <v>100.574</v>
      </c>
    </row>
    <row r="37" spans="1:297">
      <c r="A37">
        <v>21</v>
      </c>
      <c r="B37">
        <v>1758901883.1</v>
      </c>
      <c r="C37">
        <v>100</v>
      </c>
      <c r="D37" t="s">
        <v>483</v>
      </c>
      <c r="E37" t="s">
        <v>484</v>
      </c>
      <c r="F37">
        <v>5</v>
      </c>
      <c r="G37" t="s">
        <v>435</v>
      </c>
      <c r="H37" t="s">
        <v>436</v>
      </c>
      <c r="I37">
        <v>1758901875.314285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123.5464354719704</v>
      </c>
      <c r="AK37">
        <v>134.6102181818181</v>
      </c>
      <c r="AL37">
        <v>-3.31758217278817</v>
      </c>
      <c r="AM37">
        <v>65.0606374698542</v>
      </c>
      <c r="AN37">
        <f>(AP37 - AO37 + DY37*1E3/(8.314*(EA37+273.15)) * AR37/DX37 * AQ37) * DX37/(100*DL37) * 1000/(1000 - AP37)</f>
        <v>0</v>
      </c>
      <c r="AO37">
        <v>22.00195663595208</v>
      </c>
      <c r="AP37">
        <v>23.32307878787877</v>
      </c>
      <c r="AQ37">
        <v>-0.007674167467949623</v>
      </c>
      <c r="AR37">
        <v>108.0725398760522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1.91</v>
      </c>
      <c r="DM37">
        <v>0.5</v>
      </c>
      <c r="DN37" t="s">
        <v>438</v>
      </c>
      <c r="DO37">
        <v>2</v>
      </c>
      <c r="DP37" t="b">
        <v>1</v>
      </c>
      <c r="DQ37">
        <v>1758901875.314285</v>
      </c>
      <c r="DR37">
        <v>154.9993928571429</v>
      </c>
      <c r="DS37">
        <v>136.5271071428571</v>
      </c>
      <c r="DT37">
        <v>23.35348571428571</v>
      </c>
      <c r="DU37">
        <v>22.07727857142857</v>
      </c>
      <c r="DV37">
        <v>155.3431428571429</v>
      </c>
      <c r="DW37">
        <v>23.21926071428572</v>
      </c>
      <c r="DX37">
        <v>500.0113571428572</v>
      </c>
      <c r="DY37">
        <v>90.61433214285715</v>
      </c>
      <c r="DZ37">
        <v>0.02874602142857142</v>
      </c>
      <c r="EA37">
        <v>29.83033928571428</v>
      </c>
      <c r="EB37">
        <v>29.99612500000001</v>
      </c>
      <c r="EC37">
        <v>999.9000000000002</v>
      </c>
      <c r="ED37">
        <v>0</v>
      </c>
      <c r="EE37">
        <v>0</v>
      </c>
      <c r="EF37">
        <v>10003.0975</v>
      </c>
      <c r="EG37">
        <v>0</v>
      </c>
      <c r="EH37">
        <v>11.8036</v>
      </c>
      <c r="EI37">
        <v>18.472375</v>
      </c>
      <c r="EJ37">
        <v>158.7059642857143</v>
      </c>
      <c r="EK37">
        <v>139.6101785714285</v>
      </c>
      <c r="EL37">
        <v>1.276197142857143</v>
      </c>
      <c r="EM37">
        <v>136.5271071428571</v>
      </c>
      <c r="EN37">
        <v>22.07727857142857</v>
      </c>
      <c r="EO37">
        <v>2.116159285714286</v>
      </c>
      <c r="EP37">
        <v>2.000518571428572</v>
      </c>
      <c r="EQ37">
        <v>18.34133571428572</v>
      </c>
      <c r="ER37">
        <v>17.44840357142857</v>
      </c>
      <c r="ES37">
        <v>1999.991785714286</v>
      </c>
      <c r="ET37">
        <v>0.9799933214285714</v>
      </c>
      <c r="EU37">
        <v>0.02000698928571428</v>
      </c>
      <c r="EV37">
        <v>0</v>
      </c>
      <c r="EW37">
        <v>271.2734285714286</v>
      </c>
      <c r="EX37">
        <v>5.00097</v>
      </c>
      <c r="EY37">
        <v>5486.991428571429</v>
      </c>
      <c r="EZ37">
        <v>16707.48214285714</v>
      </c>
      <c r="FA37">
        <v>40.29207142857143</v>
      </c>
      <c r="FB37">
        <v>40.625</v>
      </c>
      <c r="FC37">
        <v>40.18699999999999</v>
      </c>
      <c r="FD37">
        <v>40.25</v>
      </c>
      <c r="FE37">
        <v>40.875</v>
      </c>
      <c r="FF37">
        <v>1955.081785714285</v>
      </c>
      <c r="FG37">
        <v>39.91</v>
      </c>
      <c r="FH37">
        <v>0</v>
      </c>
      <c r="FI37">
        <v>1758901884.3</v>
      </c>
      <c r="FJ37">
        <v>0</v>
      </c>
      <c r="FK37">
        <v>271.24116</v>
      </c>
      <c r="FL37">
        <v>-3.543000013030806</v>
      </c>
      <c r="FM37">
        <v>-79.00153858900593</v>
      </c>
      <c r="FN37">
        <v>5485.9288</v>
      </c>
      <c r="FO37">
        <v>15</v>
      </c>
      <c r="FP37">
        <v>0</v>
      </c>
      <c r="FQ37" t="s">
        <v>439</v>
      </c>
      <c r="FR37">
        <v>1747247426.5</v>
      </c>
      <c r="FS37">
        <v>1747247420.5</v>
      </c>
      <c r="FT37">
        <v>0</v>
      </c>
      <c r="FU37">
        <v>1.027</v>
      </c>
      <c r="FV37">
        <v>0.031</v>
      </c>
      <c r="FW37">
        <v>0.02</v>
      </c>
      <c r="FX37">
        <v>0.05</v>
      </c>
      <c r="FY37">
        <v>420</v>
      </c>
      <c r="FZ37">
        <v>16</v>
      </c>
      <c r="GA37">
        <v>0.01</v>
      </c>
      <c r="GB37">
        <v>0.1</v>
      </c>
      <c r="GC37">
        <v>18.20654390243902</v>
      </c>
      <c r="GD37">
        <v>6.183957491289187</v>
      </c>
      <c r="GE37">
        <v>0.611319397995237</v>
      </c>
      <c r="GF37">
        <v>0</v>
      </c>
      <c r="GG37">
        <v>271.4758529411765</v>
      </c>
      <c r="GH37">
        <v>-4.098441567321105</v>
      </c>
      <c r="GI37">
        <v>0.4595671961590231</v>
      </c>
      <c r="GJ37">
        <v>-1</v>
      </c>
      <c r="GK37">
        <v>1.255490975609756</v>
      </c>
      <c r="GL37">
        <v>0.5028384668989525</v>
      </c>
      <c r="GM37">
        <v>0.0503901110993929</v>
      </c>
      <c r="GN37">
        <v>0</v>
      </c>
      <c r="GO37">
        <v>0</v>
      </c>
      <c r="GP37">
        <v>2</v>
      </c>
      <c r="GQ37" t="s">
        <v>446</v>
      </c>
      <c r="GR37">
        <v>3.13604</v>
      </c>
      <c r="GS37">
        <v>2.68892</v>
      </c>
      <c r="GT37">
        <v>0.0343007</v>
      </c>
      <c r="GU37">
        <v>0.0290479</v>
      </c>
      <c r="GV37">
        <v>0.104455</v>
      </c>
      <c r="GW37">
        <v>0.0990327</v>
      </c>
      <c r="GX37">
        <v>30717.1</v>
      </c>
      <c r="GY37">
        <v>30936</v>
      </c>
      <c r="GZ37">
        <v>29566.7</v>
      </c>
      <c r="HA37">
        <v>29442.6</v>
      </c>
      <c r="HB37">
        <v>34981.1</v>
      </c>
      <c r="HC37">
        <v>35126.6</v>
      </c>
      <c r="HD37">
        <v>41606.3</v>
      </c>
      <c r="HE37">
        <v>41821.5</v>
      </c>
      <c r="HF37">
        <v>1.9292</v>
      </c>
      <c r="HG37">
        <v>1.8865</v>
      </c>
      <c r="HH37">
        <v>0.103228</v>
      </c>
      <c r="HI37">
        <v>0</v>
      </c>
      <c r="HJ37">
        <v>28.3134</v>
      </c>
      <c r="HK37">
        <v>999.9</v>
      </c>
      <c r="HL37">
        <v>56.1</v>
      </c>
      <c r="HM37">
        <v>30.5</v>
      </c>
      <c r="HN37">
        <v>27.1448</v>
      </c>
      <c r="HO37">
        <v>62.022</v>
      </c>
      <c r="HP37">
        <v>26.1098</v>
      </c>
      <c r="HQ37">
        <v>1</v>
      </c>
      <c r="HR37">
        <v>0.0580412</v>
      </c>
      <c r="HS37">
        <v>-0.688848</v>
      </c>
      <c r="HT37">
        <v>20.3399</v>
      </c>
      <c r="HU37">
        <v>5.21639</v>
      </c>
      <c r="HV37">
        <v>12.0105</v>
      </c>
      <c r="HW37">
        <v>4.98865</v>
      </c>
      <c r="HX37">
        <v>3.28778</v>
      </c>
      <c r="HY37">
        <v>9999</v>
      </c>
      <c r="HZ37">
        <v>9999</v>
      </c>
      <c r="IA37">
        <v>9999</v>
      </c>
      <c r="IB37">
        <v>13.7</v>
      </c>
      <c r="IC37">
        <v>1.86753</v>
      </c>
      <c r="ID37">
        <v>1.86666</v>
      </c>
      <c r="IE37">
        <v>1.866</v>
      </c>
      <c r="IF37">
        <v>1.866</v>
      </c>
      <c r="IG37">
        <v>1.86783</v>
      </c>
      <c r="IH37">
        <v>1.87027</v>
      </c>
      <c r="II37">
        <v>1.8689</v>
      </c>
      <c r="IJ37">
        <v>1.87042</v>
      </c>
      <c r="IK37">
        <v>0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-0.322</v>
      </c>
      <c r="IY37">
        <v>0.1338</v>
      </c>
      <c r="IZ37">
        <v>-0.2124528667129374</v>
      </c>
      <c r="JA37">
        <v>-0.0008016307627816455</v>
      </c>
      <c r="JB37">
        <v>-2.705495203968552E-07</v>
      </c>
      <c r="JC37">
        <v>-1.001381313952682E-11</v>
      </c>
      <c r="JD37">
        <v>-0.06429383364076624</v>
      </c>
      <c r="JE37">
        <v>-0.003544197663381463</v>
      </c>
      <c r="JF37">
        <v>0.0008551080648433378</v>
      </c>
      <c r="JG37">
        <v>-1.439520423836254E-05</v>
      </c>
      <c r="JH37">
        <v>4</v>
      </c>
      <c r="JI37">
        <v>2335</v>
      </c>
      <c r="JJ37">
        <v>1</v>
      </c>
      <c r="JK37">
        <v>25</v>
      </c>
      <c r="JL37">
        <v>194240.9</v>
      </c>
      <c r="JM37">
        <v>194241</v>
      </c>
      <c r="JN37">
        <v>0.356445</v>
      </c>
      <c r="JO37">
        <v>2.33521</v>
      </c>
      <c r="JP37">
        <v>1.39648</v>
      </c>
      <c r="JQ37">
        <v>2.35229</v>
      </c>
      <c r="JR37">
        <v>1.49536</v>
      </c>
      <c r="JS37">
        <v>2.67944</v>
      </c>
      <c r="JT37">
        <v>35.9412</v>
      </c>
      <c r="JU37">
        <v>24.0612</v>
      </c>
      <c r="JV37">
        <v>18</v>
      </c>
      <c r="JW37">
        <v>490.692</v>
      </c>
      <c r="JX37">
        <v>453.843</v>
      </c>
      <c r="JY37">
        <v>28.5057</v>
      </c>
      <c r="JZ37">
        <v>28.3466</v>
      </c>
      <c r="KA37">
        <v>30</v>
      </c>
      <c r="KB37">
        <v>28.2379</v>
      </c>
      <c r="KC37">
        <v>28.1716</v>
      </c>
      <c r="KD37">
        <v>7.13328</v>
      </c>
      <c r="KE37">
        <v>25.7271</v>
      </c>
      <c r="KF37">
        <v>94.0502</v>
      </c>
      <c r="KG37">
        <v>28.5056</v>
      </c>
      <c r="KH37">
        <v>82.62560000000001</v>
      </c>
      <c r="KI37">
        <v>22.0029</v>
      </c>
      <c r="KJ37">
        <v>101.051</v>
      </c>
      <c r="KK37">
        <v>100.575</v>
      </c>
    </row>
    <row r="38" spans="1:297">
      <c r="A38">
        <v>22</v>
      </c>
      <c r="B38">
        <v>1758901888.1</v>
      </c>
      <c r="C38">
        <v>105</v>
      </c>
      <c r="D38" t="s">
        <v>485</v>
      </c>
      <c r="E38" t="s">
        <v>486</v>
      </c>
      <c r="F38">
        <v>5</v>
      </c>
      <c r="G38" t="s">
        <v>435</v>
      </c>
      <c r="H38" t="s">
        <v>436</v>
      </c>
      <c r="I38">
        <v>1758901880.6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106.3729945594303</v>
      </c>
      <c r="AK38">
        <v>118.0215939393939</v>
      </c>
      <c r="AL38">
        <v>-3.322307281737477</v>
      </c>
      <c r="AM38">
        <v>65.0606374698542</v>
      </c>
      <c r="AN38">
        <f>(AP38 - AO38 + DY38*1E3/(8.314*(EA38+273.15)) * AR38/DX38 * AQ38) * DX38/(100*DL38) * 1000/(1000 - AP38)</f>
        <v>0</v>
      </c>
      <c r="AO38">
        <v>21.99275891403018</v>
      </c>
      <c r="AP38">
        <v>23.29617757575756</v>
      </c>
      <c r="AQ38">
        <v>-0.005095657898837112</v>
      </c>
      <c r="AR38">
        <v>108.0725398760522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1.91</v>
      </c>
      <c r="DM38">
        <v>0.5</v>
      </c>
      <c r="DN38" t="s">
        <v>438</v>
      </c>
      <c r="DO38">
        <v>2</v>
      </c>
      <c r="DP38" t="b">
        <v>1</v>
      </c>
      <c r="DQ38">
        <v>1758901880.6</v>
      </c>
      <c r="DR38">
        <v>137.937037037037</v>
      </c>
      <c r="DS38">
        <v>118.8579814814815</v>
      </c>
      <c r="DT38">
        <v>23.33521851851852</v>
      </c>
      <c r="DU38">
        <v>22.02966666666667</v>
      </c>
      <c r="DV38">
        <v>138.2657407407407</v>
      </c>
      <c r="DW38">
        <v>23.20122222222222</v>
      </c>
      <c r="DX38">
        <v>500.023</v>
      </c>
      <c r="DY38">
        <v>90.61507777777777</v>
      </c>
      <c r="DZ38">
        <v>0.0287738</v>
      </c>
      <c r="EA38">
        <v>29.8299962962963</v>
      </c>
      <c r="EB38">
        <v>29.99591851851853</v>
      </c>
      <c r="EC38">
        <v>999.9000000000001</v>
      </c>
      <c r="ED38">
        <v>0</v>
      </c>
      <c r="EE38">
        <v>0</v>
      </c>
      <c r="EF38">
        <v>10000.13296296296</v>
      </c>
      <c r="EG38">
        <v>0</v>
      </c>
      <c r="EH38">
        <v>11.8036</v>
      </c>
      <c r="EI38">
        <v>19.07915925925926</v>
      </c>
      <c r="EJ38">
        <v>141.2331851851852</v>
      </c>
      <c r="EK38">
        <v>121.5360037037037</v>
      </c>
      <c r="EL38">
        <v>1.305547037037037</v>
      </c>
      <c r="EM38">
        <v>118.8579814814815</v>
      </c>
      <c r="EN38">
        <v>22.02966666666667</v>
      </c>
      <c r="EO38">
        <v>2.114521481481482</v>
      </c>
      <c r="EP38">
        <v>1.99622037037037</v>
      </c>
      <c r="EQ38">
        <v>18.32899259259259</v>
      </c>
      <c r="ER38">
        <v>17.41436296296296</v>
      </c>
      <c r="ES38">
        <v>2000.001111111111</v>
      </c>
      <c r="ET38">
        <v>0.9799934444444445</v>
      </c>
      <c r="EU38">
        <v>0.02000687037037037</v>
      </c>
      <c r="EV38">
        <v>0</v>
      </c>
      <c r="EW38">
        <v>270.8914814814815</v>
      </c>
      <c r="EX38">
        <v>5.00097</v>
      </c>
      <c r="EY38">
        <v>5479.975185185187</v>
      </c>
      <c r="EZ38">
        <v>16707.56296296296</v>
      </c>
      <c r="FA38">
        <v>40.30051851851852</v>
      </c>
      <c r="FB38">
        <v>40.625</v>
      </c>
      <c r="FC38">
        <v>40.18699999999999</v>
      </c>
      <c r="FD38">
        <v>40.25</v>
      </c>
      <c r="FE38">
        <v>40.875</v>
      </c>
      <c r="FF38">
        <v>1955.091111111111</v>
      </c>
      <c r="FG38">
        <v>39.91</v>
      </c>
      <c r="FH38">
        <v>0</v>
      </c>
      <c r="FI38">
        <v>1758901889.1</v>
      </c>
      <c r="FJ38">
        <v>0</v>
      </c>
      <c r="FK38">
        <v>270.87612</v>
      </c>
      <c r="FL38">
        <v>-5.554769240718243</v>
      </c>
      <c r="FM38">
        <v>-83.67846165711815</v>
      </c>
      <c r="FN38">
        <v>5479.4728</v>
      </c>
      <c r="FO38">
        <v>15</v>
      </c>
      <c r="FP38">
        <v>0</v>
      </c>
      <c r="FQ38" t="s">
        <v>439</v>
      </c>
      <c r="FR38">
        <v>1747247426.5</v>
      </c>
      <c r="FS38">
        <v>1747247420.5</v>
      </c>
      <c r="FT38">
        <v>0</v>
      </c>
      <c r="FU38">
        <v>1.027</v>
      </c>
      <c r="FV38">
        <v>0.031</v>
      </c>
      <c r="FW38">
        <v>0.02</v>
      </c>
      <c r="FX38">
        <v>0.05</v>
      </c>
      <c r="FY38">
        <v>420</v>
      </c>
      <c r="FZ38">
        <v>16</v>
      </c>
      <c r="GA38">
        <v>0.01</v>
      </c>
      <c r="GB38">
        <v>0.1</v>
      </c>
      <c r="GC38">
        <v>18.63621463414634</v>
      </c>
      <c r="GD38">
        <v>6.789850871080175</v>
      </c>
      <c r="GE38">
        <v>0.6706002566179691</v>
      </c>
      <c r="GF38">
        <v>0</v>
      </c>
      <c r="GG38">
        <v>271.1804705882353</v>
      </c>
      <c r="GH38">
        <v>-4.29524828543694</v>
      </c>
      <c r="GI38">
        <v>0.4717927159060477</v>
      </c>
      <c r="GJ38">
        <v>-1</v>
      </c>
      <c r="GK38">
        <v>1.27928512195122</v>
      </c>
      <c r="GL38">
        <v>0.4140558188153307</v>
      </c>
      <c r="GM38">
        <v>0.04417075216629604</v>
      </c>
      <c r="GN38">
        <v>0</v>
      </c>
      <c r="GO38">
        <v>0</v>
      </c>
      <c r="GP38">
        <v>2</v>
      </c>
      <c r="GQ38" t="s">
        <v>446</v>
      </c>
      <c r="GR38">
        <v>3.13612</v>
      </c>
      <c r="GS38">
        <v>2.68896</v>
      </c>
      <c r="GT38">
        <v>0.0301961</v>
      </c>
      <c r="GU38">
        <v>0.0247656</v>
      </c>
      <c r="GV38">
        <v>0.104371</v>
      </c>
      <c r="GW38">
        <v>0.0990125</v>
      </c>
      <c r="GX38">
        <v>30847.3</v>
      </c>
      <c r="GY38">
        <v>31072.8</v>
      </c>
      <c r="GZ38">
        <v>29566.4</v>
      </c>
      <c r="HA38">
        <v>29443</v>
      </c>
      <c r="HB38">
        <v>34983.9</v>
      </c>
      <c r="HC38">
        <v>35127.7</v>
      </c>
      <c r="HD38">
        <v>41605.8</v>
      </c>
      <c r="HE38">
        <v>41822</v>
      </c>
      <c r="HF38">
        <v>1.92943</v>
      </c>
      <c r="HG38">
        <v>1.8869</v>
      </c>
      <c r="HH38">
        <v>0.103205</v>
      </c>
      <c r="HI38">
        <v>0</v>
      </c>
      <c r="HJ38">
        <v>28.3093</v>
      </c>
      <c r="HK38">
        <v>999.9</v>
      </c>
      <c r="HL38">
        <v>56.1</v>
      </c>
      <c r="HM38">
        <v>30.5</v>
      </c>
      <c r="HN38">
        <v>27.1445</v>
      </c>
      <c r="HO38">
        <v>62.152</v>
      </c>
      <c r="HP38">
        <v>25.9816</v>
      </c>
      <c r="HQ38">
        <v>1</v>
      </c>
      <c r="HR38">
        <v>0.058003</v>
      </c>
      <c r="HS38">
        <v>-0.686503</v>
      </c>
      <c r="HT38">
        <v>20.3397</v>
      </c>
      <c r="HU38">
        <v>5.21759</v>
      </c>
      <c r="HV38">
        <v>12.0119</v>
      </c>
      <c r="HW38">
        <v>4.9889</v>
      </c>
      <c r="HX38">
        <v>3.28785</v>
      </c>
      <c r="HY38">
        <v>9999</v>
      </c>
      <c r="HZ38">
        <v>9999</v>
      </c>
      <c r="IA38">
        <v>9999</v>
      </c>
      <c r="IB38">
        <v>13.7</v>
      </c>
      <c r="IC38">
        <v>1.86754</v>
      </c>
      <c r="ID38">
        <v>1.86668</v>
      </c>
      <c r="IE38">
        <v>1.86601</v>
      </c>
      <c r="IF38">
        <v>1.866</v>
      </c>
      <c r="IG38">
        <v>1.86783</v>
      </c>
      <c r="IH38">
        <v>1.87027</v>
      </c>
      <c r="II38">
        <v>1.86891</v>
      </c>
      <c r="IJ38">
        <v>1.87042</v>
      </c>
      <c r="IK38">
        <v>0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-0.307</v>
      </c>
      <c r="IY38">
        <v>0.1334</v>
      </c>
      <c r="IZ38">
        <v>-0.2124528667129374</v>
      </c>
      <c r="JA38">
        <v>-0.0008016307627816455</v>
      </c>
      <c r="JB38">
        <v>-2.705495203968552E-07</v>
      </c>
      <c r="JC38">
        <v>-1.001381313952682E-11</v>
      </c>
      <c r="JD38">
        <v>-0.06429383364076624</v>
      </c>
      <c r="JE38">
        <v>-0.003544197663381463</v>
      </c>
      <c r="JF38">
        <v>0.0008551080648433378</v>
      </c>
      <c r="JG38">
        <v>-1.439520423836254E-05</v>
      </c>
      <c r="JH38">
        <v>4</v>
      </c>
      <c r="JI38">
        <v>2335</v>
      </c>
      <c r="JJ38">
        <v>1</v>
      </c>
      <c r="JK38">
        <v>25</v>
      </c>
      <c r="JL38">
        <v>194241</v>
      </c>
      <c r="JM38">
        <v>194241.1</v>
      </c>
      <c r="JN38">
        <v>0.317383</v>
      </c>
      <c r="JO38">
        <v>2.33398</v>
      </c>
      <c r="JP38">
        <v>1.39648</v>
      </c>
      <c r="JQ38">
        <v>2.35107</v>
      </c>
      <c r="JR38">
        <v>1.49536</v>
      </c>
      <c r="JS38">
        <v>2.70264</v>
      </c>
      <c r="JT38">
        <v>35.9178</v>
      </c>
      <c r="JU38">
        <v>24.0612</v>
      </c>
      <c r="JV38">
        <v>18</v>
      </c>
      <c r="JW38">
        <v>490.819</v>
      </c>
      <c r="JX38">
        <v>454.08</v>
      </c>
      <c r="JY38">
        <v>28.5065</v>
      </c>
      <c r="JZ38">
        <v>28.3445</v>
      </c>
      <c r="KA38">
        <v>30</v>
      </c>
      <c r="KB38">
        <v>28.2362</v>
      </c>
      <c r="KC38">
        <v>28.1698</v>
      </c>
      <c r="KD38">
        <v>6.35545</v>
      </c>
      <c r="KE38">
        <v>25.7271</v>
      </c>
      <c r="KF38">
        <v>94.0502</v>
      </c>
      <c r="KG38">
        <v>28.51</v>
      </c>
      <c r="KH38">
        <v>69.2509</v>
      </c>
      <c r="KI38">
        <v>22.0122</v>
      </c>
      <c r="KJ38">
        <v>101.05</v>
      </c>
      <c r="KK38">
        <v>100.576</v>
      </c>
    </row>
    <row r="39" spans="1:297">
      <c r="A39">
        <v>23</v>
      </c>
      <c r="B39">
        <v>1758901893.1</v>
      </c>
      <c r="C39">
        <v>110</v>
      </c>
      <c r="D39" t="s">
        <v>487</v>
      </c>
      <c r="E39" t="s">
        <v>488</v>
      </c>
      <c r="F39">
        <v>5</v>
      </c>
      <c r="G39" t="s">
        <v>435</v>
      </c>
      <c r="H39" t="s">
        <v>436</v>
      </c>
      <c r="I39">
        <v>1758901885.314285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89.32727617179657</v>
      </c>
      <c r="AK39">
        <v>101.3848909090909</v>
      </c>
      <c r="AL39">
        <v>-3.32659394767521</v>
      </c>
      <c r="AM39">
        <v>65.0606374698542</v>
      </c>
      <c r="AN39">
        <f>(AP39 - AO39 + DY39*1E3/(8.314*(EA39+273.15)) * AR39/DX39 * AQ39) * DX39/(100*DL39) * 1000/(1000 - AP39)</f>
        <v>0</v>
      </c>
      <c r="AO39">
        <v>21.98776035406237</v>
      </c>
      <c r="AP39">
        <v>23.28253818181818</v>
      </c>
      <c r="AQ39">
        <v>-0.0006589334322000434</v>
      </c>
      <c r="AR39">
        <v>108.0725398760522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1.91</v>
      </c>
      <c r="DM39">
        <v>0.5</v>
      </c>
      <c r="DN39" t="s">
        <v>438</v>
      </c>
      <c r="DO39">
        <v>2</v>
      </c>
      <c r="DP39" t="b">
        <v>1</v>
      </c>
      <c r="DQ39">
        <v>1758901885.314285</v>
      </c>
      <c r="DR39">
        <v>122.6681964285714</v>
      </c>
      <c r="DS39">
        <v>103.0796321428572</v>
      </c>
      <c r="DT39">
        <v>23.31234642857143</v>
      </c>
      <c r="DU39">
        <v>21.99895</v>
      </c>
      <c r="DV39">
        <v>122.9834392857143</v>
      </c>
      <c r="DW39">
        <v>23.17863928571429</v>
      </c>
      <c r="DX39">
        <v>500.0009285714285</v>
      </c>
      <c r="DY39">
        <v>90.61573928571427</v>
      </c>
      <c r="DZ39">
        <v>0.02881541785714286</v>
      </c>
      <c r="EA39">
        <v>29.82890357142858</v>
      </c>
      <c r="EB39">
        <v>29.99436785714286</v>
      </c>
      <c r="EC39">
        <v>999.9000000000002</v>
      </c>
      <c r="ED39">
        <v>0</v>
      </c>
      <c r="EE39">
        <v>0</v>
      </c>
      <c r="EF39">
        <v>9996.355</v>
      </c>
      <c r="EG39">
        <v>0</v>
      </c>
      <c r="EH39">
        <v>11.8036</v>
      </c>
      <c r="EI39">
        <v>19.58861071428571</v>
      </c>
      <c r="EJ39">
        <v>125.5965357142857</v>
      </c>
      <c r="EK39">
        <v>105.3985071428572</v>
      </c>
      <c r="EL39">
        <v>1.313397142857143</v>
      </c>
      <c r="EM39">
        <v>103.0796321428572</v>
      </c>
      <c r="EN39">
        <v>21.99895</v>
      </c>
      <c r="EO39">
        <v>2.112464642857142</v>
      </c>
      <c r="EP39">
        <v>1.993451071428572</v>
      </c>
      <c r="EQ39">
        <v>18.31348571428572</v>
      </c>
      <c r="ER39">
        <v>17.39240357142857</v>
      </c>
      <c r="ES39">
        <v>1999.998928571428</v>
      </c>
      <c r="ET39">
        <v>0.9799934285714286</v>
      </c>
      <c r="EU39">
        <v>0.02000688571428571</v>
      </c>
      <c r="EV39">
        <v>0</v>
      </c>
      <c r="EW39">
        <v>270.4816428571428</v>
      </c>
      <c r="EX39">
        <v>5.00097</v>
      </c>
      <c r="EY39">
        <v>5473.327142857143</v>
      </c>
      <c r="EZ39">
        <v>16707.54642857143</v>
      </c>
      <c r="FA39">
        <v>40.30092857142856</v>
      </c>
      <c r="FB39">
        <v>40.625</v>
      </c>
      <c r="FC39">
        <v>40.18699999999999</v>
      </c>
      <c r="FD39">
        <v>40.25</v>
      </c>
      <c r="FE39">
        <v>40.875</v>
      </c>
      <c r="FF39">
        <v>1955.088928571429</v>
      </c>
      <c r="FG39">
        <v>39.91</v>
      </c>
      <c r="FH39">
        <v>0</v>
      </c>
      <c r="FI39">
        <v>1758901893.9</v>
      </c>
      <c r="FJ39">
        <v>0</v>
      </c>
      <c r="FK39">
        <v>270.43296</v>
      </c>
      <c r="FL39">
        <v>-5.58138460706564</v>
      </c>
      <c r="FM39">
        <v>-87.93999985606727</v>
      </c>
      <c r="FN39">
        <v>5472.665199999999</v>
      </c>
      <c r="FO39">
        <v>15</v>
      </c>
      <c r="FP39">
        <v>0</v>
      </c>
      <c r="FQ39" t="s">
        <v>439</v>
      </c>
      <c r="FR39">
        <v>1747247426.5</v>
      </c>
      <c r="FS39">
        <v>1747247420.5</v>
      </c>
      <c r="FT39">
        <v>0</v>
      </c>
      <c r="FU39">
        <v>1.027</v>
      </c>
      <c r="FV39">
        <v>0.031</v>
      </c>
      <c r="FW39">
        <v>0.02</v>
      </c>
      <c r="FX39">
        <v>0.05</v>
      </c>
      <c r="FY39">
        <v>420</v>
      </c>
      <c r="FZ39">
        <v>16</v>
      </c>
      <c r="GA39">
        <v>0.01</v>
      </c>
      <c r="GB39">
        <v>0.1</v>
      </c>
      <c r="GC39">
        <v>19.257415</v>
      </c>
      <c r="GD39">
        <v>6.605664540337689</v>
      </c>
      <c r="GE39">
        <v>0.6374592502858514</v>
      </c>
      <c r="GF39">
        <v>0</v>
      </c>
      <c r="GG39">
        <v>270.7675588235294</v>
      </c>
      <c r="GH39">
        <v>-4.874881594196006</v>
      </c>
      <c r="GI39">
        <v>0.522492453712827</v>
      </c>
      <c r="GJ39">
        <v>-1</v>
      </c>
      <c r="GK39">
        <v>1.302445</v>
      </c>
      <c r="GL39">
        <v>0.1056198123827403</v>
      </c>
      <c r="GM39">
        <v>0.0233707989807794</v>
      </c>
      <c r="GN39">
        <v>0</v>
      </c>
      <c r="GO39">
        <v>0</v>
      </c>
      <c r="GP39">
        <v>2</v>
      </c>
      <c r="GQ39" t="s">
        <v>446</v>
      </c>
      <c r="GR39">
        <v>3.13606</v>
      </c>
      <c r="GS39">
        <v>2.68908</v>
      </c>
      <c r="GT39">
        <v>0.0260169</v>
      </c>
      <c r="GU39">
        <v>0.0204357</v>
      </c>
      <c r="GV39">
        <v>0.104335</v>
      </c>
      <c r="GW39">
        <v>0.0990021</v>
      </c>
      <c r="GX39">
        <v>30980.6</v>
      </c>
      <c r="GY39">
        <v>31210.7</v>
      </c>
      <c r="GZ39">
        <v>29566.8</v>
      </c>
      <c r="HA39">
        <v>29442.9</v>
      </c>
      <c r="HB39">
        <v>34985.5</v>
      </c>
      <c r="HC39">
        <v>35127.7</v>
      </c>
      <c r="HD39">
        <v>41606.1</v>
      </c>
      <c r="HE39">
        <v>41821.6</v>
      </c>
      <c r="HF39">
        <v>1.92927</v>
      </c>
      <c r="HG39">
        <v>1.88655</v>
      </c>
      <c r="HH39">
        <v>0.10366</v>
      </c>
      <c r="HI39">
        <v>0</v>
      </c>
      <c r="HJ39">
        <v>28.3045</v>
      </c>
      <c r="HK39">
        <v>999.9</v>
      </c>
      <c r="HL39">
        <v>56.1</v>
      </c>
      <c r="HM39">
        <v>30.5</v>
      </c>
      <c r="HN39">
        <v>27.1434</v>
      </c>
      <c r="HO39">
        <v>62.102</v>
      </c>
      <c r="HP39">
        <v>26.0938</v>
      </c>
      <c r="HQ39">
        <v>1</v>
      </c>
      <c r="HR39">
        <v>0.0579192</v>
      </c>
      <c r="HS39">
        <v>-0.70506</v>
      </c>
      <c r="HT39">
        <v>20.3397</v>
      </c>
      <c r="HU39">
        <v>5.21729</v>
      </c>
      <c r="HV39">
        <v>12.0123</v>
      </c>
      <c r="HW39">
        <v>4.98885</v>
      </c>
      <c r="HX39">
        <v>3.28788</v>
      </c>
      <c r="HY39">
        <v>9999</v>
      </c>
      <c r="HZ39">
        <v>9999</v>
      </c>
      <c r="IA39">
        <v>9999</v>
      </c>
      <c r="IB39">
        <v>13.7</v>
      </c>
      <c r="IC39">
        <v>1.86754</v>
      </c>
      <c r="ID39">
        <v>1.86668</v>
      </c>
      <c r="IE39">
        <v>1.866</v>
      </c>
      <c r="IF39">
        <v>1.866</v>
      </c>
      <c r="IG39">
        <v>1.86783</v>
      </c>
      <c r="IH39">
        <v>1.87027</v>
      </c>
      <c r="II39">
        <v>1.8689</v>
      </c>
      <c r="IJ39">
        <v>1.87042</v>
      </c>
      <c r="IK39">
        <v>0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-0.293</v>
      </c>
      <c r="IY39">
        <v>0.1334</v>
      </c>
      <c r="IZ39">
        <v>-0.2124528667129374</v>
      </c>
      <c r="JA39">
        <v>-0.0008016307627816455</v>
      </c>
      <c r="JB39">
        <v>-2.705495203968552E-07</v>
      </c>
      <c r="JC39">
        <v>-1.001381313952682E-11</v>
      </c>
      <c r="JD39">
        <v>-0.06429383364076624</v>
      </c>
      <c r="JE39">
        <v>-0.003544197663381463</v>
      </c>
      <c r="JF39">
        <v>0.0008551080648433378</v>
      </c>
      <c r="JG39">
        <v>-1.439520423836254E-05</v>
      </c>
      <c r="JH39">
        <v>4</v>
      </c>
      <c r="JI39">
        <v>2335</v>
      </c>
      <c r="JJ39">
        <v>1</v>
      </c>
      <c r="JK39">
        <v>25</v>
      </c>
      <c r="JL39">
        <v>194241.1</v>
      </c>
      <c r="JM39">
        <v>194241.2</v>
      </c>
      <c r="JN39">
        <v>0.281982</v>
      </c>
      <c r="JO39">
        <v>2.34985</v>
      </c>
      <c r="JP39">
        <v>1.39648</v>
      </c>
      <c r="JQ39">
        <v>2.35352</v>
      </c>
      <c r="JR39">
        <v>1.49536</v>
      </c>
      <c r="JS39">
        <v>2.63428</v>
      </c>
      <c r="JT39">
        <v>35.9412</v>
      </c>
      <c r="JU39">
        <v>24.07</v>
      </c>
      <c r="JV39">
        <v>18</v>
      </c>
      <c r="JW39">
        <v>490.705</v>
      </c>
      <c r="JX39">
        <v>453.842</v>
      </c>
      <c r="JY39">
        <v>28.5091</v>
      </c>
      <c r="JZ39">
        <v>28.3424</v>
      </c>
      <c r="KA39">
        <v>29.9999</v>
      </c>
      <c r="KB39">
        <v>28.2338</v>
      </c>
      <c r="KC39">
        <v>28.1674</v>
      </c>
      <c r="KD39">
        <v>5.65404</v>
      </c>
      <c r="KE39">
        <v>25.7271</v>
      </c>
      <c r="KF39">
        <v>94.0502</v>
      </c>
      <c r="KG39">
        <v>28.5165</v>
      </c>
      <c r="KH39">
        <v>55.895</v>
      </c>
      <c r="KI39">
        <v>22.0122</v>
      </c>
      <c r="KJ39">
        <v>101.051</v>
      </c>
      <c r="KK39">
        <v>100.575</v>
      </c>
    </row>
    <row r="40" spans="1:297">
      <c r="A40">
        <v>24</v>
      </c>
      <c r="B40">
        <v>1758901898.1</v>
      </c>
      <c r="C40">
        <v>115</v>
      </c>
      <c r="D40" t="s">
        <v>489</v>
      </c>
      <c r="E40" t="s">
        <v>490</v>
      </c>
      <c r="F40">
        <v>5</v>
      </c>
      <c r="G40" t="s">
        <v>435</v>
      </c>
      <c r="H40" t="s">
        <v>436</v>
      </c>
      <c r="I40">
        <v>1758901890.6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72.19435348176052</v>
      </c>
      <c r="AK40">
        <v>84.70897575757573</v>
      </c>
      <c r="AL40">
        <v>-3.336714121265184</v>
      </c>
      <c r="AM40">
        <v>65.0606374698542</v>
      </c>
      <c r="AN40">
        <f>(AP40 - AO40 + DY40*1E3/(8.314*(EA40+273.15)) * AR40/DX40 * AQ40) * DX40/(100*DL40) * 1000/(1000 - AP40)</f>
        <v>0</v>
      </c>
      <c r="AO40">
        <v>21.98404499322315</v>
      </c>
      <c r="AP40">
        <v>23.27775696969697</v>
      </c>
      <c r="AQ40">
        <v>-0.0001337895928908152</v>
      </c>
      <c r="AR40">
        <v>108.0725398760522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1.91</v>
      </c>
      <c r="DM40">
        <v>0.5</v>
      </c>
      <c r="DN40" t="s">
        <v>438</v>
      </c>
      <c r="DO40">
        <v>2</v>
      </c>
      <c r="DP40" t="b">
        <v>1</v>
      </c>
      <c r="DQ40">
        <v>1758901890.6</v>
      </c>
      <c r="DR40">
        <v>105.5162703703704</v>
      </c>
      <c r="DS40">
        <v>85.37156296296297</v>
      </c>
      <c r="DT40">
        <v>23.29075555555556</v>
      </c>
      <c r="DU40">
        <v>21.98847407407407</v>
      </c>
      <c r="DV40">
        <v>105.8166962962963</v>
      </c>
      <c r="DW40">
        <v>23.15732222222222</v>
      </c>
      <c r="DX40">
        <v>499.986111111111</v>
      </c>
      <c r="DY40">
        <v>90.61628888888887</v>
      </c>
      <c r="DZ40">
        <v>0.02885342592592592</v>
      </c>
      <c r="EA40">
        <v>29.82789259259259</v>
      </c>
      <c r="EB40">
        <v>29.99199629629629</v>
      </c>
      <c r="EC40">
        <v>999.9000000000001</v>
      </c>
      <c r="ED40">
        <v>0</v>
      </c>
      <c r="EE40">
        <v>0</v>
      </c>
      <c r="EF40">
        <v>9992.841111111113</v>
      </c>
      <c r="EG40">
        <v>0</v>
      </c>
      <c r="EH40">
        <v>11.8036</v>
      </c>
      <c r="EI40">
        <v>20.14475185185185</v>
      </c>
      <c r="EJ40">
        <v>108.0325925925926</v>
      </c>
      <c r="EK40">
        <v>87.29102222222221</v>
      </c>
      <c r="EL40">
        <v>1.302282592592593</v>
      </c>
      <c r="EM40">
        <v>85.37156296296297</v>
      </c>
      <c r="EN40">
        <v>21.98847407407407</v>
      </c>
      <c r="EO40">
        <v>2.110521111111111</v>
      </c>
      <c r="EP40">
        <v>1.992514074074074</v>
      </c>
      <c r="EQ40">
        <v>18.29881851851852</v>
      </c>
      <c r="ER40">
        <v>17.38495925925926</v>
      </c>
      <c r="ES40">
        <v>2000.015555555556</v>
      </c>
      <c r="ET40">
        <v>0.9799935555555556</v>
      </c>
      <c r="EU40">
        <v>0.02000676296296296</v>
      </c>
      <c r="EV40">
        <v>0</v>
      </c>
      <c r="EW40">
        <v>270.0246296296296</v>
      </c>
      <c r="EX40">
        <v>5.00097</v>
      </c>
      <c r="EY40">
        <v>5465.360370370372</v>
      </c>
      <c r="EZ40">
        <v>16707.68518518519</v>
      </c>
      <c r="FA40">
        <v>40.29592592592593</v>
      </c>
      <c r="FB40">
        <v>40.625</v>
      </c>
      <c r="FC40">
        <v>40.18699999999999</v>
      </c>
      <c r="FD40">
        <v>40.25</v>
      </c>
      <c r="FE40">
        <v>40.875</v>
      </c>
      <c r="FF40">
        <v>1955.105555555555</v>
      </c>
      <c r="FG40">
        <v>39.91</v>
      </c>
      <c r="FH40">
        <v>0</v>
      </c>
      <c r="FI40">
        <v>1758901898.7</v>
      </c>
      <c r="FJ40">
        <v>0</v>
      </c>
      <c r="FK40">
        <v>270.01616</v>
      </c>
      <c r="FL40">
        <v>-5.020153841788838</v>
      </c>
      <c r="FM40">
        <v>-93.83615382388554</v>
      </c>
      <c r="FN40">
        <v>5465.3676</v>
      </c>
      <c r="FO40">
        <v>15</v>
      </c>
      <c r="FP40">
        <v>0</v>
      </c>
      <c r="FQ40" t="s">
        <v>439</v>
      </c>
      <c r="FR40">
        <v>1747247426.5</v>
      </c>
      <c r="FS40">
        <v>1747247420.5</v>
      </c>
      <c r="FT40">
        <v>0</v>
      </c>
      <c r="FU40">
        <v>1.027</v>
      </c>
      <c r="FV40">
        <v>0.031</v>
      </c>
      <c r="FW40">
        <v>0.02</v>
      </c>
      <c r="FX40">
        <v>0.05</v>
      </c>
      <c r="FY40">
        <v>420</v>
      </c>
      <c r="FZ40">
        <v>16</v>
      </c>
      <c r="GA40">
        <v>0.01</v>
      </c>
      <c r="GB40">
        <v>0.1</v>
      </c>
      <c r="GC40">
        <v>19.7938325</v>
      </c>
      <c r="GD40">
        <v>6.176986491557198</v>
      </c>
      <c r="GE40">
        <v>0.5961777601468792</v>
      </c>
      <c r="GF40">
        <v>0</v>
      </c>
      <c r="GG40">
        <v>270.3391764705882</v>
      </c>
      <c r="GH40">
        <v>-5.359297173740254</v>
      </c>
      <c r="GI40">
        <v>0.5654380119241389</v>
      </c>
      <c r="GJ40">
        <v>-1</v>
      </c>
      <c r="GK40">
        <v>1.30928625</v>
      </c>
      <c r="GL40">
        <v>-0.118945103189496</v>
      </c>
      <c r="GM40">
        <v>0.01368368055157308</v>
      </c>
      <c r="GN40">
        <v>0</v>
      </c>
      <c r="GO40">
        <v>0</v>
      </c>
      <c r="GP40">
        <v>2</v>
      </c>
      <c r="GQ40" t="s">
        <v>446</v>
      </c>
      <c r="GR40">
        <v>3.13609</v>
      </c>
      <c r="GS40">
        <v>2.68927</v>
      </c>
      <c r="GT40">
        <v>0.0217587</v>
      </c>
      <c r="GU40">
        <v>0.0159822</v>
      </c>
      <c r="GV40">
        <v>0.104322</v>
      </c>
      <c r="GW40">
        <v>0.0989934</v>
      </c>
      <c r="GX40">
        <v>31116.6</v>
      </c>
      <c r="GY40">
        <v>31352.7</v>
      </c>
      <c r="GZ40">
        <v>29567.3</v>
      </c>
      <c r="HA40">
        <v>29443.1</v>
      </c>
      <c r="HB40">
        <v>34986.6</v>
      </c>
      <c r="HC40">
        <v>35128.3</v>
      </c>
      <c r="HD40">
        <v>41606.9</v>
      </c>
      <c r="HE40">
        <v>41822</v>
      </c>
      <c r="HF40">
        <v>1.92945</v>
      </c>
      <c r="HG40">
        <v>1.88668</v>
      </c>
      <c r="HH40">
        <v>0.103906</v>
      </c>
      <c r="HI40">
        <v>0</v>
      </c>
      <c r="HJ40">
        <v>28.3008</v>
      </c>
      <c r="HK40">
        <v>999.9</v>
      </c>
      <c r="HL40">
        <v>56.1</v>
      </c>
      <c r="HM40">
        <v>30.5</v>
      </c>
      <c r="HN40">
        <v>27.1433</v>
      </c>
      <c r="HO40">
        <v>62.112</v>
      </c>
      <c r="HP40">
        <v>25.9816</v>
      </c>
      <c r="HQ40">
        <v>1</v>
      </c>
      <c r="HR40">
        <v>0.0576143</v>
      </c>
      <c r="HS40">
        <v>-0.7140879999999999</v>
      </c>
      <c r="HT40">
        <v>20.3397</v>
      </c>
      <c r="HU40">
        <v>5.21654</v>
      </c>
      <c r="HV40">
        <v>12.0114</v>
      </c>
      <c r="HW40">
        <v>4.9886</v>
      </c>
      <c r="HX40">
        <v>3.28775</v>
      </c>
      <c r="HY40">
        <v>9999</v>
      </c>
      <c r="HZ40">
        <v>9999</v>
      </c>
      <c r="IA40">
        <v>9999</v>
      </c>
      <c r="IB40">
        <v>13.7</v>
      </c>
      <c r="IC40">
        <v>1.86752</v>
      </c>
      <c r="ID40">
        <v>1.86668</v>
      </c>
      <c r="IE40">
        <v>1.866</v>
      </c>
      <c r="IF40">
        <v>1.866</v>
      </c>
      <c r="IG40">
        <v>1.86783</v>
      </c>
      <c r="IH40">
        <v>1.87028</v>
      </c>
      <c r="II40">
        <v>1.8689</v>
      </c>
      <c r="IJ40">
        <v>1.87042</v>
      </c>
      <c r="IK40">
        <v>0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-0.279</v>
      </c>
      <c r="IY40">
        <v>0.1332</v>
      </c>
      <c r="IZ40">
        <v>-0.2124528667129374</v>
      </c>
      <c r="JA40">
        <v>-0.0008016307627816455</v>
      </c>
      <c r="JB40">
        <v>-2.705495203968552E-07</v>
      </c>
      <c r="JC40">
        <v>-1.001381313952682E-11</v>
      </c>
      <c r="JD40">
        <v>-0.06429383364076624</v>
      </c>
      <c r="JE40">
        <v>-0.003544197663381463</v>
      </c>
      <c r="JF40">
        <v>0.0008551080648433378</v>
      </c>
      <c r="JG40">
        <v>-1.439520423836254E-05</v>
      </c>
      <c r="JH40">
        <v>4</v>
      </c>
      <c r="JI40">
        <v>2335</v>
      </c>
      <c r="JJ40">
        <v>1</v>
      </c>
      <c r="JK40">
        <v>25</v>
      </c>
      <c r="JL40">
        <v>194241.2</v>
      </c>
      <c r="JM40">
        <v>194241.3</v>
      </c>
      <c r="JN40">
        <v>0.244141</v>
      </c>
      <c r="JO40">
        <v>2.35596</v>
      </c>
      <c r="JP40">
        <v>1.39648</v>
      </c>
      <c r="JQ40">
        <v>2.35229</v>
      </c>
      <c r="JR40">
        <v>1.49536</v>
      </c>
      <c r="JS40">
        <v>2.69409</v>
      </c>
      <c r="JT40">
        <v>35.9412</v>
      </c>
      <c r="JU40">
        <v>24.0612</v>
      </c>
      <c r="JV40">
        <v>18</v>
      </c>
      <c r="JW40">
        <v>490.797</v>
      </c>
      <c r="JX40">
        <v>453.902</v>
      </c>
      <c r="JY40">
        <v>28.5162</v>
      </c>
      <c r="JZ40">
        <v>28.3412</v>
      </c>
      <c r="KA40">
        <v>29.9999</v>
      </c>
      <c r="KB40">
        <v>28.2315</v>
      </c>
      <c r="KC40">
        <v>28.165</v>
      </c>
      <c r="KD40">
        <v>4.8861</v>
      </c>
      <c r="KE40">
        <v>25.7271</v>
      </c>
      <c r="KF40">
        <v>94.0502</v>
      </c>
      <c r="KG40">
        <v>28.5218</v>
      </c>
      <c r="KH40">
        <v>35.8589</v>
      </c>
      <c r="KI40">
        <v>22.0122</v>
      </c>
      <c r="KJ40">
        <v>101.052</v>
      </c>
      <c r="KK40">
        <v>100.576</v>
      </c>
    </row>
    <row r="41" spans="1:297">
      <c r="A41">
        <v>25</v>
      </c>
      <c r="B41">
        <v>1758901903.1</v>
      </c>
      <c r="C41">
        <v>120</v>
      </c>
      <c r="D41" t="s">
        <v>491</v>
      </c>
      <c r="E41" t="s">
        <v>492</v>
      </c>
      <c r="F41">
        <v>5</v>
      </c>
      <c r="G41" t="s">
        <v>435</v>
      </c>
      <c r="H41" t="s">
        <v>436</v>
      </c>
      <c r="I41">
        <v>1758901895.314285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54.84424771474259</v>
      </c>
      <c r="AK41">
        <v>67.98430606060607</v>
      </c>
      <c r="AL41">
        <v>-3.346753614341948</v>
      </c>
      <c r="AM41">
        <v>65.0606374698542</v>
      </c>
      <c r="AN41">
        <f>(AP41 - AO41 + DY41*1E3/(8.314*(EA41+273.15)) * AR41/DX41 * AQ41) * DX41/(100*DL41) * 1000/(1000 - AP41)</f>
        <v>0</v>
      </c>
      <c r="AO41">
        <v>21.98204382673757</v>
      </c>
      <c r="AP41">
        <v>23.27910181818181</v>
      </c>
      <c r="AQ41">
        <v>7.433018750349713E-05</v>
      </c>
      <c r="AR41">
        <v>108.0725398760522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1.91</v>
      </c>
      <c r="DM41">
        <v>0.5</v>
      </c>
      <c r="DN41" t="s">
        <v>438</v>
      </c>
      <c r="DO41">
        <v>2</v>
      </c>
      <c r="DP41" t="b">
        <v>1</v>
      </c>
      <c r="DQ41">
        <v>1758901895.314285</v>
      </c>
      <c r="DR41">
        <v>90.16875714285716</v>
      </c>
      <c r="DS41">
        <v>69.52925</v>
      </c>
      <c r="DT41">
        <v>23.28171071428571</v>
      </c>
      <c r="DU41">
        <v>21.98496071428571</v>
      </c>
      <c r="DV41">
        <v>90.45600714285715</v>
      </c>
      <c r="DW41">
        <v>23.14839285714286</v>
      </c>
      <c r="DX41">
        <v>499.9861785714285</v>
      </c>
      <c r="DY41">
        <v>90.61635714285713</v>
      </c>
      <c r="DZ41">
        <v>0.02883763214285714</v>
      </c>
      <c r="EA41">
        <v>29.82689999999999</v>
      </c>
      <c r="EB41">
        <v>29.99032857142857</v>
      </c>
      <c r="EC41">
        <v>999.9000000000002</v>
      </c>
      <c r="ED41">
        <v>0</v>
      </c>
      <c r="EE41">
        <v>0</v>
      </c>
      <c r="EF41">
        <v>9997.434285714287</v>
      </c>
      <c r="EG41">
        <v>0</v>
      </c>
      <c r="EH41">
        <v>11.8036</v>
      </c>
      <c r="EI41">
        <v>20.63953571428571</v>
      </c>
      <c r="EJ41">
        <v>92.31816785714285</v>
      </c>
      <c r="EK41">
        <v>71.09225714285715</v>
      </c>
      <c r="EL41">
        <v>1.296755357142857</v>
      </c>
      <c r="EM41">
        <v>69.52925</v>
      </c>
      <c r="EN41">
        <v>21.98496071428571</v>
      </c>
      <c r="EO41">
        <v>2.109703214285715</v>
      </c>
      <c r="EP41">
        <v>1.9921975</v>
      </c>
      <c r="EQ41">
        <v>18.29263214285714</v>
      </c>
      <c r="ER41">
        <v>17.38243928571429</v>
      </c>
      <c r="ES41">
        <v>2000.008214285715</v>
      </c>
      <c r="ET41">
        <v>0.9799934285714286</v>
      </c>
      <c r="EU41">
        <v>0.02000688571428571</v>
      </c>
      <c r="EV41">
        <v>0</v>
      </c>
      <c r="EW41">
        <v>269.613</v>
      </c>
      <c r="EX41">
        <v>5.00097</v>
      </c>
      <c r="EY41">
        <v>5457.749285714287</v>
      </c>
      <c r="EZ41">
        <v>16707.62142857143</v>
      </c>
      <c r="FA41">
        <v>40.29428571428571</v>
      </c>
      <c r="FB41">
        <v>40.625</v>
      </c>
      <c r="FC41">
        <v>40.18699999999999</v>
      </c>
      <c r="FD41">
        <v>40.25</v>
      </c>
      <c r="FE41">
        <v>40.875</v>
      </c>
      <c r="FF41">
        <v>1955.098214285714</v>
      </c>
      <c r="FG41">
        <v>39.91</v>
      </c>
      <c r="FH41">
        <v>0</v>
      </c>
      <c r="FI41">
        <v>1758901904.1</v>
      </c>
      <c r="FJ41">
        <v>0</v>
      </c>
      <c r="FK41">
        <v>269.5755384615385</v>
      </c>
      <c r="FL41">
        <v>-5.166427347134401</v>
      </c>
      <c r="FM41">
        <v>-99.74564101890739</v>
      </c>
      <c r="FN41">
        <v>5457.095384615385</v>
      </c>
      <c r="FO41">
        <v>15</v>
      </c>
      <c r="FP41">
        <v>0</v>
      </c>
      <c r="FQ41" t="s">
        <v>439</v>
      </c>
      <c r="FR41">
        <v>1747247426.5</v>
      </c>
      <c r="FS41">
        <v>1747247420.5</v>
      </c>
      <c r="FT41">
        <v>0</v>
      </c>
      <c r="FU41">
        <v>1.027</v>
      </c>
      <c r="FV41">
        <v>0.031</v>
      </c>
      <c r="FW41">
        <v>0.02</v>
      </c>
      <c r="FX41">
        <v>0.05</v>
      </c>
      <c r="FY41">
        <v>420</v>
      </c>
      <c r="FZ41">
        <v>16</v>
      </c>
      <c r="GA41">
        <v>0.01</v>
      </c>
      <c r="GB41">
        <v>0.1</v>
      </c>
      <c r="GC41">
        <v>20.3414675</v>
      </c>
      <c r="GD41">
        <v>6.303279174484046</v>
      </c>
      <c r="GE41">
        <v>0.6090124154676569</v>
      </c>
      <c r="GF41">
        <v>0</v>
      </c>
      <c r="GG41">
        <v>269.8880588235294</v>
      </c>
      <c r="GH41">
        <v>-5.468479748337274</v>
      </c>
      <c r="GI41">
        <v>0.5702389045869259</v>
      </c>
      <c r="GJ41">
        <v>-1</v>
      </c>
      <c r="GK41">
        <v>1.301684</v>
      </c>
      <c r="GL41">
        <v>-0.08363887429643931</v>
      </c>
      <c r="GM41">
        <v>0.009351855912063644</v>
      </c>
      <c r="GN41">
        <v>1</v>
      </c>
      <c r="GO41">
        <v>1</v>
      </c>
      <c r="GP41">
        <v>2</v>
      </c>
      <c r="GQ41" t="s">
        <v>440</v>
      </c>
      <c r="GR41">
        <v>3.13603</v>
      </c>
      <c r="GS41">
        <v>2.68882</v>
      </c>
      <c r="GT41">
        <v>0.017433</v>
      </c>
      <c r="GU41">
        <v>0.0115216</v>
      </c>
      <c r="GV41">
        <v>0.104323</v>
      </c>
      <c r="GW41">
        <v>0.098983</v>
      </c>
      <c r="GX41">
        <v>31253.5</v>
      </c>
      <c r="GY41">
        <v>31494.7</v>
      </c>
      <c r="GZ41">
        <v>29566.7</v>
      </c>
      <c r="HA41">
        <v>29443</v>
      </c>
      <c r="HB41">
        <v>34985.9</v>
      </c>
      <c r="HC41">
        <v>35128.4</v>
      </c>
      <c r="HD41">
        <v>41606.2</v>
      </c>
      <c r="HE41">
        <v>41821.7</v>
      </c>
      <c r="HF41">
        <v>1.92913</v>
      </c>
      <c r="HG41">
        <v>1.8865</v>
      </c>
      <c r="HH41">
        <v>0.10331</v>
      </c>
      <c r="HI41">
        <v>0</v>
      </c>
      <c r="HJ41">
        <v>28.2978</v>
      </c>
      <c r="HK41">
        <v>999.9</v>
      </c>
      <c r="HL41">
        <v>56.1</v>
      </c>
      <c r="HM41">
        <v>30.5</v>
      </c>
      <c r="HN41">
        <v>27.1436</v>
      </c>
      <c r="HO41">
        <v>62.092</v>
      </c>
      <c r="HP41">
        <v>26.1458</v>
      </c>
      <c r="HQ41">
        <v>1</v>
      </c>
      <c r="HR41">
        <v>0.057378</v>
      </c>
      <c r="HS41">
        <v>-0.718143</v>
      </c>
      <c r="HT41">
        <v>20.3394</v>
      </c>
      <c r="HU41">
        <v>5.21684</v>
      </c>
      <c r="HV41">
        <v>12.0116</v>
      </c>
      <c r="HW41">
        <v>4.9885</v>
      </c>
      <c r="HX41">
        <v>3.28772</v>
      </c>
      <c r="HY41">
        <v>9999</v>
      </c>
      <c r="HZ41">
        <v>9999</v>
      </c>
      <c r="IA41">
        <v>9999</v>
      </c>
      <c r="IB41">
        <v>13.7</v>
      </c>
      <c r="IC41">
        <v>1.86753</v>
      </c>
      <c r="ID41">
        <v>1.86668</v>
      </c>
      <c r="IE41">
        <v>1.866</v>
      </c>
      <c r="IF41">
        <v>1.866</v>
      </c>
      <c r="IG41">
        <v>1.86783</v>
      </c>
      <c r="IH41">
        <v>1.87027</v>
      </c>
      <c r="II41">
        <v>1.8689</v>
      </c>
      <c r="IJ41">
        <v>1.87042</v>
      </c>
      <c r="IK41">
        <v>0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-0.266</v>
      </c>
      <c r="IY41">
        <v>0.1333</v>
      </c>
      <c r="IZ41">
        <v>-0.2124528667129374</v>
      </c>
      <c r="JA41">
        <v>-0.0008016307627816455</v>
      </c>
      <c r="JB41">
        <v>-2.705495203968552E-07</v>
      </c>
      <c r="JC41">
        <v>-1.001381313952682E-11</v>
      </c>
      <c r="JD41">
        <v>-0.06429383364076624</v>
      </c>
      <c r="JE41">
        <v>-0.003544197663381463</v>
      </c>
      <c r="JF41">
        <v>0.0008551080648433378</v>
      </c>
      <c r="JG41">
        <v>-1.439520423836254E-05</v>
      </c>
      <c r="JH41">
        <v>4</v>
      </c>
      <c r="JI41">
        <v>2335</v>
      </c>
      <c r="JJ41">
        <v>1</v>
      </c>
      <c r="JK41">
        <v>25</v>
      </c>
      <c r="JL41">
        <v>194241.3</v>
      </c>
      <c r="JM41">
        <v>194241.4</v>
      </c>
      <c r="JN41">
        <v>0.209961</v>
      </c>
      <c r="JO41">
        <v>2.39014</v>
      </c>
      <c r="JP41">
        <v>1.39648</v>
      </c>
      <c r="JQ41">
        <v>2.35352</v>
      </c>
      <c r="JR41">
        <v>1.49536</v>
      </c>
      <c r="JS41">
        <v>2.53784</v>
      </c>
      <c r="JT41">
        <v>35.9412</v>
      </c>
      <c r="JU41">
        <v>24.0612</v>
      </c>
      <c r="JV41">
        <v>18</v>
      </c>
      <c r="JW41">
        <v>490.572</v>
      </c>
      <c r="JX41">
        <v>453.774</v>
      </c>
      <c r="JY41">
        <v>28.5225</v>
      </c>
      <c r="JZ41">
        <v>28.3394</v>
      </c>
      <c r="KA41">
        <v>30</v>
      </c>
      <c r="KB41">
        <v>28.2291</v>
      </c>
      <c r="KC41">
        <v>28.1627</v>
      </c>
      <c r="KD41">
        <v>4.20066</v>
      </c>
      <c r="KE41">
        <v>25.7271</v>
      </c>
      <c r="KF41">
        <v>94.0502</v>
      </c>
      <c r="KG41">
        <v>28.5291</v>
      </c>
      <c r="KH41">
        <v>22.4994</v>
      </c>
      <c r="KI41">
        <v>22.0122</v>
      </c>
      <c r="KJ41">
        <v>101.051</v>
      </c>
      <c r="KK41">
        <v>100.575</v>
      </c>
    </row>
    <row r="42" spans="1:297">
      <c r="A42">
        <v>26</v>
      </c>
      <c r="B42">
        <v>1758902000.1</v>
      </c>
      <c r="C42">
        <v>217</v>
      </c>
      <c r="D42" t="s">
        <v>493</v>
      </c>
      <c r="E42" t="s">
        <v>494</v>
      </c>
      <c r="F42">
        <v>5</v>
      </c>
      <c r="G42" t="s">
        <v>435</v>
      </c>
      <c r="H42" t="s">
        <v>436</v>
      </c>
      <c r="I42">
        <v>1758901992.099999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433.0364836766425</v>
      </c>
      <c r="AK42">
        <v>422.3581030303031</v>
      </c>
      <c r="AL42">
        <v>-0.02001368787347862</v>
      </c>
      <c r="AM42">
        <v>65.0606374698542</v>
      </c>
      <c r="AN42">
        <f>(AP42 - AO42 + DY42*1E3/(8.314*(EA42+273.15)) * AR42/DX42 * AQ42) * DX42/(100*DL42) * 1000/(1000 - AP42)</f>
        <v>0</v>
      </c>
      <c r="AO42">
        <v>21.96940681403847</v>
      </c>
      <c r="AP42">
        <v>23.25295212121212</v>
      </c>
      <c r="AQ42">
        <v>5.32997839534822E-05</v>
      </c>
      <c r="AR42">
        <v>108.0725398760522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1.91</v>
      </c>
      <c r="DM42">
        <v>0.5</v>
      </c>
      <c r="DN42" t="s">
        <v>438</v>
      </c>
      <c r="DO42">
        <v>2</v>
      </c>
      <c r="DP42" t="b">
        <v>1</v>
      </c>
      <c r="DQ42">
        <v>1758901992.099999</v>
      </c>
      <c r="DR42">
        <v>412.7213225806452</v>
      </c>
      <c r="DS42">
        <v>423.5053225806452</v>
      </c>
      <c r="DT42">
        <v>23.24638387096774</v>
      </c>
      <c r="DU42">
        <v>21.94073225806451</v>
      </c>
      <c r="DV42">
        <v>413.3120000000001</v>
      </c>
      <c r="DW42">
        <v>23.1135193548387</v>
      </c>
      <c r="DX42">
        <v>500.0091612903225</v>
      </c>
      <c r="DY42">
        <v>90.61434838709678</v>
      </c>
      <c r="DZ42">
        <v>0.02972053870967742</v>
      </c>
      <c r="EA42">
        <v>29.85268709677419</v>
      </c>
      <c r="EB42">
        <v>30.00414516129033</v>
      </c>
      <c r="EC42">
        <v>999.9000000000003</v>
      </c>
      <c r="ED42">
        <v>0</v>
      </c>
      <c r="EE42">
        <v>0</v>
      </c>
      <c r="EF42">
        <v>10001.43290322581</v>
      </c>
      <c r="EG42">
        <v>0</v>
      </c>
      <c r="EH42">
        <v>11.78113870967741</v>
      </c>
      <c r="EI42">
        <v>-10.78399677419355</v>
      </c>
      <c r="EJ42">
        <v>422.544</v>
      </c>
      <c r="EK42">
        <v>433.0058709677419</v>
      </c>
      <c r="EL42">
        <v>1.305646774193548</v>
      </c>
      <c r="EM42">
        <v>423.5053225806452</v>
      </c>
      <c r="EN42">
        <v>21.94073225806451</v>
      </c>
      <c r="EO42">
        <v>2.106455806451613</v>
      </c>
      <c r="EP42">
        <v>1.988146129032258</v>
      </c>
      <c r="EQ42">
        <v>18.2680870967742</v>
      </c>
      <c r="ER42">
        <v>17.35024516129032</v>
      </c>
      <c r="ES42">
        <v>2000.002580645162</v>
      </c>
      <c r="ET42">
        <v>0.9799934838709677</v>
      </c>
      <c r="EU42">
        <v>0.02000679999999999</v>
      </c>
      <c r="EV42">
        <v>0</v>
      </c>
      <c r="EW42">
        <v>264.5646451612903</v>
      </c>
      <c r="EX42">
        <v>5.000969999999999</v>
      </c>
      <c r="EY42">
        <v>5362.612903225805</v>
      </c>
      <c r="EZ42">
        <v>16707.57096774193</v>
      </c>
      <c r="FA42">
        <v>40.26199999999999</v>
      </c>
      <c r="FB42">
        <v>40.625</v>
      </c>
      <c r="FC42">
        <v>40.18699999999998</v>
      </c>
      <c r="FD42">
        <v>40.25</v>
      </c>
      <c r="FE42">
        <v>40.875</v>
      </c>
      <c r="FF42">
        <v>1955.089999999999</v>
      </c>
      <c r="FG42">
        <v>39.90903225806453</v>
      </c>
      <c r="FH42">
        <v>0</v>
      </c>
      <c r="FI42">
        <v>1758902000.7</v>
      </c>
      <c r="FJ42">
        <v>0</v>
      </c>
      <c r="FK42">
        <v>264.61312</v>
      </c>
      <c r="FL42">
        <v>4.380846149798712</v>
      </c>
      <c r="FM42">
        <v>81.56153846214178</v>
      </c>
      <c r="FN42">
        <v>5363.465999999999</v>
      </c>
      <c r="FO42">
        <v>15</v>
      </c>
      <c r="FP42">
        <v>0</v>
      </c>
      <c r="FQ42" t="s">
        <v>439</v>
      </c>
      <c r="FR42">
        <v>1747247426.5</v>
      </c>
      <c r="FS42">
        <v>1747247420.5</v>
      </c>
      <c r="FT42">
        <v>0</v>
      </c>
      <c r="FU42">
        <v>1.027</v>
      </c>
      <c r="FV42">
        <v>0.031</v>
      </c>
      <c r="FW42">
        <v>0.02</v>
      </c>
      <c r="FX42">
        <v>0.05</v>
      </c>
      <c r="FY42">
        <v>420</v>
      </c>
      <c r="FZ42">
        <v>16</v>
      </c>
      <c r="GA42">
        <v>0.01</v>
      </c>
      <c r="GB42">
        <v>0.1</v>
      </c>
      <c r="GC42">
        <v>-10.6878925</v>
      </c>
      <c r="GD42">
        <v>-2.040142964352687</v>
      </c>
      <c r="GE42">
        <v>0.2017079403339144</v>
      </c>
      <c r="GF42">
        <v>0</v>
      </c>
      <c r="GG42">
        <v>264.3221764705883</v>
      </c>
      <c r="GH42">
        <v>5.095614975062828</v>
      </c>
      <c r="GI42">
        <v>0.5441757647817247</v>
      </c>
      <c r="GJ42">
        <v>-1</v>
      </c>
      <c r="GK42">
        <v>1.3096065</v>
      </c>
      <c r="GL42">
        <v>-0.1233167729831215</v>
      </c>
      <c r="GM42">
        <v>0.01500738860528374</v>
      </c>
      <c r="GN42">
        <v>0</v>
      </c>
      <c r="GO42">
        <v>0</v>
      </c>
      <c r="GP42">
        <v>2</v>
      </c>
      <c r="GQ42" t="s">
        <v>446</v>
      </c>
      <c r="GR42">
        <v>3.13615</v>
      </c>
      <c r="GS42">
        <v>2.68891</v>
      </c>
      <c r="GT42">
        <v>0.09304030000000001</v>
      </c>
      <c r="GU42">
        <v>0.09390800000000001</v>
      </c>
      <c r="GV42">
        <v>0.10426</v>
      </c>
      <c r="GW42">
        <v>0.0989705</v>
      </c>
      <c r="GX42">
        <v>28850.8</v>
      </c>
      <c r="GY42">
        <v>28871.3</v>
      </c>
      <c r="GZ42">
        <v>29568.6</v>
      </c>
      <c r="HA42">
        <v>29444.3</v>
      </c>
      <c r="HB42">
        <v>34992</v>
      </c>
      <c r="HC42">
        <v>35132.2</v>
      </c>
      <c r="HD42">
        <v>41609</v>
      </c>
      <c r="HE42">
        <v>41823.8</v>
      </c>
      <c r="HF42">
        <v>1.92992</v>
      </c>
      <c r="HG42">
        <v>1.8886</v>
      </c>
      <c r="HH42">
        <v>0.105143</v>
      </c>
      <c r="HI42">
        <v>0</v>
      </c>
      <c r="HJ42">
        <v>28.2858</v>
      </c>
      <c r="HK42">
        <v>999.9</v>
      </c>
      <c r="HL42">
        <v>55.8</v>
      </c>
      <c r="HM42">
        <v>30.5</v>
      </c>
      <c r="HN42">
        <v>26.9986</v>
      </c>
      <c r="HO42">
        <v>62.142</v>
      </c>
      <c r="HP42">
        <v>25.9655</v>
      </c>
      <c r="HQ42">
        <v>1</v>
      </c>
      <c r="HR42">
        <v>0.0544055</v>
      </c>
      <c r="HS42">
        <v>-0.686032</v>
      </c>
      <c r="HT42">
        <v>20.3403</v>
      </c>
      <c r="HU42">
        <v>5.21804</v>
      </c>
      <c r="HV42">
        <v>12.0107</v>
      </c>
      <c r="HW42">
        <v>4.98935</v>
      </c>
      <c r="HX42">
        <v>3.2884</v>
      </c>
      <c r="HY42">
        <v>9999</v>
      </c>
      <c r="HZ42">
        <v>9999</v>
      </c>
      <c r="IA42">
        <v>9999</v>
      </c>
      <c r="IB42">
        <v>13.8</v>
      </c>
      <c r="IC42">
        <v>1.86754</v>
      </c>
      <c r="ID42">
        <v>1.86667</v>
      </c>
      <c r="IE42">
        <v>1.86601</v>
      </c>
      <c r="IF42">
        <v>1.866</v>
      </c>
      <c r="IG42">
        <v>1.86783</v>
      </c>
      <c r="IH42">
        <v>1.87027</v>
      </c>
      <c r="II42">
        <v>1.86891</v>
      </c>
      <c r="IJ42">
        <v>1.87042</v>
      </c>
      <c r="IK42">
        <v>0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-0.591</v>
      </c>
      <c r="IY42">
        <v>0.1329</v>
      </c>
      <c r="IZ42">
        <v>-0.2124528667129374</v>
      </c>
      <c r="JA42">
        <v>-0.0008016307627816455</v>
      </c>
      <c r="JB42">
        <v>-2.705495203968552E-07</v>
      </c>
      <c r="JC42">
        <v>-1.001381313952682E-11</v>
      </c>
      <c r="JD42">
        <v>-0.06429383364076624</v>
      </c>
      <c r="JE42">
        <v>-0.003544197663381463</v>
      </c>
      <c r="JF42">
        <v>0.0008551080648433378</v>
      </c>
      <c r="JG42">
        <v>-1.439520423836254E-05</v>
      </c>
      <c r="JH42">
        <v>4</v>
      </c>
      <c r="JI42">
        <v>2335</v>
      </c>
      <c r="JJ42">
        <v>1</v>
      </c>
      <c r="JK42">
        <v>25</v>
      </c>
      <c r="JL42">
        <v>194242.9</v>
      </c>
      <c r="JM42">
        <v>194243</v>
      </c>
      <c r="JN42">
        <v>1.05103</v>
      </c>
      <c r="JO42">
        <v>2.2876</v>
      </c>
      <c r="JP42">
        <v>1.39771</v>
      </c>
      <c r="JQ42">
        <v>2.34741</v>
      </c>
      <c r="JR42">
        <v>1.49536</v>
      </c>
      <c r="JS42">
        <v>2.71484</v>
      </c>
      <c r="JT42">
        <v>35.9412</v>
      </c>
      <c r="JU42">
        <v>24.0612</v>
      </c>
      <c r="JV42">
        <v>18</v>
      </c>
      <c r="JW42">
        <v>490.726</v>
      </c>
      <c r="JX42">
        <v>454.755</v>
      </c>
      <c r="JY42">
        <v>28.5269</v>
      </c>
      <c r="JZ42">
        <v>28.2959</v>
      </c>
      <c r="KA42">
        <v>29.9999</v>
      </c>
      <c r="KB42">
        <v>28.186</v>
      </c>
      <c r="KC42">
        <v>28.1199</v>
      </c>
      <c r="KD42">
        <v>21.0454</v>
      </c>
      <c r="KE42">
        <v>25.4476</v>
      </c>
      <c r="KF42">
        <v>93.67959999999999</v>
      </c>
      <c r="KG42">
        <v>28.5302</v>
      </c>
      <c r="KH42">
        <v>430.242</v>
      </c>
      <c r="KI42">
        <v>21.9951</v>
      </c>
      <c r="KJ42">
        <v>101.057</v>
      </c>
      <c r="KK42">
        <v>100.58</v>
      </c>
    </row>
    <row r="43" spans="1:297">
      <c r="A43">
        <v>27</v>
      </c>
      <c r="B43">
        <v>1758902005.1</v>
      </c>
      <c r="C43">
        <v>222</v>
      </c>
      <c r="D43" t="s">
        <v>495</v>
      </c>
      <c r="E43" t="s">
        <v>496</v>
      </c>
      <c r="F43">
        <v>5</v>
      </c>
      <c r="G43" t="s">
        <v>435</v>
      </c>
      <c r="H43" t="s">
        <v>436</v>
      </c>
      <c r="I43">
        <v>1758901997.255172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433.0221126015144</v>
      </c>
      <c r="AK43">
        <v>422.4353333333332</v>
      </c>
      <c r="AL43">
        <v>0.0260251063988387</v>
      </c>
      <c r="AM43">
        <v>65.0606374698542</v>
      </c>
      <c r="AN43">
        <f>(AP43 - AO43 + DY43*1E3/(8.314*(EA43+273.15)) * AR43/DX43 * AQ43) * DX43/(100*DL43) * 1000/(1000 - AP43)</f>
        <v>0</v>
      </c>
      <c r="AO43">
        <v>21.97292084105683</v>
      </c>
      <c r="AP43">
        <v>23.26574969696971</v>
      </c>
      <c r="AQ43">
        <v>3.83579726342291E-05</v>
      </c>
      <c r="AR43">
        <v>108.0725398760522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1.91</v>
      </c>
      <c r="DM43">
        <v>0.5</v>
      </c>
      <c r="DN43" t="s">
        <v>438</v>
      </c>
      <c r="DO43">
        <v>2</v>
      </c>
      <c r="DP43" t="b">
        <v>1</v>
      </c>
      <c r="DQ43">
        <v>1758901997.255172</v>
      </c>
      <c r="DR43">
        <v>412.5979655172413</v>
      </c>
      <c r="DS43">
        <v>423.704724137931</v>
      </c>
      <c r="DT43">
        <v>23.25062068965517</v>
      </c>
      <c r="DU43">
        <v>21.95475172413793</v>
      </c>
      <c r="DV43">
        <v>413.1884827586207</v>
      </c>
      <c r="DW43">
        <v>23.11771034482759</v>
      </c>
      <c r="DX43">
        <v>499.9972413793104</v>
      </c>
      <c r="DY43">
        <v>90.61443793103449</v>
      </c>
      <c r="DZ43">
        <v>0.02926781034482758</v>
      </c>
      <c r="EA43">
        <v>29.85049310344828</v>
      </c>
      <c r="EB43">
        <v>30.00136206896552</v>
      </c>
      <c r="EC43">
        <v>999.9000000000002</v>
      </c>
      <c r="ED43">
        <v>0</v>
      </c>
      <c r="EE43">
        <v>0</v>
      </c>
      <c r="EF43">
        <v>10002.18206896552</v>
      </c>
      <c r="EG43">
        <v>0</v>
      </c>
      <c r="EH43">
        <v>11.79331034482759</v>
      </c>
      <c r="EI43">
        <v>-11.10675517241379</v>
      </c>
      <c r="EJ43">
        <v>422.4195172413794</v>
      </c>
      <c r="EK43">
        <v>433.2158275862069</v>
      </c>
      <c r="EL43">
        <v>1.295868275862069</v>
      </c>
      <c r="EM43">
        <v>423.704724137931</v>
      </c>
      <c r="EN43">
        <v>21.95475172413793</v>
      </c>
      <c r="EO43">
        <v>2.106841724137931</v>
      </c>
      <c r="EP43">
        <v>1.989418620689656</v>
      </c>
      <c r="EQ43">
        <v>18.271</v>
      </c>
      <c r="ER43">
        <v>17.36035862068965</v>
      </c>
      <c r="ES43">
        <v>2000.001034482759</v>
      </c>
      <c r="ET43">
        <v>0.9799940344827587</v>
      </c>
      <c r="EU43">
        <v>0.02000623103448275</v>
      </c>
      <c r="EV43">
        <v>0</v>
      </c>
      <c r="EW43">
        <v>264.8895862068966</v>
      </c>
      <c r="EX43">
        <v>5.000969999999999</v>
      </c>
      <c r="EY43">
        <v>5368.971034482759</v>
      </c>
      <c r="EZ43">
        <v>16707.55517241379</v>
      </c>
      <c r="FA43">
        <v>40.26282758620689</v>
      </c>
      <c r="FB43">
        <v>40.625</v>
      </c>
      <c r="FC43">
        <v>40.18699999999998</v>
      </c>
      <c r="FD43">
        <v>40.25</v>
      </c>
      <c r="FE43">
        <v>40.875</v>
      </c>
      <c r="FF43">
        <v>1955.089999999999</v>
      </c>
      <c r="FG43">
        <v>39.90793103448276</v>
      </c>
      <c r="FH43">
        <v>0</v>
      </c>
      <c r="FI43">
        <v>1758902006.1</v>
      </c>
      <c r="FJ43">
        <v>0</v>
      </c>
      <c r="FK43">
        <v>264.8938461538461</v>
      </c>
      <c r="FL43">
        <v>3.169025636915216</v>
      </c>
      <c r="FM43">
        <v>59.00444446203659</v>
      </c>
      <c r="FN43">
        <v>5369.434615384616</v>
      </c>
      <c r="FO43">
        <v>15</v>
      </c>
      <c r="FP43">
        <v>0</v>
      </c>
      <c r="FQ43" t="s">
        <v>439</v>
      </c>
      <c r="FR43">
        <v>1747247426.5</v>
      </c>
      <c r="FS43">
        <v>1747247420.5</v>
      </c>
      <c r="FT43">
        <v>0</v>
      </c>
      <c r="FU43">
        <v>1.027</v>
      </c>
      <c r="FV43">
        <v>0.031</v>
      </c>
      <c r="FW43">
        <v>0.02</v>
      </c>
      <c r="FX43">
        <v>0.05</v>
      </c>
      <c r="FY43">
        <v>420</v>
      </c>
      <c r="FZ43">
        <v>16</v>
      </c>
      <c r="GA43">
        <v>0.01</v>
      </c>
      <c r="GB43">
        <v>0.1</v>
      </c>
      <c r="GC43">
        <v>-10.96853170731707</v>
      </c>
      <c r="GD43">
        <v>-3.612232055749141</v>
      </c>
      <c r="GE43">
        <v>0.5019687360000377</v>
      </c>
      <c r="GF43">
        <v>0</v>
      </c>
      <c r="GG43">
        <v>264.7143529411765</v>
      </c>
      <c r="GH43">
        <v>3.892039720406303</v>
      </c>
      <c r="GI43">
        <v>0.4535515978398782</v>
      </c>
      <c r="GJ43">
        <v>-1</v>
      </c>
      <c r="GK43">
        <v>1.301429512195122</v>
      </c>
      <c r="GL43">
        <v>-0.1369298257839699</v>
      </c>
      <c r="GM43">
        <v>0.01633364161914098</v>
      </c>
      <c r="GN43">
        <v>0</v>
      </c>
      <c r="GO43">
        <v>0</v>
      </c>
      <c r="GP43">
        <v>2</v>
      </c>
      <c r="GQ43" t="s">
        <v>446</v>
      </c>
      <c r="GR43">
        <v>3.13612</v>
      </c>
      <c r="GS43">
        <v>2.6888</v>
      </c>
      <c r="GT43">
        <v>0.0930695</v>
      </c>
      <c r="GU43">
        <v>0.0944533</v>
      </c>
      <c r="GV43">
        <v>0.104296</v>
      </c>
      <c r="GW43">
        <v>0.09896720000000001</v>
      </c>
      <c r="GX43">
        <v>28849.9</v>
      </c>
      <c r="GY43">
        <v>28853.8</v>
      </c>
      <c r="GZ43">
        <v>29568.7</v>
      </c>
      <c r="HA43">
        <v>29444.2</v>
      </c>
      <c r="HB43">
        <v>34990.5</v>
      </c>
      <c r="HC43">
        <v>35132.2</v>
      </c>
      <c r="HD43">
        <v>41609</v>
      </c>
      <c r="HE43">
        <v>41823.7</v>
      </c>
      <c r="HF43">
        <v>1.92977</v>
      </c>
      <c r="HG43">
        <v>1.88853</v>
      </c>
      <c r="HH43">
        <v>0.105307</v>
      </c>
      <c r="HI43">
        <v>0</v>
      </c>
      <c r="HJ43">
        <v>28.2877</v>
      </c>
      <c r="HK43">
        <v>999.9</v>
      </c>
      <c r="HL43">
        <v>55.8</v>
      </c>
      <c r="HM43">
        <v>30.5</v>
      </c>
      <c r="HN43">
        <v>26.9976</v>
      </c>
      <c r="HO43">
        <v>62.062</v>
      </c>
      <c r="HP43">
        <v>25.9816</v>
      </c>
      <c r="HQ43">
        <v>1</v>
      </c>
      <c r="HR43">
        <v>0.0543902</v>
      </c>
      <c r="HS43">
        <v>-0.720594</v>
      </c>
      <c r="HT43">
        <v>20.3399</v>
      </c>
      <c r="HU43">
        <v>5.21474</v>
      </c>
      <c r="HV43">
        <v>12.0108</v>
      </c>
      <c r="HW43">
        <v>4.9884</v>
      </c>
      <c r="HX43">
        <v>3.28765</v>
      </c>
      <c r="HY43">
        <v>9999</v>
      </c>
      <c r="HZ43">
        <v>9999</v>
      </c>
      <c r="IA43">
        <v>9999</v>
      </c>
      <c r="IB43">
        <v>13.8</v>
      </c>
      <c r="IC43">
        <v>1.86759</v>
      </c>
      <c r="ID43">
        <v>1.86665</v>
      </c>
      <c r="IE43">
        <v>1.86604</v>
      </c>
      <c r="IF43">
        <v>1.866</v>
      </c>
      <c r="IG43">
        <v>1.86783</v>
      </c>
      <c r="IH43">
        <v>1.87029</v>
      </c>
      <c r="II43">
        <v>1.86891</v>
      </c>
      <c r="IJ43">
        <v>1.87042</v>
      </c>
      <c r="IK43">
        <v>0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-0.591</v>
      </c>
      <c r="IY43">
        <v>0.1331</v>
      </c>
      <c r="IZ43">
        <v>-0.2124528667129374</v>
      </c>
      <c r="JA43">
        <v>-0.0008016307627816455</v>
      </c>
      <c r="JB43">
        <v>-2.705495203968552E-07</v>
      </c>
      <c r="JC43">
        <v>-1.001381313952682E-11</v>
      </c>
      <c r="JD43">
        <v>-0.06429383364076624</v>
      </c>
      <c r="JE43">
        <v>-0.003544197663381463</v>
      </c>
      <c r="JF43">
        <v>0.0008551080648433378</v>
      </c>
      <c r="JG43">
        <v>-1.439520423836254E-05</v>
      </c>
      <c r="JH43">
        <v>4</v>
      </c>
      <c r="JI43">
        <v>2335</v>
      </c>
      <c r="JJ43">
        <v>1</v>
      </c>
      <c r="JK43">
        <v>25</v>
      </c>
      <c r="JL43">
        <v>194243</v>
      </c>
      <c r="JM43">
        <v>194243.1</v>
      </c>
      <c r="JN43">
        <v>1.07666</v>
      </c>
      <c r="JO43">
        <v>2.27417</v>
      </c>
      <c r="JP43">
        <v>1.39648</v>
      </c>
      <c r="JQ43">
        <v>2.35229</v>
      </c>
      <c r="JR43">
        <v>1.49536</v>
      </c>
      <c r="JS43">
        <v>2.71973</v>
      </c>
      <c r="JT43">
        <v>35.9412</v>
      </c>
      <c r="JU43">
        <v>24.07</v>
      </c>
      <c r="JV43">
        <v>18</v>
      </c>
      <c r="JW43">
        <v>490.616</v>
      </c>
      <c r="JX43">
        <v>454.69</v>
      </c>
      <c r="JY43">
        <v>28.5282</v>
      </c>
      <c r="JZ43">
        <v>28.2935</v>
      </c>
      <c r="KA43">
        <v>30</v>
      </c>
      <c r="KB43">
        <v>28.1841</v>
      </c>
      <c r="KC43">
        <v>28.1176</v>
      </c>
      <c r="KD43">
        <v>21.5515</v>
      </c>
      <c r="KE43">
        <v>25.4476</v>
      </c>
      <c r="KF43">
        <v>93.67959999999999</v>
      </c>
      <c r="KG43">
        <v>28.5367</v>
      </c>
      <c r="KH43">
        <v>443.864</v>
      </c>
      <c r="KI43">
        <v>21.9951</v>
      </c>
      <c r="KJ43">
        <v>101.057</v>
      </c>
      <c r="KK43">
        <v>100.58</v>
      </c>
    </row>
    <row r="44" spans="1:297">
      <c r="A44">
        <v>28</v>
      </c>
      <c r="B44">
        <v>1758902010.1</v>
      </c>
      <c r="C44">
        <v>227</v>
      </c>
      <c r="D44" t="s">
        <v>497</v>
      </c>
      <c r="E44" t="s">
        <v>498</v>
      </c>
      <c r="F44">
        <v>5</v>
      </c>
      <c r="G44" t="s">
        <v>435</v>
      </c>
      <c r="H44" t="s">
        <v>436</v>
      </c>
      <c r="I44">
        <v>1758902002.332142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441.1383087376416</v>
      </c>
      <c r="AK44">
        <v>426.1637212121213</v>
      </c>
      <c r="AL44">
        <v>0.8879782149133627</v>
      </c>
      <c r="AM44">
        <v>65.0606374698542</v>
      </c>
      <c r="AN44">
        <f>(AP44 - AO44 + DY44*1E3/(8.314*(EA44+273.15)) * AR44/DX44 * AQ44) * DX44/(100*DL44) * 1000/(1000 - AP44)</f>
        <v>0</v>
      </c>
      <c r="AO44">
        <v>21.97083783625998</v>
      </c>
      <c r="AP44">
        <v>23.27094545454547</v>
      </c>
      <c r="AQ44">
        <v>1.455408813279142E-05</v>
      </c>
      <c r="AR44">
        <v>108.0725398760522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1.91</v>
      </c>
      <c r="DM44">
        <v>0.5</v>
      </c>
      <c r="DN44" t="s">
        <v>438</v>
      </c>
      <c r="DO44">
        <v>2</v>
      </c>
      <c r="DP44" t="b">
        <v>1</v>
      </c>
      <c r="DQ44">
        <v>1758902002.332142</v>
      </c>
      <c r="DR44">
        <v>413.0863928571428</v>
      </c>
      <c r="DS44">
        <v>426.8323214285714</v>
      </c>
      <c r="DT44">
        <v>23.25848928571429</v>
      </c>
      <c r="DU44">
        <v>21.96877857142857</v>
      </c>
      <c r="DV44">
        <v>413.6773928571429</v>
      </c>
      <c r="DW44">
        <v>23.12547500000001</v>
      </c>
      <c r="DX44">
        <v>499.9935357142857</v>
      </c>
      <c r="DY44">
        <v>90.61413928571429</v>
      </c>
      <c r="DZ44">
        <v>0.02877234642857143</v>
      </c>
      <c r="EA44">
        <v>29.849825</v>
      </c>
      <c r="EB44">
        <v>30.001225</v>
      </c>
      <c r="EC44">
        <v>999.9000000000002</v>
      </c>
      <c r="ED44">
        <v>0</v>
      </c>
      <c r="EE44">
        <v>0</v>
      </c>
      <c r="EF44">
        <v>10003.82571428571</v>
      </c>
      <c r="EG44">
        <v>0</v>
      </c>
      <c r="EH44">
        <v>11.800075</v>
      </c>
      <c r="EI44">
        <v>-13.745925</v>
      </c>
      <c r="EJ44">
        <v>422.9229642857143</v>
      </c>
      <c r="EK44">
        <v>436.4198571428571</v>
      </c>
      <c r="EL44">
        <v>1.289703214285714</v>
      </c>
      <c r="EM44">
        <v>426.8323214285714</v>
      </c>
      <c r="EN44">
        <v>21.96877857142857</v>
      </c>
      <c r="EO44">
        <v>2.1075475</v>
      </c>
      <c r="EP44">
        <v>1.9906825</v>
      </c>
      <c r="EQ44">
        <v>18.27633214285714</v>
      </c>
      <c r="ER44">
        <v>17.37041071428571</v>
      </c>
      <c r="ES44">
        <v>2000.002142857143</v>
      </c>
      <c r="ET44">
        <v>0.9799946071428572</v>
      </c>
      <c r="EU44">
        <v>0.02000564642857142</v>
      </c>
      <c r="EV44">
        <v>0</v>
      </c>
      <c r="EW44">
        <v>265.1906785714286</v>
      </c>
      <c r="EX44">
        <v>5.00097</v>
      </c>
      <c r="EY44">
        <v>5373.266428571429</v>
      </c>
      <c r="EZ44">
        <v>16707.58214285714</v>
      </c>
      <c r="FA44">
        <v>40.26992857142857</v>
      </c>
      <c r="FB44">
        <v>40.625</v>
      </c>
      <c r="FC44">
        <v>40.18699999999999</v>
      </c>
      <c r="FD44">
        <v>40.25</v>
      </c>
      <c r="FE44">
        <v>40.875</v>
      </c>
      <c r="FF44">
        <v>1955.091428571428</v>
      </c>
      <c r="FG44">
        <v>39.90678571428572</v>
      </c>
      <c r="FH44">
        <v>0</v>
      </c>
      <c r="FI44">
        <v>1758902010.9</v>
      </c>
      <c r="FJ44">
        <v>0</v>
      </c>
      <c r="FK44">
        <v>265.1663076923077</v>
      </c>
      <c r="FL44">
        <v>1.923487171545168</v>
      </c>
      <c r="FM44">
        <v>41.88752135184068</v>
      </c>
      <c r="FN44">
        <v>5373.433461538461</v>
      </c>
      <c r="FO44">
        <v>15</v>
      </c>
      <c r="FP44">
        <v>0</v>
      </c>
      <c r="FQ44" t="s">
        <v>439</v>
      </c>
      <c r="FR44">
        <v>1747247426.5</v>
      </c>
      <c r="FS44">
        <v>1747247420.5</v>
      </c>
      <c r="FT44">
        <v>0</v>
      </c>
      <c r="FU44">
        <v>1.027</v>
      </c>
      <c r="FV44">
        <v>0.031</v>
      </c>
      <c r="FW44">
        <v>0.02</v>
      </c>
      <c r="FX44">
        <v>0.05</v>
      </c>
      <c r="FY44">
        <v>420</v>
      </c>
      <c r="FZ44">
        <v>16</v>
      </c>
      <c r="GA44">
        <v>0.01</v>
      </c>
      <c r="GB44">
        <v>0.1</v>
      </c>
      <c r="GC44">
        <v>-12.6547975</v>
      </c>
      <c r="GD44">
        <v>-25.37278086303938</v>
      </c>
      <c r="GE44">
        <v>3.18752668133833</v>
      </c>
      <c r="GF44">
        <v>0</v>
      </c>
      <c r="GG44">
        <v>264.9453235294118</v>
      </c>
      <c r="GH44">
        <v>3.034789915161845</v>
      </c>
      <c r="GI44">
        <v>0.3949668430304251</v>
      </c>
      <c r="GJ44">
        <v>-1</v>
      </c>
      <c r="GK44">
        <v>1.29641175</v>
      </c>
      <c r="GL44">
        <v>-0.06740251407129642</v>
      </c>
      <c r="GM44">
        <v>0.01363117509378776</v>
      </c>
      <c r="GN44">
        <v>1</v>
      </c>
      <c r="GO44">
        <v>1</v>
      </c>
      <c r="GP44">
        <v>2</v>
      </c>
      <c r="GQ44" t="s">
        <v>440</v>
      </c>
      <c r="GR44">
        <v>3.13619</v>
      </c>
      <c r="GS44">
        <v>2.68879</v>
      </c>
      <c r="GT44">
        <v>0.0938055</v>
      </c>
      <c r="GU44">
        <v>0.09676120000000001</v>
      </c>
      <c r="GV44">
        <v>0.104308</v>
      </c>
      <c r="GW44">
        <v>0.09896190000000001</v>
      </c>
      <c r="GX44">
        <v>28826.4</v>
      </c>
      <c r="GY44">
        <v>28780.6</v>
      </c>
      <c r="GZ44">
        <v>29568.5</v>
      </c>
      <c r="HA44">
        <v>29444.5</v>
      </c>
      <c r="HB44">
        <v>34989.8</v>
      </c>
      <c r="HC44">
        <v>35132.6</v>
      </c>
      <c r="HD44">
        <v>41608.6</v>
      </c>
      <c r="HE44">
        <v>41823.8</v>
      </c>
      <c r="HF44">
        <v>1.92983</v>
      </c>
      <c r="HG44">
        <v>1.88822</v>
      </c>
      <c r="HH44">
        <v>0.104696</v>
      </c>
      <c r="HI44">
        <v>0</v>
      </c>
      <c r="HJ44">
        <v>28.2882</v>
      </c>
      <c r="HK44">
        <v>999.9</v>
      </c>
      <c r="HL44">
        <v>55.8</v>
      </c>
      <c r="HM44">
        <v>30.5</v>
      </c>
      <c r="HN44">
        <v>27.0015</v>
      </c>
      <c r="HO44">
        <v>61.892</v>
      </c>
      <c r="HP44">
        <v>25.9455</v>
      </c>
      <c r="HQ44">
        <v>1</v>
      </c>
      <c r="HR44">
        <v>0.0542988</v>
      </c>
      <c r="HS44">
        <v>-0.708164</v>
      </c>
      <c r="HT44">
        <v>20.3396</v>
      </c>
      <c r="HU44">
        <v>5.21534</v>
      </c>
      <c r="HV44">
        <v>12.0113</v>
      </c>
      <c r="HW44">
        <v>4.98825</v>
      </c>
      <c r="HX44">
        <v>3.2879</v>
      </c>
      <c r="HY44">
        <v>9999</v>
      </c>
      <c r="HZ44">
        <v>9999</v>
      </c>
      <c r="IA44">
        <v>9999</v>
      </c>
      <c r="IB44">
        <v>13.8</v>
      </c>
      <c r="IC44">
        <v>1.86758</v>
      </c>
      <c r="ID44">
        <v>1.86667</v>
      </c>
      <c r="IE44">
        <v>1.86602</v>
      </c>
      <c r="IF44">
        <v>1.866</v>
      </c>
      <c r="IG44">
        <v>1.86783</v>
      </c>
      <c r="IH44">
        <v>1.87027</v>
      </c>
      <c r="II44">
        <v>1.8689</v>
      </c>
      <c r="IJ44">
        <v>1.87042</v>
      </c>
      <c r="IK44">
        <v>0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-0.595</v>
      </c>
      <c r="IY44">
        <v>0.1332</v>
      </c>
      <c r="IZ44">
        <v>-0.2124528667129374</v>
      </c>
      <c r="JA44">
        <v>-0.0008016307627816455</v>
      </c>
      <c r="JB44">
        <v>-2.705495203968552E-07</v>
      </c>
      <c r="JC44">
        <v>-1.001381313952682E-11</v>
      </c>
      <c r="JD44">
        <v>-0.06429383364076624</v>
      </c>
      <c r="JE44">
        <v>-0.003544197663381463</v>
      </c>
      <c r="JF44">
        <v>0.0008551080648433378</v>
      </c>
      <c r="JG44">
        <v>-1.439520423836254E-05</v>
      </c>
      <c r="JH44">
        <v>4</v>
      </c>
      <c r="JI44">
        <v>2335</v>
      </c>
      <c r="JJ44">
        <v>1</v>
      </c>
      <c r="JK44">
        <v>25</v>
      </c>
      <c r="JL44">
        <v>194243.1</v>
      </c>
      <c r="JM44">
        <v>194243.2</v>
      </c>
      <c r="JN44">
        <v>1.10352</v>
      </c>
      <c r="JO44">
        <v>2.27661</v>
      </c>
      <c r="JP44">
        <v>1.39648</v>
      </c>
      <c r="JQ44">
        <v>2.35229</v>
      </c>
      <c r="JR44">
        <v>1.49536</v>
      </c>
      <c r="JS44">
        <v>2.67944</v>
      </c>
      <c r="JT44">
        <v>35.9412</v>
      </c>
      <c r="JU44">
        <v>24.07</v>
      </c>
      <c r="JV44">
        <v>18</v>
      </c>
      <c r="JW44">
        <v>490.629</v>
      </c>
      <c r="JX44">
        <v>454.483</v>
      </c>
      <c r="JY44">
        <v>28.5345</v>
      </c>
      <c r="JZ44">
        <v>28.2911</v>
      </c>
      <c r="KA44">
        <v>29.9999</v>
      </c>
      <c r="KB44">
        <v>28.1817</v>
      </c>
      <c r="KC44">
        <v>28.1152</v>
      </c>
      <c r="KD44">
        <v>22.2109</v>
      </c>
      <c r="KE44">
        <v>25.4476</v>
      </c>
      <c r="KF44">
        <v>93.67959999999999</v>
      </c>
      <c r="KG44">
        <v>28.5342</v>
      </c>
      <c r="KH44">
        <v>463.927</v>
      </c>
      <c r="KI44">
        <v>21.9951</v>
      </c>
      <c r="KJ44">
        <v>101.057</v>
      </c>
      <c r="KK44">
        <v>100.581</v>
      </c>
    </row>
    <row r="45" spans="1:297">
      <c r="A45">
        <v>29</v>
      </c>
      <c r="B45">
        <v>1758902015.1</v>
      </c>
      <c r="C45">
        <v>232</v>
      </c>
      <c r="D45" t="s">
        <v>499</v>
      </c>
      <c r="E45" t="s">
        <v>500</v>
      </c>
      <c r="F45">
        <v>5</v>
      </c>
      <c r="G45" t="s">
        <v>435</v>
      </c>
      <c r="H45" t="s">
        <v>436</v>
      </c>
      <c r="I45">
        <v>1758902007.6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456.6834033698335</v>
      </c>
      <c r="AK45">
        <v>436.099490909091</v>
      </c>
      <c r="AL45">
        <v>2.101033516253169</v>
      </c>
      <c r="AM45">
        <v>65.0606374698542</v>
      </c>
      <c r="AN45">
        <f>(AP45 - AO45 + DY45*1E3/(8.314*(EA45+273.15)) * AR45/DX45 * AQ45) * DX45/(100*DL45) * 1000/(1000 - AP45)</f>
        <v>0</v>
      </c>
      <c r="AO45">
        <v>21.97191347369423</v>
      </c>
      <c r="AP45">
        <v>23.27422969696969</v>
      </c>
      <c r="AQ45">
        <v>1.478646603649582E-05</v>
      </c>
      <c r="AR45">
        <v>108.0725398760522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1.91</v>
      </c>
      <c r="DM45">
        <v>0.5</v>
      </c>
      <c r="DN45" t="s">
        <v>438</v>
      </c>
      <c r="DO45">
        <v>2</v>
      </c>
      <c r="DP45" t="b">
        <v>1</v>
      </c>
      <c r="DQ45">
        <v>1758902007.6</v>
      </c>
      <c r="DR45">
        <v>416.1265925925926</v>
      </c>
      <c r="DS45">
        <v>435.3138888888889</v>
      </c>
      <c r="DT45">
        <v>23.26779259259259</v>
      </c>
      <c r="DU45">
        <v>21.97185555555556</v>
      </c>
      <c r="DV45">
        <v>416.720888888889</v>
      </c>
      <c r="DW45">
        <v>23.13466296296296</v>
      </c>
      <c r="DX45">
        <v>500.0013333333333</v>
      </c>
      <c r="DY45">
        <v>90.61322962962961</v>
      </c>
      <c r="DZ45">
        <v>0.02842966296296296</v>
      </c>
      <c r="EA45">
        <v>29.84920740740741</v>
      </c>
      <c r="EB45">
        <v>29.99871111111111</v>
      </c>
      <c r="EC45">
        <v>999.9000000000001</v>
      </c>
      <c r="ED45">
        <v>0</v>
      </c>
      <c r="EE45">
        <v>0</v>
      </c>
      <c r="EF45">
        <v>10003.01111111111</v>
      </c>
      <c r="EG45">
        <v>0</v>
      </c>
      <c r="EH45">
        <v>11.8025037037037</v>
      </c>
      <c r="EI45">
        <v>-19.1872037037037</v>
      </c>
      <c r="EJ45">
        <v>426.0397037037037</v>
      </c>
      <c r="EK45">
        <v>445.0933333333334</v>
      </c>
      <c r="EL45">
        <v>1.295939259259259</v>
      </c>
      <c r="EM45">
        <v>435.3138888888889</v>
      </c>
      <c r="EN45">
        <v>21.97185555555556</v>
      </c>
      <c r="EO45">
        <v>2.10837037037037</v>
      </c>
      <c r="EP45">
        <v>1.99094037037037</v>
      </c>
      <c r="EQ45">
        <v>18.28255185185185</v>
      </c>
      <c r="ER45">
        <v>17.37246296296296</v>
      </c>
      <c r="ES45">
        <v>2000.001111111111</v>
      </c>
      <c r="ET45">
        <v>0.9799974444444446</v>
      </c>
      <c r="EU45">
        <v>0.02000273703703704</v>
      </c>
      <c r="EV45">
        <v>0</v>
      </c>
      <c r="EW45">
        <v>265.3867777777778</v>
      </c>
      <c r="EX45">
        <v>5.00097</v>
      </c>
      <c r="EY45">
        <v>5376.594814814814</v>
      </c>
      <c r="EZ45">
        <v>16707.58888888889</v>
      </c>
      <c r="FA45">
        <v>40.26148148148148</v>
      </c>
      <c r="FB45">
        <v>40.625</v>
      </c>
      <c r="FC45">
        <v>40.18699999999999</v>
      </c>
      <c r="FD45">
        <v>40.25</v>
      </c>
      <c r="FE45">
        <v>40.875</v>
      </c>
      <c r="FF45">
        <v>1955.095925925926</v>
      </c>
      <c r="FG45">
        <v>39.90111111111111</v>
      </c>
      <c r="FH45">
        <v>0</v>
      </c>
      <c r="FI45">
        <v>1758902015.7</v>
      </c>
      <c r="FJ45">
        <v>0</v>
      </c>
      <c r="FK45">
        <v>265.3526538461538</v>
      </c>
      <c r="FL45">
        <v>2.844820511470655</v>
      </c>
      <c r="FM45">
        <v>31.28752137960086</v>
      </c>
      <c r="FN45">
        <v>5376.458461538461</v>
      </c>
      <c r="FO45">
        <v>15</v>
      </c>
      <c r="FP45">
        <v>0</v>
      </c>
      <c r="FQ45" t="s">
        <v>439</v>
      </c>
      <c r="FR45">
        <v>1747247426.5</v>
      </c>
      <c r="FS45">
        <v>1747247420.5</v>
      </c>
      <c r="FT45">
        <v>0</v>
      </c>
      <c r="FU45">
        <v>1.027</v>
      </c>
      <c r="FV45">
        <v>0.031</v>
      </c>
      <c r="FW45">
        <v>0.02</v>
      </c>
      <c r="FX45">
        <v>0.05</v>
      </c>
      <c r="FY45">
        <v>420</v>
      </c>
      <c r="FZ45">
        <v>16</v>
      </c>
      <c r="GA45">
        <v>0.01</v>
      </c>
      <c r="GB45">
        <v>0.1</v>
      </c>
      <c r="GC45">
        <v>-16.75131463414634</v>
      </c>
      <c r="GD45">
        <v>-62.13709337979093</v>
      </c>
      <c r="GE45">
        <v>6.559965741603027</v>
      </c>
      <c r="GF45">
        <v>0</v>
      </c>
      <c r="GG45">
        <v>265.2737058823529</v>
      </c>
      <c r="GH45">
        <v>2.314255153007283</v>
      </c>
      <c r="GI45">
        <v>0.3266733869327351</v>
      </c>
      <c r="GJ45">
        <v>-1</v>
      </c>
      <c r="GK45">
        <v>1.292597804878049</v>
      </c>
      <c r="GL45">
        <v>0.06271337979094092</v>
      </c>
      <c r="GM45">
        <v>0.00820422957908405</v>
      </c>
      <c r="GN45">
        <v>1</v>
      </c>
      <c r="GO45">
        <v>1</v>
      </c>
      <c r="GP45">
        <v>2</v>
      </c>
      <c r="GQ45" t="s">
        <v>440</v>
      </c>
      <c r="GR45">
        <v>3.13611</v>
      </c>
      <c r="GS45">
        <v>2.68867</v>
      </c>
      <c r="GT45">
        <v>0.09553159999999999</v>
      </c>
      <c r="GU45">
        <v>0.09940690000000001</v>
      </c>
      <c r="GV45">
        <v>0.10432</v>
      </c>
      <c r="GW45">
        <v>0.0989656</v>
      </c>
      <c r="GX45">
        <v>28771.1</v>
      </c>
      <c r="GY45">
        <v>28696.4</v>
      </c>
      <c r="GZ45">
        <v>29568.1</v>
      </c>
      <c r="HA45">
        <v>29444.7</v>
      </c>
      <c r="HB45">
        <v>34988.7</v>
      </c>
      <c r="HC45">
        <v>35132.7</v>
      </c>
      <c r="HD45">
        <v>41607.9</v>
      </c>
      <c r="HE45">
        <v>41824.1</v>
      </c>
      <c r="HF45">
        <v>1.92957</v>
      </c>
      <c r="HG45">
        <v>1.88883</v>
      </c>
      <c r="HH45">
        <v>0.105016</v>
      </c>
      <c r="HI45">
        <v>0</v>
      </c>
      <c r="HJ45">
        <v>28.2896</v>
      </c>
      <c r="HK45">
        <v>999.9</v>
      </c>
      <c r="HL45">
        <v>55.8</v>
      </c>
      <c r="HM45">
        <v>30.5</v>
      </c>
      <c r="HN45">
        <v>26.9983</v>
      </c>
      <c r="HO45">
        <v>61.962</v>
      </c>
      <c r="HP45">
        <v>25.9375</v>
      </c>
      <c r="HQ45">
        <v>1</v>
      </c>
      <c r="HR45">
        <v>0.0542734</v>
      </c>
      <c r="HS45">
        <v>-0.706803</v>
      </c>
      <c r="HT45">
        <v>20.3396</v>
      </c>
      <c r="HU45">
        <v>5.21579</v>
      </c>
      <c r="HV45">
        <v>12.0111</v>
      </c>
      <c r="HW45">
        <v>4.98845</v>
      </c>
      <c r="HX45">
        <v>3.28798</v>
      </c>
      <c r="HY45">
        <v>9999</v>
      </c>
      <c r="HZ45">
        <v>9999</v>
      </c>
      <c r="IA45">
        <v>9999</v>
      </c>
      <c r="IB45">
        <v>13.8</v>
      </c>
      <c r="IC45">
        <v>1.86759</v>
      </c>
      <c r="ID45">
        <v>1.86664</v>
      </c>
      <c r="IE45">
        <v>1.866</v>
      </c>
      <c r="IF45">
        <v>1.866</v>
      </c>
      <c r="IG45">
        <v>1.86783</v>
      </c>
      <c r="IH45">
        <v>1.87028</v>
      </c>
      <c r="II45">
        <v>1.8689</v>
      </c>
      <c r="IJ45">
        <v>1.87042</v>
      </c>
      <c r="IK45">
        <v>0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-0.606</v>
      </c>
      <c r="IY45">
        <v>0.1333</v>
      </c>
      <c r="IZ45">
        <v>-0.2124528667129374</v>
      </c>
      <c r="JA45">
        <v>-0.0008016307627816455</v>
      </c>
      <c r="JB45">
        <v>-2.705495203968552E-07</v>
      </c>
      <c r="JC45">
        <v>-1.001381313952682E-11</v>
      </c>
      <c r="JD45">
        <v>-0.06429383364076624</v>
      </c>
      <c r="JE45">
        <v>-0.003544197663381463</v>
      </c>
      <c r="JF45">
        <v>0.0008551080648433378</v>
      </c>
      <c r="JG45">
        <v>-1.439520423836254E-05</v>
      </c>
      <c r="JH45">
        <v>4</v>
      </c>
      <c r="JI45">
        <v>2335</v>
      </c>
      <c r="JJ45">
        <v>1</v>
      </c>
      <c r="JK45">
        <v>25</v>
      </c>
      <c r="JL45">
        <v>194243.1</v>
      </c>
      <c r="JM45">
        <v>194243.2</v>
      </c>
      <c r="JN45">
        <v>1.14014</v>
      </c>
      <c r="JO45">
        <v>2.27539</v>
      </c>
      <c r="JP45">
        <v>1.39648</v>
      </c>
      <c r="JQ45">
        <v>2.34741</v>
      </c>
      <c r="JR45">
        <v>1.49536</v>
      </c>
      <c r="JS45">
        <v>2.71729</v>
      </c>
      <c r="JT45">
        <v>35.9412</v>
      </c>
      <c r="JU45">
        <v>24.07</v>
      </c>
      <c r="JV45">
        <v>18</v>
      </c>
      <c r="JW45">
        <v>490.456</v>
      </c>
      <c r="JX45">
        <v>454.845</v>
      </c>
      <c r="JY45">
        <v>28.5342</v>
      </c>
      <c r="JZ45">
        <v>28.2889</v>
      </c>
      <c r="KA45">
        <v>29.9999</v>
      </c>
      <c r="KB45">
        <v>28.1799</v>
      </c>
      <c r="KC45">
        <v>28.1134</v>
      </c>
      <c r="KD45">
        <v>22.8282</v>
      </c>
      <c r="KE45">
        <v>25.4476</v>
      </c>
      <c r="KF45">
        <v>93.67959999999999</v>
      </c>
      <c r="KG45">
        <v>28.5343</v>
      </c>
      <c r="KH45">
        <v>477.303</v>
      </c>
      <c r="KI45">
        <v>21.9951</v>
      </c>
      <c r="KJ45">
        <v>101.055</v>
      </c>
      <c r="KK45">
        <v>100.581</v>
      </c>
    </row>
    <row r="46" spans="1:297">
      <c r="A46">
        <v>30</v>
      </c>
      <c r="B46">
        <v>1758902020.1</v>
      </c>
      <c r="C46">
        <v>237</v>
      </c>
      <c r="D46" t="s">
        <v>501</v>
      </c>
      <c r="E46" t="s">
        <v>502</v>
      </c>
      <c r="F46">
        <v>5</v>
      </c>
      <c r="G46" t="s">
        <v>435</v>
      </c>
      <c r="H46" t="s">
        <v>436</v>
      </c>
      <c r="I46">
        <v>1758902012.314285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473.5296835629747</v>
      </c>
      <c r="AK46">
        <v>449.4520909090908</v>
      </c>
      <c r="AL46">
        <v>2.726826187874595</v>
      </c>
      <c r="AM46">
        <v>65.0606374698542</v>
      </c>
      <c r="AN46">
        <f>(AP46 - AO46 + DY46*1E3/(8.314*(EA46+273.15)) * AR46/DX46 * AQ46) * DX46/(100*DL46) * 1000/(1000 - AP46)</f>
        <v>0</v>
      </c>
      <c r="AO46">
        <v>21.97061892246078</v>
      </c>
      <c r="AP46">
        <v>23.27514545454545</v>
      </c>
      <c r="AQ46">
        <v>5.856600551861144E-07</v>
      </c>
      <c r="AR46">
        <v>108.0725398760522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1.91</v>
      </c>
      <c r="DM46">
        <v>0.5</v>
      </c>
      <c r="DN46" t="s">
        <v>438</v>
      </c>
      <c r="DO46">
        <v>2</v>
      </c>
      <c r="DP46" t="b">
        <v>1</v>
      </c>
      <c r="DQ46">
        <v>1758902012.314285</v>
      </c>
      <c r="DR46">
        <v>422.7623571428571</v>
      </c>
      <c r="DS46">
        <v>448.1467142857142</v>
      </c>
      <c r="DT46">
        <v>23.27182857142857</v>
      </c>
      <c r="DU46">
        <v>21.97122857142858</v>
      </c>
      <c r="DV46">
        <v>423.3635357142857</v>
      </c>
      <c r="DW46">
        <v>23.13864642857143</v>
      </c>
      <c r="DX46">
        <v>500.0005</v>
      </c>
      <c r="DY46">
        <v>90.61262500000001</v>
      </c>
      <c r="DZ46">
        <v>0.028483675</v>
      </c>
      <c r="EA46">
        <v>29.84853571428571</v>
      </c>
      <c r="EB46">
        <v>29.99980357142857</v>
      </c>
      <c r="EC46">
        <v>999.9000000000002</v>
      </c>
      <c r="ED46">
        <v>0</v>
      </c>
      <c r="EE46">
        <v>0</v>
      </c>
      <c r="EF46">
        <v>10000.49285714286</v>
      </c>
      <c r="EG46">
        <v>0</v>
      </c>
      <c r="EH46">
        <v>11.8036</v>
      </c>
      <c r="EI46">
        <v>-25.38433571428572</v>
      </c>
      <c r="EJ46">
        <v>432.8353214285714</v>
      </c>
      <c r="EK46">
        <v>458.2142142857143</v>
      </c>
      <c r="EL46">
        <v>1.300597857142857</v>
      </c>
      <c r="EM46">
        <v>448.1467142857142</v>
      </c>
      <c r="EN46">
        <v>21.97122857142858</v>
      </c>
      <c r="EO46">
        <v>2.108721785714286</v>
      </c>
      <c r="EP46">
        <v>1.990870357142857</v>
      </c>
      <c r="EQ46">
        <v>18.28520714285714</v>
      </c>
      <c r="ER46">
        <v>17.37191071428572</v>
      </c>
      <c r="ES46">
        <v>1999.999642857143</v>
      </c>
      <c r="ET46">
        <v>0.9799988928571429</v>
      </c>
      <c r="EU46">
        <v>0.02000127499999999</v>
      </c>
      <c r="EV46">
        <v>0</v>
      </c>
      <c r="EW46">
        <v>265.5502142857143</v>
      </c>
      <c r="EX46">
        <v>5.00097</v>
      </c>
      <c r="EY46">
        <v>5379.002142857142</v>
      </c>
      <c r="EZ46">
        <v>16707.57857142857</v>
      </c>
      <c r="FA46">
        <v>40.25664285714286</v>
      </c>
      <c r="FB46">
        <v>40.625</v>
      </c>
      <c r="FC46">
        <v>40.18699999999999</v>
      </c>
      <c r="FD46">
        <v>40.25</v>
      </c>
      <c r="FE46">
        <v>40.875</v>
      </c>
      <c r="FF46">
        <v>1955.096785714285</v>
      </c>
      <c r="FG46">
        <v>39.89821428571429</v>
      </c>
      <c r="FH46">
        <v>0</v>
      </c>
      <c r="FI46">
        <v>1758902021.1</v>
      </c>
      <c r="FJ46">
        <v>0</v>
      </c>
      <c r="FK46">
        <v>265.53924</v>
      </c>
      <c r="FL46">
        <v>1.444923078430083</v>
      </c>
      <c r="FM46">
        <v>31.33153849013167</v>
      </c>
      <c r="FN46">
        <v>5379.4316</v>
      </c>
      <c r="FO46">
        <v>15</v>
      </c>
      <c r="FP46">
        <v>0</v>
      </c>
      <c r="FQ46" t="s">
        <v>439</v>
      </c>
      <c r="FR46">
        <v>1747247426.5</v>
      </c>
      <c r="FS46">
        <v>1747247420.5</v>
      </c>
      <c r="FT46">
        <v>0</v>
      </c>
      <c r="FU46">
        <v>1.027</v>
      </c>
      <c r="FV46">
        <v>0.031</v>
      </c>
      <c r="FW46">
        <v>0.02</v>
      </c>
      <c r="FX46">
        <v>0.05</v>
      </c>
      <c r="FY46">
        <v>420</v>
      </c>
      <c r="FZ46">
        <v>16</v>
      </c>
      <c r="GA46">
        <v>0.01</v>
      </c>
      <c r="GB46">
        <v>0.1</v>
      </c>
      <c r="GC46">
        <v>-21.4600375</v>
      </c>
      <c r="GD46">
        <v>-79.93080562851782</v>
      </c>
      <c r="GE46">
        <v>7.782782664468009</v>
      </c>
      <c r="GF46">
        <v>0</v>
      </c>
      <c r="GG46">
        <v>265.4019117647059</v>
      </c>
      <c r="GH46">
        <v>1.961665389790639</v>
      </c>
      <c r="GI46">
        <v>0.2859240301864537</v>
      </c>
      <c r="GJ46">
        <v>-1</v>
      </c>
      <c r="GK46">
        <v>1.29698875</v>
      </c>
      <c r="GL46">
        <v>0.06427418386491274</v>
      </c>
      <c r="GM46">
        <v>0.006675467844091523</v>
      </c>
      <c r="GN46">
        <v>1</v>
      </c>
      <c r="GO46">
        <v>1</v>
      </c>
      <c r="GP46">
        <v>2</v>
      </c>
      <c r="GQ46" t="s">
        <v>440</v>
      </c>
      <c r="GR46">
        <v>3.13612</v>
      </c>
      <c r="GS46">
        <v>2.68866</v>
      </c>
      <c r="GT46">
        <v>0.0977681</v>
      </c>
      <c r="GU46">
        <v>0.102109</v>
      </c>
      <c r="GV46">
        <v>0.104325</v>
      </c>
      <c r="GW46">
        <v>0.09896290000000001</v>
      </c>
      <c r="GX46">
        <v>28700.3</v>
      </c>
      <c r="GY46">
        <v>28610.3</v>
      </c>
      <c r="GZ46">
        <v>29568.5</v>
      </c>
      <c r="HA46">
        <v>29444.7</v>
      </c>
      <c r="HB46">
        <v>34989.5</v>
      </c>
      <c r="HC46">
        <v>35132.9</v>
      </c>
      <c r="HD46">
        <v>41609</v>
      </c>
      <c r="HE46">
        <v>41824.3</v>
      </c>
      <c r="HF46">
        <v>1.92983</v>
      </c>
      <c r="HG46">
        <v>1.88848</v>
      </c>
      <c r="HH46">
        <v>0.104561</v>
      </c>
      <c r="HI46">
        <v>0</v>
      </c>
      <c r="HJ46">
        <v>28.2906</v>
      </c>
      <c r="HK46">
        <v>999.9</v>
      </c>
      <c r="HL46">
        <v>55.8</v>
      </c>
      <c r="HM46">
        <v>30.5</v>
      </c>
      <c r="HN46">
        <v>26.9969</v>
      </c>
      <c r="HO46">
        <v>62.212</v>
      </c>
      <c r="HP46">
        <v>26.0617</v>
      </c>
      <c r="HQ46">
        <v>1</v>
      </c>
      <c r="HR46">
        <v>0.0537805</v>
      </c>
      <c r="HS46">
        <v>-0.70591</v>
      </c>
      <c r="HT46">
        <v>20.3397</v>
      </c>
      <c r="HU46">
        <v>5.21564</v>
      </c>
      <c r="HV46">
        <v>12.0114</v>
      </c>
      <c r="HW46">
        <v>4.9882</v>
      </c>
      <c r="HX46">
        <v>3.2879</v>
      </c>
      <c r="HY46">
        <v>9999</v>
      </c>
      <c r="HZ46">
        <v>9999</v>
      </c>
      <c r="IA46">
        <v>9999</v>
      </c>
      <c r="IB46">
        <v>13.8</v>
      </c>
      <c r="IC46">
        <v>1.86758</v>
      </c>
      <c r="ID46">
        <v>1.86665</v>
      </c>
      <c r="IE46">
        <v>1.86601</v>
      </c>
      <c r="IF46">
        <v>1.866</v>
      </c>
      <c r="IG46">
        <v>1.86783</v>
      </c>
      <c r="IH46">
        <v>1.87027</v>
      </c>
      <c r="II46">
        <v>1.8689</v>
      </c>
      <c r="IJ46">
        <v>1.87042</v>
      </c>
      <c r="IK46">
        <v>0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-0.619</v>
      </c>
      <c r="IY46">
        <v>0.1332</v>
      </c>
      <c r="IZ46">
        <v>-0.2124528667129374</v>
      </c>
      <c r="JA46">
        <v>-0.0008016307627816455</v>
      </c>
      <c r="JB46">
        <v>-2.705495203968552E-07</v>
      </c>
      <c r="JC46">
        <v>-1.001381313952682E-11</v>
      </c>
      <c r="JD46">
        <v>-0.06429383364076624</v>
      </c>
      <c r="JE46">
        <v>-0.003544197663381463</v>
      </c>
      <c r="JF46">
        <v>0.0008551080648433378</v>
      </c>
      <c r="JG46">
        <v>-1.439520423836254E-05</v>
      </c>
      <c r="JH46">
        <v>4</v>
      </c>
      <c r="JI46">
        <v>2335</v>
      </c>
      <c r="JJ46">
        <v>1</v>
      </c>
      <c r="JK46">
        <v>25</v>
      </c>
      <c r="JL46">
        <v>194243.2</v>
      </c>
      <c r="JM46">
        <v>194243.3</v>
      </c>
      <c r="JN46">
        <v>1.16821</v>
      </c>
      <c r="JO46">
        <v>2.28271</v>
      </c>
      <c r="JP46">
        <v>1.39648</v>
      </c>
      <c r="JQ46">
        <v>2.35229</v>
      </c>
      <c r="JR46">
        <v>1.49536</v>
      </c>
      <c r="JS46">
        <v>2.5708</v>
      </c>
      <c r="JT46">
        <v>35.9412</v>
      </c>
      <c r="JU46">
        <v>24.0612</v>
      </c>
      <c r="JV46">
        <v>18</v>
      </c>
      <c r="JW46">
        <v>490.599</v>
      </c>
      <c r="JX46">
        <v>454.612</v>
      </c>
      <c r="JY46">
        <v>28.5343</v>
      </c>
      <c r="JZ46">
        <v>28.2865</v>
      </c>
      <c r="KA46">
        <v>30</v>
      </c>
      <c r="KB46">
        <v>28.1781</v>
      </c>
      <c r="KC46">
        <v>28.1116</v>
      </c>
      <c r="KD46">
        <v>23.5051</v>
      </c>
      <c r="KE46">
        <v>25.4476</v>
      </c>
      <c r="KF46">
        <v>93.67959999999999</v>
      </c>
      <c r="KG46">
        <v>28.5342</v>
      </c>
      <c r="KH46">
        <v>497.354</v>
      </c>
      <c r="KI46">
        <v>21.9951</v>
      </c>
      <c r="KJ46">
        <v>101.057</v>
      </c>
      <c r="KK46">
        <v>100.581</v>
      </c>
    </row>
    <row r="47" spans="1:297">
      <c r="A47">
        <v>31</v>
      </c>
      <c r="B47">
        <v>1758902025.1</v>
      </c>
      <c r="C47">
        <v>242</v>
      </c>
      <c r="D47" t="s">
        <v>503</v>
      </c>
      <c r="E47" t="s">
        <v>504</v>
      </c>
      <c r="F47">
        <v>5</v>
      </c>
      <c r="G47" t="s">
        <v>435</v>
      </c>
      <c r="H47" t="s">
        <v>436</v>
      </c>
      <c r="I47">
        <v>1758902017.6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490.7550517473916</v>
      </c>
      <c r="AK47">
        <v>464.8742181818179</v>
      </c>
      <c r="AL47">
        <v>3.112946389375171</v>
      </c>
      <c r="AM47">
        <v>65.0606374698542</v>
      </c>
      <c r="AN47">
        <f>(AP47 - AO47 + DY47*1E3/(8.314*(EA47+273.15)) * AR47/DX47 * AQ47) * DX47/(100*DL47) * 1000/(1000 - AP47)</f>
        <v>0</v>
      </c>
      <c r="AO47">
        <v>21.97100027892887</v>
      </c>
      <c r="AP47">
        <v>23.27861151515151</v>
      </c>
      <c r="AQ47">
        <v>7.188558158148277E-06</v>
      </c>
      <c r="AR47">
        <v>108.0725398760522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1.91</v>
      </c>
      <c r="DM47">
        <v>0.5</v>
      </c>
      <c r="DN47" t="s">
        <v>438</v>
      </c>
      <c r="DO47">
        <v>2</v>
      </c>
      <c r="DP47" t="b">
        <v>1</v>
      </c>
      <c r="DQ47">
        <v>1758902017.6</v>
      </c>
      <c r="DR47">
        <v>434.3780370370371</v>
      </c>
      <c r="DS47">
        <v>465.2059259259259</v>
      </c>
      <c r="DT47">
        <v>23.27489629629629</v>
      </c>
      <c r="DU47">
        <v>21.97118518518519</v>
      </c>
      <c r="DV47">
        <v>434.9913333333333</v>
      </c>
      <c r="DW47">
        <v>23.14168148148148</v>
      </c>
      <c r="DX47">
        <v>499.9993703703704</v>
      </c>
      <c r="DY47">
        <v>90.61189629629631</v>
      </c>
      <c r="DZ47">
        <v>0.02850572592592593</v>
      </c>
      <c r="EA47">
        <v>29.84741111111111</v>
      </c>
      <c r="EB47">
        <v>29.99697037037037</v>
      </c>
      <c r="EC47">
        <v>999.9000000000001</v>
      </c>
      <c r="ED47">
        <v>0</v>
      </c>
      <c r="EE47">
        <v>0</v>
      </c>
      <c r="EF47">
        <v>9999.888518518521</v>
      </c>
      <c r="EG47">
        <v>0</v>
      </c>
      <c r="EH47">
        <v>11.80067777777777</v>
      </c>
      <c r="EI47">
        <v>-30.82781851851852</v>
      </c>
      <c r="EJ47">
        <v>444.7292222222223</v>
      </c>
      <c r="EK47">
        <v>475.6566666666667</v>
      </c>
      <c r="EL47">
        <v>1.303714074074074</v>
      </c>
      <c r="EM47">
        <v>465.2059259259259</v>
      </c>
      <c r="EN47">
        <v>21.97118518518519</v>
      </c>
      <c r="EO47">
        <v>2.108981851851852</v>
      </c>
      <c r="EP47">
        <v>1.99085037037037</v>
      </c>
      <c r="EQ47">
        <v>18.28718518518519</v>
      </c>
      <c r="ER47">
        <v>17.37174814814815</v>
      </c>
      <c r="ES47">
        <v>1999.997777777778</v>
      </c>
      <c r="ET47">
        <v>0.9799991111111112</v>
      </c>
      <c r="EU47">
        <v>0.02000105925925925</v>
      </c>
      <c r="EV47">
        <v>0</v>
      </c>
      <c r="EW47">
        <v>265.7235925925925</v>
      </c>
      <c r="EX47">
        <v>5.00097</v>
      </c>
      <c r="EY47">
        <v>5382.122592592593</v>
      </c>
      <c r="EZ47">
        <v>16707.54814814814</v>
      </c>
      <c r="FA47">
        <v>40.25</v>
      </c>
      <c r="FB47">
        <v>40.625</v>
      </c>
      <c r="FC47">
        <v>40.18699999999999</v>
      </c>
      <c r="FD47">
        <v>40.25</v>
      </c>
      <c r="FE47">
        <v>40.875</v>
      </c>
      <c r="FF47">
        <v>1955.095555555555</v>
      </c>
      <c r="FG47">
        <v>39.89777777777778</v>
      </c>
      <c r="FH47">
        <v>0</v>
      </c>
      <c r="FI47">
        <v>1758902025.9</v>
      </c>
      <c r="FJ47">
        <v>0</v>
      </c>
      <c r="FK47">
        <v>265.6964</v>
      </c>
      <c r="FL47">
        <v>1.412692316426965</v>
      </c>
      <c r="FM47">
        <v>39.91615377086303</v>
      </c>
      <c r="FN47">
        <v>5382.3324</v>
      </c>
      <c r="FO47">
        <v>15</v>
      </c>
      <c r="FP47">
        <v>0</v>
      </c>
      <c r="FQ47" t="s">
        <v>439</v>
      </c>
      <c r="FR47">
        <v>1747247426.5</v>
      </c>
      <c r="FS47">
        <v>1747247420.5</v>
      </c>
      <c r="FT47">
        <v>0</v>
      </c>
      <c r="FU47">
        <v>1.027</v>
      </c>
      <c r="FV47">
        <v>0.031</v>
      </c>
      <c r="FW47">
        <v>0.02</v>
      </c>
      <c r="FX47">
        <v>0.05</v>
      </c>
      <c r="FY47">
        <v>420</v>
      </c>
      <c r="FZ47">
        <v>16</v>
      </c>
      <c r="GA47">
        <v>0.01</v>
      </c>
      <c r="GB47">
        <v>0.1</v>
      </c>
      <c r="GC47">
        <v>-27.24939756097561</v>
      </c>
      <c r="GD47">
        <v>-62.89419512195123</v>
      </c>
      <c r="GE47">
        <v>6.439649383558455</v>
      </c>
      <c r="GF47">
        <v>0</v>
      </c>
      <c r="GG47">
        <v>265.5896764705882</v>
      </c>
      <c r="GH47">
        <v>1.741497331426988</v>
      </c>
      <c r="GI47">
        <v>0.26684261946701</v>
      </c>
      <c r="GJ47">
        <v>-1</v>
      </c>
      <c r="GK47">
        <v>1.301904878048781</v>
      </c>
      <c r="GL47">
        <v>0.03657407665505402</v>
      </c>
      <c r="GM47">
        <v>0.00370657433188797</v>
      </c>
      <c r="GN47">
        <v>1</v>
      </c>
      <c r="GO47">
        <v>1</v>
      </c>
      <c r="GP47">
        <v>2</v>
      </c>
      <c r="GQ47" t="s">
        <v>440</v>
      </c>
      <c r="GR47">
        <v>3.13606</v>
      </c>
      <c r="GS47">
        <v>2.68876</v>
      </c>
      <c r="GT47">
        <v>0.100279</v>
      </c>
      <c r="GU47">
        <v>0.10475</v>
      </c>
      <c r="GV47">
        <v>0.104334</v>
      </c>
      <c r="GW47">
        <v>0.09896389999999999</v>
      </c>
      <c r="GX47">
        <v>28620.3</v>
      </c>
      <c r="GY47">
        <v>28526.2</v>
      </c>
      <c r="GZ47">
        <v>29568.4</v>
      </c>
      <c r="HA47">
        <v>29444.7</v>
      </c>
      <c r="HB47">
        <v>34988.9</v>
      </c>
      <c r="HC47">
        <v>35133</v>
      </c>
      <c r="HD47">
        <v>41608.7</v>
      </c>
      <c r="HE47">
        <v>41824.3</v>
      </c>
      <c r="HF47">
        <v>1.92985</v>
      </c>
      <c r="HG47">
        <v>1.88843</v>
      </c>
      <c r="HH47">
        <v>0.10445</v>
      </c>
      <c r="HI47">
        <v>0</v>
      </c>
      <c r="HJ47">
        <v>28.2882</v>
      </c>
      <c r="HK47">
        <v>999.9</v>
      </c>
      <c r="HL47">
        <v>55.8</v>
      </c>
      <c r="HM47">
        <v>30.5</v>
      </c>
      <c r="HN47">
        <v>27.0011</v>
      </c>
      <c r="HO47">
        <v>61.892</v>
      </c>
      <c r="HP47">
        <v>26.1178</v>
      </c>
      <c r="HQ47">
        <v>1</v>
      </c>
      <c r="HR47">
        <v>0.053811</v>
      </c>
      <c r="HS47">
        <v>-0.706348</v>
      </c>
      <c r="HT47">
        <v>20.3395</v>
      </c>
      <c r="HU47">
        <v>5.21519</v>
      </c>
      <c r="HV47">
        <v>12.0108</v>
      </c>
      <c r="HW47">
        <v>4.98835</v>
      </c>
      <c r="HX47">
        <v>3.28778</v>
      </c>
      <c r="HY47">
        <v>9999</v>
      </c>
      <c r="HZ47">
        <v>9999</v>
      </c>
      <c r="IA47">
        <v>9999</v>
      </c>
      <c r="IB47">
        <v>13.8</v>
      </c>
      <c r="IC47">
        <v>1.86758</v>
      </c>
      <c r="ID47">
        <v>1.86669</v>
      </c>
      <c r="IE47">
        <v>1.86604</v>
      </c>
      <c r="IF47">
        <v>1.866</v>
      </c>
      <c r="IG47">
        <v>1.86783</v>
      </c>
      <c r="IH47">
        <v>1.87028</v>
      </c>
      <c r="II47">
        <v>1.8689</v>
      </c>
      <c r="IJ47">
        <v>1.87042</v>
      </c>
      <c r="IK47">
        <v>0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-0.635</v>
      </c>
      <c r="IY47">
        <v>0.1333</v>
      </c>
      <c r="IZ47">
        <v>-0.2124528667129374</v>
      </c>
      <c r="JA47">
        <v>-0.0008016307627816455</v>
      </c>
      <c r="JB47">
        <v>-2.705495203968552E-07</v>
      </c>
      <c r="JC47">
        <v>-1.001381313952682E-11</v>
      </c>
      <c r="JD47">
        <v>-0.06429383364076624</v>
      </c>
      <c r="JE47">
        <v>-0.003544197663381463</v>
      </c>
      <c r="JF47">
        <v>0.0008551080648433378</v>
      </c>
      <c r="JG47">
        <v>-1.439520423836254E-05</v>
      </c>
      <c r="JH47">
        <v>4</v>
      </c>
      <c r="JI47">
        <v>2335</v>
      </c>
      <c r="JJ47">
        <v>1</v>
      </c>
      <c r="JK47">
        <v>25</v>
      </c>
      <c r="JL47">
        <v>194243.3</v>
      </c>
      <c r="JM47">
        <v>194243.4</v>
      </c>
      <c r="JN47">
        <v>1.20361</v>
      </c>
      <c r="JO47">
        <v>2.27661</v>
      </c>
      <c r="JP47">
        <v>1.39648</v>
      </c>
      <c r="JQ47">
        <v>2.35229</v>
      </c>
      <c r="JR47">
        <v>1.49536</v>
      </c>
      <c r="JS47">
        <v>2.58179</v>
      </c>
      <c r="JT47">
        <v>35.9412</v>
      </c>
      <c r="JU47">
        <v>24.07</v>
      </c>
      <c r="JV47">
        <v>18</v>
      </c>
      <c r="JW47">
        <v>490.6</v>
      </c>
      <c r="JX47">
        <v>454.571</v>
      </c>
      <c r="JY47">
        <v>28.5341</v>
      </c>
      <c r="JZ47">
        <v>28.2845</v>
      </c>
      <c r="KA47">
        <v>30</v>
      </c>
      <c r="KB47">
        <v>28.1763</v>
      </c>
      <c r="KC47">
        <v>28.1104</v>
      </c>
      <c r="KD47">
        <v>24.1173</v>
      </c>
      <c r="KE47">
        <v>25.4476</v>
      </c>
      <c r="KF47">
        <v>93.67959999999999</v>
      </c>
      <c r="KG47">
        <v>28.5342</v>
      </c>
      <c r="KH47">
        <v>510.721</v>
      </c>
      <c r="KI47">
        <v>21.9951</v>
      </c>
      <c r="KJ47">
        <v>101.057</v>
      </c>
      <c r="KK47">
        <v>100.581</v>
      </c>
    </row>
    <row r="48" spans="1:297">
      <c r="A48">
        <v>32</v>
      </c>
      <c r="B48">
        <v>1758902030.1</v>
      </c>
      <c r="C48">
        <v>247</v>
      </c>
      <c r="D48" t="s">
        <v>505</v>
      </c>
      <c r="E48" t="s">
        <v>506</v>
      </c>
      <c r="F48">
        <v>5</v>
      </c>
      <c r="G48" t="s">
        <v>435</v>
      </c>
      <c r="H48" t="s">
        <v>436</v>
      </c>
      <c r="I48">
        <v>1758902022.314285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507.941347225287</v>
      </c>
      <c r="AK48">
        <v>481.1939818181818</v>
      </c>
      <c r="AL48">
        <v>3.279037156755767</v>
      </c>
      <c r="AM48">
        <v>65.0606374698542</v>
      </c>
      <c r="AN48">
        <f>(AP48 - AO48 + DY48*1E3/(8.314*(EA48+273.15)) * AR48/DX48 * AQ48) * DX48/(100*DL48) * 1000/(1000 - AP48)</f>
        <v>0</v>
      </c>
      <c r="AO48">
        <v>21.97072240421422</v>
      </c>
      <c r="AP48">
        <v>23.27923333333333</v>
      </c>
      <c r="AQ48">
        <v>-2.086263081658934E-06</v>
      </c>
      <c r="AR48">
        <v>108.0725398760522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1.91</v>
      </c>
      <c r="DM48">
        <v>0.5</v>
      </c>
      <c r="DN48" t="s">
        <v>438</v>
      </c>
      <c r="DO48">
        <v>2</v>
      </c>
      <c r="DP48" t="b">
        <v>1</v>
      </c>
      <c r="DQ48">
        <v>1758902022.314285</v>
      </c>
      <c r="DR48">
        <v>447.5478571428571</v>
      </c>
      <c r="DS48">
        <v>480.96525</v>
      </c>
      <c r="DT48">
        <v>23.27726428571428</v>
      </c>
      <c r="DU48">
        <v>21.97091785714286</v>
      </c>
      <c r="DV48">
        <v>448.1749285714286</v>
      </c>
      <c r="DW48">
        <v>23.14401071428572</v>
      </c>
      <c r="DX48">
        <v>499.9885714285714</v>
      </c>
      <c r="DY48">
        <v>90.61150357142857</v>
      </c>
      <c r="DZ48">
        <v>0.02853571785714285</v>
      </c>
      <c r="EA48">
        <v>29.84656071428572</v>
      </c>
      <c r="EB48">
        <v>29.99558214285714</v>
      </c>
      <c r="EC48">
        <v>999.9000000000002</v>
      </c>
      <c r="ED48">
        <v>0</v>
      </c>
      <c r="EE48">
        <v>0</v>
      </c>
      <c r="EF48">
        <v>9997.393571428573</v>
      </c>
      <c r="EG48">
        <v>0</v>
      </c>
      <c r="EH48">
        <v>11.7931</v>
      </c>
      <c r="EI48">
        <v>-33.41736428571429</v>
      </c>
      <c r="EJ48">
        <v>458.2139285714287</v>
      </c>
      <c r="EK48">
        <v>491.7698928571429</v>
      </c>
      <c r="EL48">
        <v>1.306340714285714</v>
      </c>
      <c r="EM48">
        <v>480.96525</v>
      </c>
      <c r="EN48">
        <v>21.97091785714286</v>
      </c>
      <c r="EO48">
        <v>2.109186428571429</v>
      </c>
      <c r="EP48">
        <v>1.990817857142857</v>
      </c>
      <c r="EQ48">
        <v>18.28873571428571</v>
      </c>
      <c r="ER48">
        <v>17.37148928571429</v>
      </c>
      <c r="ES48">
        <v>1999.998571428572</v>
      </c>
      <c r="ET48">
        <v>0.9799972857142859</v>
      </c>
      <c r="EU48">
        <v>0.02000293928571428</v>
      </c>
      <c r="EV48">
        <v>0</v>
      </c>
      <c r="EW48">
        <v>265.8938928571429</v>
      </c>
      <c r="EX48">
        <v>5.00097</v>
      </c>
      <c r="EY48">
        <v>5385.936428571428</v>
      </c>
      <c r="EZ48">
        <v>16707.55357142857</v>
      </c>
      <c r="FA48">
        <v>40.25885714285715</v>
      </c>
      <c r="FB48">
        <v>40.625</v>
      </c>
      <c r="FC48">
        <v>40.18699999999999</v>
      </c>
      <c r="FD48">
        <v>40.25</v>
      </c>
      <c r="FE48">
        <v>40.875</v>
      </c>
      <c r="FF48">
        <v>1955.0925</v>
      </c>
      <c r="FG48">
        <v>39.90142857142857</v>
      </c>
      <c r="FH48">
        <v>0</v>
      </c>
      <c r="FI48">
        <v>1758902030.7</v>
      </c>
      <c r="FJ48">
        <v>0</v>
      </c>
      <c r="FK48">
        <v>265.87688</v>
      </c>
      <c r="FL48">
        <v>3.355461548138476</v>
      </c>
      <c r="FM48">
        <v>56.32692306684022</v>
      </c>
      <c r="FN48">
        <v>5386.2088</v>
      </c>
      <c r="FO48">
        <v>15</v>
      </c>
      <c r="FP48">
        <v>0</v>
      </c>
      <c r="FQ48" t="s">
        <v>439</v>
      </c>
      <c r="FR48">
        <v>1747247426.5</v>
      </c>
      <c r="FS48">
        <v>1747247420.5</v>
      </c>
      <c r="FT48">
        <v>0</v>
      </c>
      <c r="FU48">
        <v>1.027</v>
      </c>
      <c r="FV48">
        <v>0.031</v>
      </c>
      <c r="FW48">
        <v>0.02</v>
      </c>
      <c r="FX48">
        <v>0.05</v>
      </c>
      <c r="FY48">
        <v>420</v>
      </c>
      <c r="FZ48">
        <v>16</v>
      </c>
      <c r="GA48">
        <v>0.01</v>
      </c>
      <c r="GB48">
        <v>0.1</v>
      </c>
      <c r="GC48">
        <v>-31.4329525</v>
      </c>
      <c r="GD48">
        <v>-36.09290994371481</v>
      </c>
      <c r="GE48">
        <v>3.650878760174563</v>
      </c>
      <c r="GF48">
        <v>0</v>
      </c>
      <c r="GG48">
        <v>265.7803235294118</v>
      </c>
      <c r="GH48">
        <v>2.08462949156401</v>
      </c>
      <c r="GI48">
        <v>0.2799303191224789</v>
      </c>
      <c r="GJ48">
        <v>-1</v>
      </c>
      <c r="GK48">
        <v>1.304732</v>
      </c>
      <c r="GL48">
        <v>0.03249523452157239</v>
      </c>
      <c r="GM48">
        <v>0.003180532345378677</v>
      </c>
      <c r="GN48">
        <v>1</v>
      </c>
      <c r="GO48">
        <v>1</v>
      </c>
      <c r="GP48">
        <v>2</v>
      </c>
      <c r="GQ48" t="s">
        <v>440</v>
      </c>
      <c r="GR48">
        <v>3.13608</v>
      </c>
      <c r="GS48">
        <v>2.68889</v>
      </c>
      <c r="GT48">
        <v>0.102883</v>
      </c>
      <c r="GU48">
        <v>0.107369</v>
      </c>
      <c r="GV48">
        <v>0.104335</v>
      </c>
      <c r="GW48">
        <v>0.09895950000000001</v>
      </c>
      <c r="GX48">
        <v>28538.1</v>
      </c>
      <c r="GY48">
        <v>28442.9</v>
      </c>
      <c r="GZ48">
        <v>29569</v>
      </c>
      <c r="HA48">
        <v>29444.9</v>
      </c>
      <c r="HB48">
        <v>34989.6</v>
      </c>
      <c r="HC48">
        <v>35133.4</v>
      </c>
      <c r="HD48">
        <v>41609.5</v>
      </c>
      <c r="HE48">
        <v>41824.5</v>
      </c>
      <c r="HF48">
        <v>1.92977</v>
      </c>
      <c r="HG48">
        <v>1.88888</v>
      </c>
      <c r="HH48">
        <v>0.104465</v>
      </c>
      <c r="HI48">
        <v>0</v>
      </c>
      <c r="HJ48">
        <v>28.2888</v>
      </c>
      <c r="HK48">
        <v>999.9</v>
      </c>
      <c r="HL48">
        <v>55.8</v>
      </c>
      <c r="HM48">
        <v>30.5</v>
      </c>
      <c r="HN48">
        <v>26.9986</v>
      </c>
      <c r="HO48">
        <v>62.142</v>
      </c>
      <c r="HP48">
        <v>26.0016</v>
      </c>
      <c r="HQ48">
        <v>1</v>
      </c>
      <c r="HR48">
        <v>0.0537068</v>
      </c>
      <c r="HS48">
        <v>-0.72079</v>
      </c>
      <c r="HT48">
        <v>20.3394</v>
      </c>
      <c r="HU48">
        <v>5.21504</v>
      </c>
      <c r="HV48">
        <v>12.0104</v>
      </c>
      <c r="HW48">
        <v>4.988</v>
      </c>
      <c r="HX48">
        <v>3.28785</v>
      </c>
      <c r="HY48">
        <v>9999</v>
      </c>
      <c r="HZ48">
        <v>9999</v>
      </c>
      <c r="IA48">
        <v>9999</v>
      </c>
      <c r="IB48">
        <v>13.8</v>
      </c>
      <c r="IC48">
        <v>1.86756</v>
      </c>
      <c r="ID48">
        <v>1.86666</v>
      </c>
      <c r="IE48">
        <v>1.86602</v>
      </c>
      <c r="IF48">
        <v>1.866</v>
      </c>
      <c r="IG48">
        <v>1.86783</v>
      </c>
      <c r="IH48">
        <v>1.87028</v>
      </c>
      <c r="II48">
        <v>1.8689</v>
      </c>
      <c r="IJ48">
        <v>1.87042</v>
      </c>
      <c r="IK48">
        <v>0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-0.652</v>
      </c>
      <c r="IY48">
        <v>0.1333</v>
      </c>
      <c r="IZ48">
        <v>-0.2124528667129374</v>
      </c>
      <c r="JA48">
        <v>-0.0008016307627816455</v>
      </c>
      <c r="JB48">
        <v>-2.705495203968552E-07</v>
      </c>
      <c r="JC48">
        <v>-1.001381313952682E-11</v>
      </c>
      <c r="JD48">
        <v>-0.06429383364076624</v>
      </c>
      <c r="JE48">
        <v>-0.003544197663381463</v>
      </c>
      <c r="JF48">
        <v>0.0008551080648433378</v>
      </c>
      <c r="JG48">
        <v>-1.439520423836254E-05</v>
      </c>
      <c r="JH48">
        <v>4</v>
      </c>
      <c r="JI48">
        <v>2335</v>
      </c>
      <c r="JJ48">
        <v>1</v>
      </c>
      <c r="JK48">
        <v>25</v>
      </c>
      <c r="JL48">
        <v>194243.4</v>
      </c>
      <c r="JM48">
        <v>194243.5</v>
      </c>
      <c r="JN48">
        <v>1.23169</v>
      </c>
      <c r="JO48">
        <v>2.2644</v>
      </c>
      <c r="JP48">
        <v>1.39771</v>
      </c>
      <c r="JQ48">
        <v>2.35229</v>
      </c>
      <c r="JR48">
        <v>1.49536</v>
      </c>
      <c r="JS48">
        <v>2.69531</v>
      </c>
      <c r="JT48">
        <v>35.9412</v>
      </c>
      <c r="JU48">
        <v>24.07</v>
      </c>
      <c r="JV48">
        <v>18</v>
      </c>
      <c r="JW48">
        <v>490.534</v>
      </c>
      <c r="JX48">
        <v>454.834</v>
      </c>
      <c r="JY48">
        <v>28.535</v>
      </c>
      <c r="JZ48">
        <v>28.2826</v>
      </c>
      <c r="KA48">
        <v>30</v>
      </c>
      <c r="KB48">
        <v>28.1741</v>
      </c>
      <c r="KC48">
        <v>28.1081</v>
      </c>
      <c r="KD48">
        <v>24.7878</v>
      </c>
      <c r="KE48">
        <v>25.4476</v>
      </c>
      <c r="KF48">
        <v>93.67959999999999</v>
      </c>
      <c r="KG48">
        <v>28.539</v>
      </c>
      <c r="KH48">
        <v>530.763</v>
      </c>
      <c r="KI48">
        <v>21.9951</v>
      </c>
      <c r="KJ48">
        <v>101.058</v>
      </c>
      <c r="KK48">
        <v>100.582</v>
      </c>
    </row>
    <row r="49" spans="1:297">
      <c r="A49">
        <v>33</v>
      </c>
      <c r="B49">
        <v>1758902035.1</v>
      </c>
      <c r="C49">
        <v>252</v>
      </c>
      <c r="D49" t="s">
        <v>507</v>
      </c>
      <c r="E49" t="s">
        <v>508</v>
      </c>
      <c r="F49">
        <v>5</v>
      </c>
      <c r="G49" t="s">
        <v>435</v>
      </c>
      <c r="H49" t="s">
        <v>436</v>
      </c>
      <c r="I49">
        <v>1758902027.6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525.0189785050422</v>
      </c>
      <c r="AK49">
        <v>497.9450666666665</v>
      </c>
      <c r="AL49">
        <v>3.35975945561907</v>
      </c>
      <c r="AM49">
        <v>65.0606374698542</v>
      </c>
      <c r="AN49">
        <f>(AP49 - AO49 + DY49*1E3/(8.314*(EA49+273.15)) * AR49/DX49 * AQ49) * DX49/(100*DL49) * 1000/(1000 - AP49)</f>
        <v>0</v>
      </c>
      <c r="AO49">
        <v>21.96906289306107</v>
      </c>
      <c r="AP49">
        <v>23.27987090909091</v>
      </c>
      <c r="AQ49">
        <v>3.021753842893296E-06</v>
      </c>
      <c r="AR49">
        <v>108.0725398760522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1.91</v>
      </c>
      <c r="DM49">
        <v>0.5</v>
      </c>
      <c r="DN49" t="s">
        <v>438</v>
      </c>
      <c r="DO49">
        <v>2</v>
      </c>
      <c r="DP49" t="b">
        <v>1</v>
      </c>
      <c r="DQ49">
        <v>1758902027.6</v>
      </c>
      <c r="DR49">
        <v>463.7482222222222</v>
      </c>
      <c r="DS49">
        <v>498.7167777777777</v>
      </c>
      <c r="DT49">
        <v>23.27883333333333</v>
      </c>
      <c r="DU49">
        <v>21.97032962962962</v>
      </c>
      <c r="DV49">
        <v>464.3923333333333</v>
      </c>
      <c r="DW49">
        <v>23.14555185185186</v>
      </c>
      <c r="DX49">
        <v>499.9885555555554</v>
      </c>
      <c r="DY49">
        <v>90.61164074074074</v>
      </c>
      <c r="DZ49">
        <v>0.02848504444444444</v>
      </c>
      <c r="EA49">
        <v>29.846</v>
      </c>
      <c r="EB49">
        <v>29.99518518518519</v>
      </c>
      <c r="EC49">
        <v>999.9000000000001</v>
      </c>
      <c r="ED49">
        <v>0</v>
      </c>
      <c r="EE49">
        <v>0</v>
      </c>
      <c r="EF49">
        <v>9999.634444444444</v>
      </c>
      <c r="EG49">
        <v>0</v>
      </c>
      <c r="EH49">
        <v>11.78557407407408</v>
      </c>
      <c r="EI49">
        <v>-34.96858518518518</v>
      </c>
      <c r="EJ49">
        <v>474.8011481481482</v>
      </c>
      <c r="EK49">
        <v>509.9199259259259</v>
      </c>
      <c r="EL49">
        <v>1.308495925925926</v>
      </c>
      <c r="EM49">
        <v>498.7167777777777</v>
      </c>
      <c r="EN49">
        <v>21.97032962962962</v>
      </c>
      <c r="EO49">
        <v>2.109331481481481</v>
      </c>
      <c r="EP49">
        <v>1.990767407407408</v>
      </c>
      <c r="EQ49">
        <v>18.28983333333333</v>
      </c>
      <c r="ER49">
        <v>17.37109259259259</v>
      </c>
      <c r="ES49">
        <v>2000</v>
      </c>
      <c r="ET49">
        <v>0.9799963333333334</v>
      </c>
      <c r="EU49">
        <v>0.02000389999999999</v>
      </c>
      <c r="EV49">
        <v>0</v>
      </c>
      <c r="EW49">
        <v>266.2432592592592</v>
      </c>
      <c r="EX49">
        <v>5.00097</v>
      </c>
      <c r="EY49">
        <v>5391.744814814814</v>
      </c>
      <c r="EZ49">
        <v>16707.55555555555</v>
      </c>
      <c r="FA49">
        <v>40.25918518518519</v>
      </c>
      <c r="FB49">
        <v>40.625</v>
      </c>
      <c r="FC49">
        <v>40.18699999999999</v>
      </c>
      <c r="FD49">
        <v>40.25</v>
      </c>
      <c r="FE49">
        <v>40.875</v>
      </c>
      <c r="FF49">
        <v>1955.091851851852</v>
      </c>
      <c r="FG49">
        <v>39.90333333333334</v>
      </c>
      <c r="FH49">
        <v>0</v>
      </c>
      <c r="FI49">
        <v>1758902036.1</v>
      </c>
      <c r="FJ49">
        <v>0</v>
      </c>
      <c r="FK49">
        <v>266.1942692307692</v>
      </c>
      <c r="FL49">
        <v>4.108000012212751</v>
      </c>
      <c r="FM49">
        <v>78.49504271102084</v>
      </c>
      <c r="FN49">
        <v>5392.020769230769</v>
      </c>
      <c r="FO49">
        <v>15</v>
      </c>
      <c r="FP49">
        <v>0</v>
      </c>
      <c r="FQ49" t="s">
        <v>439</v>
      </c>
      <c r="FR49">
        <v>1747247426.5</v>
      </c>
      <c r="FS49">
        <v>1747247420.5</v>
      </c>
      <c r="FT49">
        <v>0</v>
      </c>
      <c r="FU49">
        <v>1.027</v>
      </c>
      <c r="FV49">
        <v>0.031</v>
      </c>
      <c r="FW49">
        <v>0.02</v>
      </c>
      <c r="FX49">
        <v>0.05</v>
      </c>
      <c r="FY49">
        <v>420</v>
      </c>
      <c r="FZ49">
        <v>16</v>
      </c>
      <c r="GA49">
        <v>0.01</v>
      </c>
      <c r="GB49">
        <v>0.1</v>
      </c>
      <c r="GC49">
        <v>-33.8577825</v>
      </c>
      <c r="GD49">
        <v>-18.49162739212001</v>
      </c>
      <c r="GE49">
        <v>1.893332024353825</v>
      </c>
      <c r="GF49">
        <v>0</v>
      </c>
      <c r="GG49">
        <v>265.9989117647059</v>
      </c>
      <c r="GH49">
        <v>3.596348358050678</v>
      </c>
      <c r="GI49">
        <v>0.4235382729873651</v>
      </c>
      <c r="GJ49">
        <v>-1</v>
      </c>
      <c r="GK49">
        <v>1.30699025</v>
      </c>
      <c r="GL49">
        <v>0.02512896810505971</v>
      </c>
      <c r="GM49">
        <v>0.002518307454918871</v>
      </c>
      <c r="GN49">
        <v>1</v>
      </c>
      <c r="GO49">
        <v>1</v>
      </c>
      <c r="GP49">
        <v>2</v>
      </c>
      <c r="GQ49" t="s">
        <v>440</v>
      </c>
      <c r="GR49">
        <v>3.13602</v>
      </c>
      <c r="GS49">
        <v>2.68865</v>
      </c>
      <c r="GT49">
        <v>0.105508</v>
      </c>
      <c r="GU49">
        <v>0.109955</v>
      </c>
      <c r="GV49">
        <v>0.104341</v>
      </c>
      <c r="GW49">
        <v>0.0989573</v>
      </c>
      <c r="GX49">
        <v>28454.6</v>
      </c>
      <c r="GY49">
        <v>28360.2</v>
      </c>
      <c r="GZ49">
        <v>29569</v>
      </c>
      <c r="HA49">
        <v>29444.6</v>
      </c>
      <c r="HB49">
        <v>34989.5</v>
      </c>
      <c r="HC49">
        <v>35133.3</v>
      </c>
      <c r="HD49">
        <v>41609.7</v>
      </c>
      <c r="HE49">
        <v>41824.3</v>
      </c>
      <c r="HF49">
        <v>1.92988</v>
      </c>
      <c r="HG49">
        <v>1.8886</v>
      </c>
      <c r="HH49">
        <v>0.105046</v>
      </c>
      <c r="HI49">
        <v>0</v>
      </c>
      <c r="HJ49">
        <v>28.2882</v>
      </c>
      <c r="HK49">
        <v>999.9</v>
      </c>
      <c r="HL49">
        <v>55.8</v>
      </c>
      <c r="HM49">
        <v>30.5</v>
      </c>
      <c r="HN49">
        <v>26.9971</v>
      </c>
      <c r="HO49">
        <v>62.032</v>
      </c>
      <c r="HP49">
        <v>26.1098</v>
      </c>
      <c r="HQ49">
        <v>1</v>
      </c>
      <c r="HR49">
        <v>0.0536865</v>
      </c>
      <c r="HS49">
        <v>-0.7321839999999999</v>
      </c>
      <c r="HT49">
        <v>20.3394</v>
      </c>
      <c r="HU49">
        <v>5.21534</v>
      </c>
      <c r="HV49">
        <v>12.0107</v>
      </c>
      <c r="HW49">
        <v>4.988</v>
      </c>
      <c r="HX49">
        <v>3.28783</v>
      </c>
      <c r="HY49">
        <v>9999</v>
      </c>
      <c r="HZ49">
        <v>9999</v>
      </c>
      <c r="IA49">
        <v>9999</v>
      </c>
      <c r="IB49">
        <v>13.8</v>
      </c>
      <c r="IC49">
        <v>1.86754</v>
      </c>
      <c r="ID49">
        <v>1.86669</v>
      </c>
      <c r="IE49">
        <v>1.866</v>
      </c>
      <c r="IF49">
        <v>1.866</v>
      </c>
      <c r="IG49">
        <v>1.86783</v>
      </c>
      <c r="IH49">
        <v>1.87029</v>
      </c>
      <c r="II49">
        <v>1.8689</v>
      </c>
      <c r="IJ49">
        <v>1.87042</v>
      </c>
      <c r="IK49">
        <v>0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-0.67</v>
      </c>
      <c r="IY49">
        <v>0.1333</v>
      </c>
      <c r="IZ49">
        <v>-0.2124528667129374</v>
      </c>
      <c r="JA49">
        <v>-0.0008016307627816455</v>
      </c>
      <c r="JB49">
        <v>-2.705495203968552E-07</v>
      </c>
      <c r="JC49">
        <v>-1.001381313952682E-11</v>
      </c>
      <c r="JD49">
        <v>-0.06429383364076624</v>
      </c>
      <c r="JE49">
        <v>-0.003544197663381463</v>
      </c>
      <c r="JF49">
        <v>0.0008551080648433378</v>
      </c>
      <c r="JG49">
        <v>-1.439520423836254E-05</v>
      </c>
      <c r="JH49">
        <v>4</v>
      </c>
      <c r="JI49">
        <v>2335</v>
      </c>
      <c r="JJ49">
        <v>1</v>
      </c>
      <c r="JK49">
        <v>25</v>
      </c>
      <c r="JL49">
        <v>194243.5</v>
      </c>
      <c r="JM49">
        <v>194243.6</v>
      </c>
      <c r="JN49">
        <v>1.26831</v>
      </c>
      <c r="JO49">
        <v>2.28271</v>
      </c>
      <c r="JP49">
        <v>1.39648</v>
      </c>
      <c r="JQ49">
        <v>2.35229</v>
      </c>
      <c r="JR49">
        <v>1.49536</v>
      </c>
      <c r="JS49">
        <v>2.53662</v>
      </c>
      <c r="JT49">
        <v>35.9412</v>
      </c>
      <c r="JU49">
        <v>24.0612</v>
      </c>
      <c r="JV49">
        <v>18</v>
      </c>
      <c r="JW49">
        <v>490.577</v>
      </c>
      <c r="JX49">
        <v>454.644</v>
      </c>
      <c r="JY49">
        <v>28.5403</v>
      </c>
      <c r="JZ49">
        <v>28.2814</v>
      </c>
      <c r="KA49">
        <v>29.9999</v>
      </c>
      <c r="KB49">
        <v>28.1717</v>
      </c>
      <c r="KC49">
        <v>28.1057</v>
      </c>
      <c r="KD49">
        <v>25.3889</v>
      </c>
      <c r="KE49">
        <v>25.4476</v>
      </c>
      <c r="KF49">
        <v>93.67959999999999</v>
      </c>
      <c r="KG49">
        <v>28.5442</v>
      </c>
      <c r="KH49">
        <v>544.136</v>
      </c>
      <c r="KI49">
        <v>21.9951</v>
      </c>
      <c r="KJ49">
        <v>101.059</v>
      </c>
      <c r="KK49">
        <v>100.581</v>
      </c>
    </row>
    <row r="50" spans="1:297">
      <c r="A50">
        <v>34</v>
      </c>
      <c r="B50">
        <v>1758902040.1</v>
      </c>
      <c r="C50">
        <v>257</v>
      </c>
      <c r="D50" t="s">
        <v>509</v>
      </c>
      <c r="E50" t="s">
        <v>510</v>
      </c>
      <c r="F50">
        <v>5</v>
      </c>
      <c r="G50" t="s">
        <v>435</v>
      </c>
      <c r="H50" t="s">
        <v>436</v>
      </c>
      <c r="I50">
        <v>1758902032.314285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542.3816539090321</v>
      </c>
      <c r="AK50">
        <v>514.9214545454545</v>
      </c>
      <c r="AL50">
        <v>3.401152565588127</v>
      </c>
      <c r="AM50">
        <v>65.0606374698542</v>
      </c>
      <c r="AN50">
        <f>(AP50 - AO50 + DY50*1E3/(8.314*(EA50+273.15)) * AR50/DX50 * AQ50) * DX50/(100*DL50) * 1000/(1000 - AP50)</f>
        <v>0</v>
      </c>
      <c r="AO50">
        <v>21.96872503704592</v>
      </c>
      <c r="AP50">
        <v>23.28043515151515</v>
      </c>
      <c r="AQ50">
        <v>1.395363685975997E-06</v>
      </c>
      <c r="AR50">
        <v>108.0725398760522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1.91</v>
      </c>
      <c r="DM50">
        <v>0.5</v>
      </c>
      <c r="DN50" t="s">
        <v>438</v>
      </c>
      <c r="DO50">
        <v>2</v>
      </c>
      <c r="DP50" t="b">
        <v>1</v>
      </c>
      <c r="DQ50">
        <v>1758902032.314285</v>
      </c>
      <c r="DR50">
        <v>478.9435357142856</v>
      </c>
      <c r="DS50">
        <v>514.5903214285714</v>
      </c>
      <c r="DT50">
        <v>23.27968571428571</v>
      </c>
      <c r="DU50">
        <v>21.96956428571428</v>
      </c>
      <c r="DV50">
        <v>479.6038214285714</v>
      </c>
      <c r="DW50">
        <v>23.14638928571429</v>
      </c>
      <c r="DX50">
        <v>500.0099999999999</v>
      </c>
      <c r="DY50">
        <v>90.61207857142858</v>
      </c>
      <c r="DZ50">
        <v>0.02840444285714286</v>
      </c>
      <c r="EA50">
        <v>29.8468</v>
      </c>
      <c r="EB50">
        <v>29.99308214285714</v>
      </c>
      <c r="EC50">
        <v>999.9000000000002</v>
      </c>
      <c r="ED50">
        <v>0</v>
      </c>
      <c r="EE50">
        <v>0</v>
      </c>
      <c r="EF50">
        <v>9995.848214285714</v>
      </c>
      <c r="EG50">
        <v>0</v>
      </c>
      <c r="EH50">
        <v>11.77915</v>
      </c>
      <c r="EI50">
        <v>-35.64679285714286</v>
      </c>
      <c r="EJ50">
        <v>490.359</v>
      </c>
      <c r="EK50">
        <v>526.1495714285713</v>
      </c>
      <c r="EL50">
        <v>1.310115357142857</v>
      </c>
      <c r="EM50">
        <v>514.5903214285714</v>
      </c>
      <c r="EN50">
        <v>21.96956428571428</v>
      </c>
      <c r="EO50">
        <v>2.109420714285714</v>
      </c>
      <c r="EP50">
        <v>1.990707857142857</v>
      </c>
      <c r="EQ50">
        <v>18.29049285714285</v>
      </c>
      <c r="ER50">
        <v>17.37062142857143</v>
      </c>
      <c r="ES50">
        <v>1999.999285714286</v>
      </c>
      <c r="ET50">
        <v>0.9799972857142859</v>
      </c>
      <c r="EU50">
        <v>0.02000292142857143</v>
      </c>
      <c r="EV50">
        <v>0</v>
      </c>
      <c r="EW50">
        <v>266.5518928571429</v>
      </c>
      <c r="EX50">
        <v>5.00097</v>
      </c>
      <c r="EY50">
        <v>5398.584642857143</v>
      </c>
      <c r="EZ50">
        <v>16707.55357142857</v>
      </c>
      <c r="FA50">
        <v>40.25885714285715</v>
      </c>
      <c r="FB50">
        <v>40.625</v>
      </c>
      <c r="FC50">
        <v>40.18699999999999</v>
      </c>
      <c r="FD50">
        <v>40.25</v>
      </c>
      <c r="FE50">
        <v>40.875</v>
      </c>
      <c r="FF50">
        <v>1955.092499999999</v>
      </c>
      <c r="FG50">
        <v>39.90142857142858</v>
      </c>
      <c r="FH50">
        <v>0</v>
      </c>
      <c r="FI50">
        <v>1758902040.9</v>
      </c>
      <c r="FJ50">
        <v>0</v>
      </c>
      <c r="FK50">
        <v>266.5422307692307</v>
      </c>
      <c r="FL50">
        <v>4.699282062707155</v>
      </c>
      <c r="FM50">
        <v>96.11658120090058</v>
      </c>
      <c r="FN50">
        <v>5398.928076923076</v>
      </c>
      <c r="FO50">
        <v>15</v>
      </c>
      <c r="FP50">
        <v>0</v>
      </c>
      <c r="FQ50" t="s">
        <v>439</v>
      </c>
      <c r="FR50">
        <v>1747247426.5</v>
      </c>
      <c r="FS50">
        <v>1747247420.5</v>
      </c>
      <c r="FT50">
        <v>0</v>
      </c>
      <c r="FU50">
        <v>1.027</v>
      </c>
      <c r="FV50">
        <v>0.031</v>
      </c>
      <c r="FW50">
        <v>0.02</v>
      </c>
      <c r="FX50">
        <v>0.05</v>
      </c>
      <c r="FY50">
        <v>420</v>
      </c>
      <c r="FZ50">
        <v>16</v>
      </c>
      <c r="GA50">
        <v>0.01</v>
      </c>
      <c r="GB50">
        <v>0.1</v>
      </c>
      <c r="GC50">
        <v>-35.16397317073171</v>
      </c>
      <c r="GD50">
        <v>-9.136632752613178</v>
      </c>
      <c r="GE50">
        <v>0.9424880098931685</v>
      </c>
      <c r="GF50">
        <v>0</v>
      </c>
      <c r="GG50">
        <v>266.3238235294118</v>
      </c>
      <c r="GH50">
        <v>4.192116126213937</v>
      </c>
      <c r="GI50">
        <v>0.4733757660854164</v>
      </c>
      <c r="GJ50">
        <v>-1</v>
      </c>
      <c r="GK50">
        <v>1.309120731707317</v>
      </c>
      <c r="GL50">
        <v>0.02072926829268466</v>
      </c>
      <c r="GM50">
        <v>0.002130945502094566</v>
      </c>
      <c r="GN50">
        <v>1</v>
      </c>
      <c r="GO50">
        <v>1</v>
      </c>
      <c r="GP50">
        <v>2</v>
      </c>
      <c r="GQ50" t="s">
        <v>440</v>
      </c>
      <c r="GR50">
        <v>3.13603</v>
      </c>
      <c r="GS50">
        <v>2.68839</v>
      </c>
      <c r="GT50">
        <v>0.108123</v>
      </c>
      <c r="GU50">
        <v>0.112491</v>
      </c>
      <c r="GV50">
        <v>0.104341</v>
      </c>
      <c r="GW50">
        <v>0.09895610000000001</v>
      </c>
      <c r="GX50">
        <v>28371.2</v>
      </c>
      <c r="GY50">
        <v>28279.7</v>
      </c>
      <c r="GZ50">
        <v>29568.8</v>
      </c>
      <c r="HA50">
        <v>29444.9</v>
      </c>
      <c r="HB50">
        <v>34989.3</v>
      </c>
      <c r="HC50">
        <v>35133.8</v>
      </c>
      <c r="HD50">
        <v>41609.4</v>
      </c>
      <c r="HE50">
        <v>41824.7</v>
      </c>
      <c r="HF50">
        <v>1.92988</v>
      </c>
      <c r="HG50">
        <v>1.889</v>
      </c>
      <c r="HH50">
        <v>0.104509</v>
      </c>
      <c r="HI50">
        <v>0</v>
      </c>
      <c r="HJ50">
        <v>28.2888</v>
      </c>
      <c r="HK50">
        <v>999.9</v>
      </c>
      <c r="HL50">
        <v>55.8</v>
      </c>
      <c r="HM50">
        <v>30.5</v>
      </c>
      <c r="HN50">
        <v>26.9992</v>
      </c>
      <c r="HO50">
        <v>61.862</v>
      </c>
      <c r="HP50">
        <v>26.0056</v>
      </c>
      <c r="HQ50">
        <v>1</v>
      </c>
      <c r="HR50">
        <v>0.0536331</v>
      </c>
      <c r="HS50">
        <v>-0.725226</v>
      </c>
      <c r="HT50">
        <v>20.3395</v>
      </c>
      <c r="HU50">
        <v>5.21504</v>
      </c>
      <c r="HV50">
        <v>12.011</v>
      </c>
      <c r="HW50">
        <v>4.9879</v>
      </c>
      <c r="HX50">
        <v>3.28768</v>
      </c>
      <c r="HY50">
        <v>9999</v>
      </c>
      <c r="HZ50">
        <v>9999</v>
      </c>
      <c r="IA50">
        <v>9999</v>
      </c>
      <c r="IB50">
        <v>13.8</v>
      </c>
      <c r="IC50">
        <v>1.86754</v>
      </c>
      <c r="ID50">
        <v>1.86664</v>
      </c>
      <c r="IE50">
        <v>1.866</v>
      </c>
      <c r="IF50">
        <v>1.866</v>
      </c>
      <c r="IG50">
        <v>1.86783</v>
      </c>
      <c r="IH50">
        <v>1.87027</v>
      </c>
      <c r="II50">
        <v>1.8689</v>
      </c>
      <c r="IJ50">
        <v>1.87042</v>
      </c>
      <c r="IK50">
        <v>0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-0.6879999999999999</v>
      </c>
      <c r="IY50">
        <v>0.1333</v>
      </c>
      <c r="IZ50">
        <v>-0.2124528667129374</v>
      </c>
      <c r="JA50">
        <v>-0.0008016307627816455</v>
      </c>
      <c r="JB50">
        <v>-2.705495203968552E-07</v>
      </c>
      <c r="JC50">
        <v>-1.001381313952682E-11</v>
      </c>
      <c r="JD50">
        <v>-0.06429383364076624</v>
      </c>
      <c r="JE50">
        <v>-0.003544197663381463</v>
      </c>
      <c r="JF50">
        <v>0.0008551080648433378</v>
      </c>
      <c r="JG50">
        <v>-1.439520423836254E-05</v>
      </c>
      <c r="JH50">
        <v>4</v>
      </c>
      <c r="JI50">
        <v>2335</v>
      </c>
      <c r="JJ50">
        <v>1</v>
      </c>
      <c r="JK50">
        <v>25</v>
      </c>
      <c r="JL50">
        <v>194243.6</v>
      </c>
      <c r="JM50">
        <v>194243.7</v>
      </c>
      <c r="JN50">
        <v>1.29517</v>
      </c>
      <c r="JO50">
        <v>2.27417</v>
      </c>
      <c r="JP50">
        <v>1.39648</v>
      </c>
      <c r="JQ50">
        <v>2.35229</v>
      </c>
      <c r="JR50">
        <v>1.49536</v>
      </c>
      <c r="JS50">
        <v>2.68433</v>
      </c>
      <c r="JT50">
        <v>35.9412</v>
      </c>
      <c r="JU50">
        <v>24.07</v>
      </c>
      <c r="JV50">
        <v>18</v>
      </c>
      <c r="JW50">
        <v>490.563</v>
      </c>
      <c r="JX50">
        <v>454.881</v>
      </c>
      <c r="JY50">
        <v>28.5452</v>
      </c>
      <c r="JZ50">
        <v>28.2793</v>
      </c>
      <c r="KA50">
        <v>29.9999</v>
      </c>
      <c r="KB50">
        <v>28.1699</v>
      </c>
      <c r="KC50">
        <v>28.104</v>
      </c>
      <c r="KD50">
        <v>26.0475</v>
      </c>
      <c r="KE50">
        <v>25.4476</v>
      </c>
      <c r="KF50">
        <v>93.67959999999999</v>
      </c>
      <c r="KG50">
        <v>28.5456</v>
      </c>
      <c r="KH50">
        <v>564.187</v>
      </c>
      <c r="KI50">
        <v>21.9951</v>
      </c>
      <c r="KJ50">
        <v>101.058</v>
      </c>
      <c r="KK50">
        <v>100.582</v>
      </c>
    </row>
    <row r="51" spans="1:297">
      <c r="A51">
        <v>35</v>
      </c>
      <c r="B51">
        <v>1758902045.1</v>
      </c>
      <c r="C51">
        <v>262</v>
      </c>
      <c r="D51" t="s">
        <v>511</v>
      </c>
      <c r="E51" t="s">
        <v>512</v>
      </c>
      <c r="F51">
        <v>5</v>
      </c>
      <c r="G51" t="s">
        <v>435</v>
      </c>
      <c r="H51" t="s">
        <v>436</v>
      </c>
      <c r="I51">
        <v>1758902037.6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559.5426037828101</v>
      </c>
      <c r="AK51">
        <v>531.9247272727271</v>
      </c>
      <c r="AL51">
        <v>3.394182151289887</v>
      </c>
      <c r="AM51">
        <v>65.0606374698542</v>
      </c>
      <c r="AN51">
        <f>(AP51 - AO51 + DY51*1E3/(8.314*(EA51+273.15)) * AR51/DX51 * AQ51) * DX51/(100*DL51) * 1000/(1000 - AP51)</f>
        <v>0</v>
      </c>
      <c r="AO51">
        <v>21.96804933875828</v>
      </c>
      <c r="AP51">
        <v>23.27934909090909</v>
      </c>
      <c r="AQ51">
        <v>-4.202702609287409E-06</v>
      </c>
      <c r="AR51">
        <v>108.0725398760522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1.91</v>
      </c>
      <c r="DM51">
        <v>0.5</v>
      </c>
      <c r="DN51" t="s">
        <v>438</v>
      </c>
      <c r="DO51">
        <v>2</v>
      </c>
      <c r="DP51" t="b">
        <v>1</v>
      </c>
      <c r="DQ51">
        <v>1758902037.6</v>
      </c>
      <c r="DR51">
        <v>496.3136296296296</v>
      </c>
      <c r="DS51">
        <v>532.3814074074074</v>
      </c>
      <c r="DT51">
        <v>23.2798037037037</v>
      </c>
      <c r="DU51">
        <v>21.96868518518518</v>
      </c>
      <c r="DV51">
        <v>496.9926296296296</v>
      </c>
      <c r="DW51">
        <v>23.14651111111111</v>
      </c>
      <c r="DX51">
        <v>499.9922222222221</v>
      </c>
      <c r="DY51">
        <v>90.6120814814815</v>
      </c>
      <c r="DZ51">
        <v>0.02833881481481482</v>
      </c>
      <c r="EA51">
        <v>29.84764814814815</v>
      </c>
      <c r="EB51">
        <v>29.99591481481481</v>
      </c>
      <c r="EC51">
        <v>999.9000000000001</v>
      </c>
      <c r="ED51">
        <v>0</v>
      </c>
      <c r="EE51">
        <v>0</v>
      </c>
      <c r="EF51">
        <v>9995.899629629632</v>
      </c>
      <c r="EG51">
        <v>0</v>
      </c>
      <c r="EH51">
        <v>11.78053333333333</v>
      </c>
      <c r="EI51">
        <v>-36.06778148148148</v>
      </c>
      <c r="EJ51">
        <v>508.1431851851852</v>
      </c>
      <c r="EK51">
        <v>544.3398518518518</v>
      </c>
      <c r="EL51">
        <v>1.311108518518519</v>
      </c>
      <c r="EM51">
        <v>532.3814074074074</v>
      </c>
      <c r="EN51">
        <v>21.96868518518518</v>
      </c>
      <c r="EO51">
        <v>2.109432592592592</v>
      </c>
      <c r="EP51">
        <v>1.990628888888889</v>
      </c>
      <c r="EQ51">
        <v>18.29057777777778</v>
      </c>
      <c r="ER51">
        <v>17.36999259259259</v>
      </c>
      <c r="ES51">
        <v>1999.998888888889</v>
      </c>
      <c r="ET51">
        <v>0.979998</v>
      </c>
      <c r="EU51">
        <v>0.02000219259259259</v>
      </c>
      <c r="EV51">
        <v>0</v>
      </c>
      <c r="EW51">
        <v>266.9974444444445</v>
      </c>
      <c r="EX51">
        <v>5.00097</v>
      </c>
      <c r="EY51">
        <v>5407.479629629629</v>
      </c>
      <c r="EZ51">
        <v>16707.54444444444</v>
      </c>
      <c r="FA51">
        <v>40.25</v>
      </c>
      <c r="FB51">
        <v>40.625</v>
      </c>
      <c r="FC51">
        <v>40.18699999999999</v>
      </c>
      <c r="FD51">
        <v>40.25</v>
      </c>
      <c r="FE51">
        <v>40.875</v>
      </c>
      <c r="FF51">
        <v>1955.092962962963</v>
      </c>
      <c r="FG51">
        <v>39.9</v>
      </c>
      <c r="FH51">
        <v>0</v>
      </c>
      <c r="FI51">
        <v>1758902045.7</v>
      </c>
      <c r="FJ51">
        <v>0</v>
      </c>
      <c r="FK51">
        <v>266.9387307692307</v>
      </c>
      <c r="FL51">
        <v>5.494188057890023</v>
      </c>
      <c r="FM51">
        <v>106.3671795432608</v>
      </c>
      <c r="FN51">
        <v>5406.980769230768</v>
      </c>
      <c r="FO51">
        <v>15</v>
      </c>
      <c r="FP51">
        <v>0</v>
      </c>
      <c r="FQ51" t="s">
        <v>439</v>
      </c>
      <c r="FR51">
        <v>1747247426.5</v>
      </c>
      <c r="FS51">
        <v>1747247420.5</v>
      </c>
      <c r="FT51">
        <v>0</v>
      </c>
      <c r="FU51">
        <v>1.027</v>
      </c>
      <c r="FV51">
        <v>0.031</v>
      </c>
      <c r="FW51">
        <v>0.02</v>
      </c>
      <c r="FX51">
        <v>0.05</v>
      </c>
      <c r="FY51">
        <v>420</v>
      </c>
      <c r="FZ51">
        <v>16</v>
      </c>
      <c r="GA51">
        <v>0.01</v>
      </c>
      <c r="GB51">
        <v>0.1</v>
      </c>
      <c r="GC51">
        <v>-35.78806585365853</v>
      </c>
      <c r="GD51">
        <v>-5.005105923344998</v>
      </c>
      <c r="GE51">
        <v>0.5166024421392831</v>
      </c>
      <c r="GF51">
        <v>0</v>
      </c>
      <c r="GG51">
        <v>266.7488529411765</v>
      </c>
      <c r="GH51">
        <v>5.065958756949297</v>
      </c>
      <c r="GI51">
        <v>0.5604951661833314</v>
      </c>
      <c r="GJ51">
        <v>-1</v>
      </c>
      <c r="GK51">
        <v>1.310496341463415</v>
      </c>
      <c r="GL51">
        <v>0.01291191637630777</v>
      </c>
      <c r="GM51">
        <v>0.001468999586739821</v>
      </c>
      <c r="GN51">
        <v>1</v>
      </c>
      <c r="GO51">
        <v>1</v>
      </c>
      <c r="GP51">
        <v>2</v>
      </c>
      <c r="GQ51" t="s">
        <v>440</v>
      </c>
      <c r="GR51">
        <v>3.13595</v>
      </c>
      <c r="GS51">
        <v>2.6888</v>
      </c>
      <c r="GT51">
        <v>0.110698</v>
      </c>
      <c r="GU51">
        <v>0.114976</v>
      </c>
      <c r="GV51">
        <v>0.104339</v>
      </c>
      <c r="GW51">
        <v>0.0989582</v>
      </c>
      <c r="GX51">
        <v>28289.6</v>
      </c>
      <c r="GY51">
        <v>28201.2</v>
      </c>
      <c r="GZ51">
        <v>29569.2</v>
      </c>
      <c r="HA51">
        <v>29445.6</v>
      </c>
      <c r="HB51">
        <v>34989.7</v>
      </c>
      <c r="HC51">
        <v>35134.7</v>
      </c>
      <c r="HD51">
        <v>41609.6</v>
      </c>
      <c r="HE51">
        <v>41825.8</v>
      </c>
      <c r="HF51">
        <v>1.92985</v>
      </c>
      <c r="HG51">
        <v>1.88895</v>
      </c>
      <c r="HH51">
        <v>0.10521</v>
      </c>
      <c r="HI51">
        <v>0</v>
      </c>
      <c r="HJ51">
        <v>28.2907</v>
      </c>
      <c r="HK51">
        <v>999.9</v>
      </c>
      <c r="HL51">
        <v>55.8</v>
      </c>
      <c r="HM51">
        <v>30.5</v>
      </c>
      <c r="HN51">
        <v>26.9988</v>
      </c>
      <c r="HO51">
        <v>61.902</v>
      </c>
      <c r="HP51">
        <v>26.1298</v>
      </c>
      <c r="HQ51">
        <v>1</v>
      </c>
      <c r="HR51">
        <v>0.0531936</v>
      </c>
      <c r="HS51">
        <v>-0.736179</v>
      </c>
      <c r="HT51">
        <v>20.3393</v>
      </c>
      <c r="HU51">
        <v>5.21549</v>
      </c>
      <c r="HV51">
        <v>12.0101</v>
      </c>
      <c r="HW51">
        <v>4.988</v>
      </c>
      <c r="HX51">
        <v>3.2877</v>
      </c>
      <c r="HY51">
        <v>9999</v>
      </c>
      <c r="HZ51">
        <v>9999</v>
      </c>
      <c r="IA51">
        <v>9999</v>
      </c>
      <c r="IB51">
        <v>13.8</v>
      </c>
      <c r="IC51">
        <v>1.86754</v>
      </c>
      <c r="ID51">
        <v>1.86667</v>
      </c>
      <c r="IE51">
        <v>1.866</v>
      </c>
      <c r="IF51">
        <v>1.866</v>
      </c>
      <c r="IG51">
        <v>1.86783</v>
      </c>
      <c r="IH51">
        <v>1.87027</v>
      </c>
      <c r="II51">
        <v>1.8689</v>
      </c>
      <c r="IJ51">
        <v>1.87041</v>
      </c>
      <c r="IK51">
        <v>0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-0.706</v>
      </c>
      <c r="IY51">
        <v>0.1333</v>
      </c>
      <c r="IZ51">
        <v>-0.2124528667129374</v>
      </c>
      <c r="JA51">
        <v>-0.0008016307627816455</v>
      </c>
      <c r="JB51">
        <v>-2.705495203968552E-07</v>
      </c>
      <c r="JC51">
        <v>-1.001381313952682E-11</v>
      </c>
      <c r="JD51">
        <v>-0.06429383364076624</v>
      </c>
      <c r="JE51">
        <v>-0.003544197663381463</v>
      </c>
      <c r="JF51">
        <v>0.0008551080648433378</v>
      </c>
      <c r="JG51">
        <v>-1.439520423836254E-05</v>
      </c>
      <c r="JH51">
        <v>4</v>
      </c>
      <c r="JI51">
        <v>2335</v>
      </c>
      <c r="JJ51">
        <v>1</v>
      </c>
      <c r="JK51">
        <v>25</v>
      </c>
      <c r="JL51">
        <v>194243.6</v>
      </c>
      <c r="JM51">
        <v>194243.7</v>
      </c>
      <c r="JN51">
        <v>1.33057</v>
      </c>
      <c r="JO51">
        <v>2.27539</v>
      </c>
      <c r="JP51">
        <v>1.39648</v>
      </c>
      <c r="JQ51">
        <v>2.35107</v>
      </c>
      <c r="JR51">
        <v>1.49536</v>
      </c>
      <c r="JS51">
        <v>2.58179</v>
      </c>
      <c r="JT51">
        <v>35.9412</v>
      </c>
      <c r="JU51">
        <v>24.0612</v>
      </c>
      <c r="JV51">
        <v>18</v>
      </c>
      <c r="JW51">
        <v>490.532</v>
      </c>
      <c r="JX51">
        <v>454.835</v>
      </c>
      <c r="JY51">
        <v>28.548</v>
      </c>
      <c r="JZ51">
        <v>28.2772</v>
      </c>
      <c r="KA51">
        <v>30</v>
      </c>
      <c r="KB51">
        <v>28.168</v>
      </c>
      <c r="KC51">
        <v>28.1021</v>
      </c>
      <c r="KD51">
        <v>26.6418</v>
      </c>
      <c r="KE51">
        <v>25.4476</v>
      </c>
      <c r="KF51">
        <v>93.30840000000001</v>
      </c>
      <c r="KG51">
        <v>28.5516</v>
      </c>
      <c r="KH51">
        <v>577.547</v>
      </c>
      <c r="KI51">
        <v>21.9951</v>
      </c>
      <c r="KJ51">
        <v>101.059</v>
      </c>
      <c r="KK51">
        <v>100.585</v>
      </c>
    </row>
    <row r="52" spans="1:297">
      <c r="A52">
        <v>36</v>
      </c>
      <c r="B52">
        <v>1758902050.1</v>
      </c>
      <c r="C52">
        <v>267</v>
      </c>
      <c r="D52" t="s">
        <v>513</v>
      </c>
      <c r="E52" t="s">
        <v>514</v>
      </c>
      <c r="F52">
        <v>5</v>
      </c>
      <c r="G52" t="s">
        <v>435</v>
      </c>
      <c r="H52" t="s">
        <v>436</v>
      </c>
      <c r="I52">
        <v>1758902042.314285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576.6833796333045</v>
      </c>
      <c r="AK52">
        <v>548.9779878787875</v>
      </c>
      <c r="AL52">
        <v>3.409660592843557</v>
      </c>
      <c r="AM52">
        <v>65.0606374698542</v>
      </c>
      <c r="AN52">
        <f>(AP52 - AO52 + DY52*1E3/(8.314*(EA52+273.15)) * AR52/DX52 * AQ52) * DX52/(100*DL52) * 1000/(1000 - AP52)</f>
        <v>0</v>
      </c>
      <c r="AO52">
        <v>21.96926855722601</v>
      </c>
      <c r="AP52">
        <v>23.28275757575757</v>
      </c>
      <c r="AQ52">
        <v>1.081789099547054E-05</v>
      </c>
      <c r="AR52">
        <v>108.0725398760522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1.91</v>
      </c>
      <c r="DM52">
        <v>0.5</v>
      </c>
      <c r="DN52" t="s">
        <v>438</v>
      </c>
      <c r="DO52">
        <v>2</v>
      </c>
      <c r="DP52" t="b">
        <v>1</v>
      </c>
      <c r="DQ52">
        <v>1758902042.314285</v>
      </c>
      <c r="DR52">
        <v>511.9566428571429</v>
      </c>
      <c r="DS52">
        <v>548.2580357142857</v>
      </c>
      <c r="DT52">
        <v>23.280375</v>
      </c>
      <c r="DU52">
        <v>21.9687</v>
      </c>
      <c r="DV52">
        <v>512.6525714285715</v>
      </c>
      <c r="DW52">
        <v>23.14708214285714</v>
      </c>
      <c r="DX52">
        <v>500.0126071428572</v>
      </c>
      <c r="DY52">
        <v>90.61156428571427</v>
      </c>
      <c r="DZ52">
        <v>0.02833286071428572</v>
      </c>
      <c r="EA52">
        <v>29.85089642857142</v>
      </c>
      <c r="EB52">
        <v>29.99679642857143</v>
      </c>
      <c r="EC52">
        <v>999.9000000000002</v>
      </c>
      <c r="ED52">
        <v>0</v>
      </c>
      <c r="EE52">
        <v>0</v>
      </c>
      <c r="EF52">
        <v>9996.222857142857</v>
      </c>
      <c r="EG52">
        <v>0</v>
      </c>
      <c r="EH52">
        <v>11.78723571428572</v>
      </c>
      <c r="EI52">
        <v>-36.301375</v>
      </c>
      <c r="EJ52">
        <v>524.1593214285714</v>
      </c>
      <c r="EK52">
        <v>560.5730714285716</v>
      </c>
      <c r="EL52">
        <v>1.311663928571429</v>
      </c>
      <c r="EM52">
        <v>548.2580357142857</v>
      </c>
      <c r="EN52">
        <v>21.9687</v>
      </c>
      <c r="EO52">
        <v>2.1094725</v>
      </c>
      <c r="EP52">
        <v>1.990618928571429</v>
      </c>
      <c r="EQ52">
        <v>18.290875</v>
      </c>
      <c r="ER52">
        <v>17.36991428571428</v>
      </c>
      <c r="ES52">
        <v>1999.998214285715</v>
      </c>
      <c r="ET52">
        <v>0.979998892857143</v>
      </c>
      <c r="EU52">
        <v>0.02000131785714285</v>
      </c>
      <c r="EV52">
        <v>0</v>
      </c>
      <c r="EW52">
        <v>267.4439642857143</v>
      </c>
      <c r="EX52">
        <v>5.00097</v>
      </c>
      <c r="EY52">
        <v>5416.105714285714</v>
      </c>
      <c r="EZ52">
        <v>16707.55</v>
      </c>
      <c r="FA52">
        <v>40.25</v>
      </c>
      <c r="FB52">
        <v>40.625</v>
      </c>
      <c r="FC52">
        <v>40.18699999999999</v>
      </c>
      <c r="FD52">
        <v>40.25</v>
      </c>
      <c r="FE52">
        <v>40.875</v>
      </c>
      <c r="FF52">
        <v>1955.094285714285</v>
      </c>
      <c r="FG52">
        <v>39.89821428571429</v>
      </c>
      <c r="FH52">
        <v>0</v>
      </c>
      <c r="FI52">
        <v>1758902051.1</v>
      </c>
      <c r="FJ52">
        <v>0</v>
      </c>
      <c r="FK52">
        <v>267.47868</v>
      </c>
      <c r="FL52">
        <v>6.395076944623809</v>
      </c>
      <c r="FM52">
        <v>112.2253847854223</v>
      </c>
      <c r="FN52">
        <v>5417.3352</v>
      </c>
      <c r="FO52">
        <v>15</v>
      </c>
      <c r="FP52">
        <v>0</v>
      </c>
      <c r="FQ52" t="s">
        <v>439</v>
      </c>
      <c r="FR52">
        <v>1747247426.5</v>
      </c>
      <c r="FS52">
        <v>1747247420.5</v>
      </c>
      <c r="FT52">
        <v>0</v>
      </c>
      <c r="FU52">
        <v>1.027</v>
      </c>
      <c r="FV52">
        <v>0.031</v>
      </c>
      <c r="FW52">
        <v>0.02</v>
      </c>
      <c r="FX52">
        <v>0.05</v>
      </c>
      <c r="FY52">
        <v>420</v>
      </c>
      <c r="FZ52">
        <v>16</v>
      </c>
      <c r="GA52">
        <v>0.01</v>
      </c>
      <c r="GB52">
        <v>0.1</v>
      </c>
      <c r="GC52">
        <v>-36.12717</v>
      </c>
      <c r="GD52">
        <v>-3.042054033771084</v>
      </c>
      <c r="GE52">
        <v>0.3057582796916544</v>
      </c>
      <c r="GF52">
        <v>0</v>
      </c>
      <c r="GG52">
        <v>267.1314117647059</v>
      </c>
      <c r="GH52">
        <v>5.802383500705605</v>
      </c>
      <c r="GI52">
        <v>0.6236394658703066</v>
      </c>
      <c r="GJ52">
        <v>-1</v>
      </c>
      <c r="GK52">
        <v>1.31112875</v>
      </c>
      <c r="GL52">
        <v>0.0068358348968067</v>
      </c>
      <c r="GM52">
        <v>0.001091169527387911</v>
      </c>
      <c r="GN52">
        <v>1</v>
      </c>
      <c r="GO52">
        <v>1</v>
      </c>
      <c r="GP52">
        <v>2</v>
      </c>
      <c r="GQ52" t="s">
        <v>440</v>
      </c>
      <c r="GR52">
        <v>3.13622</v>
      </c>
      <c r="GS52">
        <v>2.68848</v>
      </c>
      <c r="GT52">
        <v>0.113237</v>
      </c>
      <c r="GU52">
        <v>0.117441</v>
      </c>
      <c r="GV52">
        <v>0.104346</v>
      </c>
      <c r="GW52">
        <v>0.09896099999999999</v>
      </c>
      <c r="GX52">
        <v>28209.3</v>
      </c>
      <c r="GY52">
        <v>28122.7</v>
      </c>
      <c r="GZ52">
        <v>29569.6</v>
      </c>
      <c r="HA52">
        <v>29445.6</v>
      </c>
      <c r="HB52">
        <v>34990.2</v>
      </c>
      <c r="HC52">
        <v>35134.6</v>
      </c>
      <c r="HD52">
        <v>41610.5</v>
      </c>
      <c r="HE52">
        <v>41825.8</v>
      </c>
      <c r="HF52">
        <v>1.9302</v>
      </c>
      <c r="HG52">
        <v>1.88865</v>
      </c>
      <c r="HH52">
        <v>0.105023</v>
      </c>
      <c r="HI52">
        <v>0</v>
      </c>
      <c r="HJ52">
        <v>28.2907</v>
      </c>
      <c r="HK52">
        <v>999.9</v>
      </c>
      <c r="HL52">
        <v>55.8</v>
      </c>
      <c r="HM52">
        <v>30.5</v>
      </c>
      <c r="HN52">
        <v>27.0001</v>
      </c>
      <c r="HO52">
        <v>62.002</v>
      </c>
      <c r="HP52">
        <v>25.9936</v>
      </c>
      <c r="HQ52">
        <v>1</v>
      </c>
      <c r="HR52">
        <v>0.053125</v>
      </c>
      <c r="HS52">
        <v>-0.696048</v>
      </c>
      <c r="HT52">
        <v>20.3394</v>
      </c>
      <c r="HU52">
        <v>5.21489</v>
      </c>
      <c r="HV52">
        <v>12.0107</v>
      </c>
      <c r="HW52">
        <v>4.98775</v>
      </c>
      <c r="HX52">
        <v>3.28765</v>
      </c>
      <c r="HY52">
        <v>9999</v>
      </c>
      <c r="HZ52">
        <v>9999</v>
      </c>
      <c r="IA52">
        <v>9999</v>
      </c>
      <c r="IB52">
        <v>13.8</v>
      </c>
      <c r="IC52">
        <v>1.86756</v>
      </c>
      <c r="ID52">
        <v>1.86668</v>
      </c>
      <c r="IE52">
        <v>1.86602</v>
      </c>
      <c r="IF52">
        <v>1.866</v>
      </c>
      <c r="IG52">
        <v>1.86783</v>
      </c>
      <c r="IH52">
        <v>1.87028</v>
      </c>
      <c r="II52">
        <v>1.8689</v>
      </c>
      <c r="IJ52">
        <v>1.87042</v>
      </c>
      <c r="IK52">
        <v>0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-0.724</v>
      </c>
      <c r="IY52">
        <v>0.1334</v>
      </c>
      <c r="IZ52">
        <v>-0.2124528667129374</v>
      </c>
      <c r="JA52">
        <v>-0.0008016307627816455</v>
      </c>
      <c r="JB52">
        <v>-2.705495203968552E-07</v>
      </c>
      <c r="JC52">
        <v>-1.001381313952682E-11</v>
      </c>
      <c r="JD52">
        <v>-0.06429383364076624</v>
      </c>
      <c r="JE52">
        <v>-0.003544197663381463</v>
      </c>
      <c r="JF52">
        <v>0.0008551080648433378</v>
      </c>
      <c r="JG52">
        <v>-1.439520423836254E-05</v>
      </c>
      <c r="JH52">
        <v>4</v>
      </c>
      <c r="JI52">
        <v>2335</v>
      </c>
      <c r="JJ52">
        <v>1</v>
      </c>
      <c r="JK52">
        <v>25</v>
      </c>
      <c r="JL52">
        <v>194243.7</v>
      </c>
      <c r="JM52">
        <v>194243.8</v>
      </c>
      <c r="JN52">
        <v>1.35742</v>
      </c>
      <c r="JO52">
        <v>2.26562</v>
      </c>
      <c r="JP52">
        <v>1.39648</v>
      </c>
      <c r="JQ52">
        <v>2.35229</v>
      </c>
      <c r="JR52">
        <v>1.49536</v>
      </c>
      <c r="JS52">
        <v>2.69165</v>
      </c>
      <c r="JT52">
        <v>35.9412</v>
      </c>
      <c r="JU52">
        <v>24.0612</v>
      </c>
      <c r="JV52">
        <v>18</v>
      </c>
      <c r="JW52">
        <v>490.744</v>
      </c>
      <c r="JX52">
        <v>454.638</v>
      </c>
      <c r="JY52">
        <v>28.551</v>
      </c>
      <c r="JZ52">
        <v>28.2769</v>
      </c>
      <c r="KA52">
        <v>30</v>
      </c>
      <c r="KB52">
        <v>28.1669</v>
      </c>
      <c r="KC52">
        <v>28.101</v>
      </c>
      <c r="KD52">
        <v>27.2897</v>
      </c>
      <c r="KE52">
        <v>25.4476</v>
      </c>
      <c r="KF52">
        <v>93.30840000000001</v>
      </c>
      <c r="KG52">
        <v>28.5424</v>
      </c>
      <c r="KH52">
        <v>597.583</v>
      </c>
      <c r="KI52">
        <v>21.9951</v>
      </c>
      <c r="KJ52">
        <v>101.061</v>
      </c>
      <c r="KK52">
        <v>100.585</v>
      </c>
    </row>
    <row r="53" spans="1:297">
      <c r="A53">
        <v>37</v>
      </c>
      <c r="B53">
        <v>1758902054.6</v>
      </c>
      <c r="C53">
        <v>271.5</v>
      </c>
      <c r="D53" t="s">
        <v>515</v>
      </c>
      <c r="E53" t="s">
        <v>516</v>
      </c>
      <c r="F53">
        <v>5</v>
      </c>
      <c r="G53" t="s">
        <v>435</v>
      </c>
      <c r="H53" t="s">
        <v>436</v>
      </c>
      <c r="I53">
        <v>1758902046.760714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592.1696254010731</v>
      </c>
      <c r="AK53">
        <v>564.3843090909089</v>
      </c>
      <c r="AL53">
        <v>3.425606700553758</v>
      </c>
      <c r="AM53">
        <v>65.0606374698542</v>
      </c>
      <c r="AN53">
        <f>(AP53 - AO53 + DY53*1E3/(8.314*(EA53+273.15)) * AR53/DX53 * AQ53) * DX53/(100*DL53) * 1000/(1000 - AP53)</f>
        <v>0</v>
      </c>
      <c r="AO53">
        <v>21.97009347073866</v>
      </c>
      <c r="AP53">
        <v>23.28223696969696</v>
      </c>
      <c r="AQ53">
        <v>-1.671014909095489E-06</v>
      </c>
      <c r="AR53">
        <v>108.0725398760522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1.91</v>
      </c>
      <c r="DM53">
        <v>0.5</v>
      </c>
      <c r="DN53" t="s">
        <v>438</v>
      </c>
      <c r="DO53">
        <v>2</v>
      </c>
      <c r="DP53" t="b">
        <v>1</v>
      </c>
      <c r="DQ53">
        <v>1758902046.760714</v>
      </c>
      <c r="DR53">
        <v>526.7647142857143</v>
      </c>
      <c r="DS53">
        <v>563.1896071428571</v>
      </c>
      <c r="DT53">
        <v>23.28102142857143</v>
      </c>
      <c r="DU53">
        <v>21.96908571428571</v>
      </c>
      <c r="DV53">
        <v>527.4768571428572</v>
      </c>
      <c r="DW53">
        <v>23.14771785714286</v>
      </c>
      <c r="DX53">
        <v>499.9981428571428</v>
      </c>
      <c r="DY53">
        <v>90.61117857142855</v>
      </c>
      <c r="DZ53">
        <v>0.02828095</v>
      </c>
      <c r="EA53">
        <v>29.85373571428571</v>
      </c>
      <c r="EB53">
        <v>29.99917142857142</v>
      </c>
      <c r="EC53">
        <v>999.9000000000002</v>
      </c>
      <c r="ED53">
        <v>0</v>
      </c>
      <c r="EE53">
        <v>0</v>
      </c>
      <c r="EF53">
        <v>9995.063214285716</v>
      </c>
      <c r="EG53">
        <v>0</v>
      </c>
      <c r="EH53">
        <v>11.79526428571429</v>
      </c>
      <c r="EI53">
        <v>-36.42485357142858</v>
      </c>
      <c r="EJ53">
        <v>539.32075</v>
      </c>
      <c r="EK53">
        <v>575.8402500000001</v>
      </c>
      <c r="EL53">
        <v>1.311916785714286</v>
      </c>
      <c r="EM53">
        <v>563.1896071428571</v>
      </c>
      <c r="EN53">
        <v>21.96908571428571</v>
      </c>
      <c r="EO53">
        <v>2.109521785714286</v>
      </c>
      <c r="EP53">
        <v>1.990646428571429</v>
      </c>
      <c r="EQ53">
        <v>18.29125357142857</v>
      </c>
      <c r="ER53">
        <v>17.370125</v>
      </c>
      <c r="ES53">
        <v>1999.998571428572</v>
      </c>
      <c r="ET53">
        <v>0.9799983571428571</v>
      </c>
      <c r="EU53">
        <v>0.02000187142857142</v>
      </c>
      <c r="EV53">
        <v>0</v>
      </c>
      <c r="EW53">
        <v>267.8796071428571</v>
      </c>
      <c r="EX53">
        <v>5.00097</v>
      </c>
      <c r="EY53">
        <v>5424.287499999999</v>
      </c>
      <c r="EZ53">
        <v>16707.56428571428</v>
      </c>
      <c r="FA53">
        <v>40.25885714285714</v>
      </c>
      <c r="FB53">
        <v>40.625</v>
      </c>
      <c r="FC53">
        <v>40.18699999999999</v>
      </c>
      <c r="FD53">
        <v>40.25</v>
      </c>
      <c r="FE53">
        <v>40.875</v>
      </c>
      <c r="FF53">
        <v>1955.093928571428</v>
      </c>
      <c r="FG53">
        <v>39.89928571428572</v>
      </c>
      <c r="FH53">
        <v>0</v>
      </c>
      <c r="FI53">
        <v>1758902055.3</v>
      </c>
      <c r="FJ53">
        <v>0</v>
      </c>
      <c r="FK53">
        <v>267.8663076923077</v>
      </c>
      <c r="FL53">
        <v>6.145025651575158</v>
      </c>
      <c r="FM53">
        <v>111.0167522212252</v>
      </c>
      <c r="FN53">
        <v>5424.524615384615</v>
      </c>
      <c r="FO53">
        <v>15</v>
      </c>
      <c r="FP53">
        <v>0</v>
      </c>
      <c r="FQ53" t="s">
        <v>439</v>
      </c>
      <c r="FR53">
        <v>1747247426.5</v>
      </c>
      <c r="FS53">
        <v>1747247420.5</v>
      </c>
      <c r="FT53">
        <v>0</v>
      </c>
      <c r="FU53">
        <v>1.027</v>
      </c>
      <c r="FV53">
        <v>0.031</v>
      </c>
      <c r="FW53">
        <v>0.02</v>
      </c>
      <c r="FX53">
        <v>0.05</v>
      </c>
      <c r="FY53">
        <v>420</v>
      </c>
      <c r="FZ53">
        <v>16</v>
      </c>
      <c r="GA53">
        <v>0.01</v>
      </c>
      <c r="GB53">
        <v>0.1</v>
      </c>
      <c r="GC53">
        <v>-36.35066</v>
      </c>
      <c r="GD53">
        <v>-1.789404878048794</v>
      </c>
      <c r="GE53">
        <v>0.1774207609046927</v>
      </c>
      <c r="GF53">
        <v>0</v>
      </c>
      <c r="GG53">
        <v>267.6187647058824</v>
      </c>
      <c r="GH53">
        <v>6.175798325416785</v>
      </c>
      <c r="GI53">
        <v>0.643735699273409</v>
      </c>
      <c r="GJ53">
        <v>-1</v>
      </c>
      <c r="GK53">
        <v>1.3118535</v>
      </c>
      <c r="GL53">
        <v>0.002368030018759458</v>
      </c>
      <c r="GM53">
        <v>0.0007222553218910638</v>
      </c>
      <c r="GN53">
        <v>1</v>
      </c>
      <c r="GO53">
        <v>1</v>
      </c>
      <c r="GP53">
        <v>2</v>
      </c>
      <c r="GQ53" t="s">
        <v>440</v>
      </c>
      <c r="GR53">
        <v>3.13608</v>
      </c>
      <c r="GS53">
        <v>2.68796</v>
      </c>
      <c r="GT53">
        <v>0.115508</v>
      </c>
      <c r="GU53">
        <v>0.119614</v>
      </c>
      <c r="GV53">
        <v>0.104352</v>
      </c>
      <c r="GW53">
        <v>0.0989606</v>
      </c>
      <c r="GX53">
        <v>28136.6</v>
      </c>
      <c r="GY53">
        <v>28053.5</v>
      </c>
      <c r="GZ53">
        <v>29569.2</v>
      </c>
      <c r="HA53">
        <v>29445.8</v>
      </c>
      <c r="HB53">
        <v>34989.5</v>
      </c>
      <c r="HC53">
        <v>35134.8</v>
      </c>
      <c r="HD53">
        <v>41609.9</v>
      </c>
      <c r="HE53">
        <v>41826</v>
      </c>
      <c r="HF53">
        <v>1.92995</v>
      </c>
      <c r="HG53">
        <v>1.88892</v>
      </c>
      <c r="HH53">
        <v>0.105001</v>
      </c>
      <c r="HI53">
        <v>0</v>
      </c>
      <c r="HJ53">
        <v>28.2911</v>
      </c>
      <c r="HK53">
        <v>999.9</v>
      </c>
      <c r="HL53">
        <v>55.8</v>
      </c>
      <c r="HM53">
        <v>30.5</v>
      </c>
      <c r="HN53">
        <v>26.9971</v>
      </c>
      <c r="HO53">
        <v>62.172</v>
      </c>
      <c r="HP53">
        <v>25.9776</v>
      </c>
      <c r="HQ53">
        <v>1</v>
      </c>
      <c r="HR53">
        <v>0.0531301</v>
      </c>
      <c r="HS53">
        <v>-0.705583</v>
      </c>
      <c r="HT53">
        <v>20.3393</v>
      </c>
      <c r="HU53">
        <v>5.21639</v>
      </c>
      <c r="HV53">
        <v>12.0099</v>
      </c>
      <c r="HW53">
        <v>4.9876</v>
      </c>
      <c r="HX53">
        <v>3.28772</v>
      </c>
      <c r="HY53">
        <v>9999</v>
      </c>
      <c r="HZ53">
        <v>9999</v>
      </c>
      <c r="IA53">
        <v>9999</v>
      </c>
      <c r="IB53">
        <v>13.8</v>
      </c>
      <c r="IC53">
        <v>1.86762</v>
      </c>
      <c r="ID53">
        <v>1.86669</v>
      </c>
      <c r="IE53">
        <v>1.86601</v>
      </c>
      <c r="IF53">
        <v>1.86601</v>
      </c>
      <c r="IG53">
        <v>1.86783</v>
      </c>
      <c r="IH53">
        <v>1.87027</v>
      </c>
      <c r="II53">
        <v>1.8689</v>
      </c>
      <c r="IJ53">
        <v>1.87042</v>
      </c>
      <c r="IK53">
        <v>0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-0.741</v>
      </c>
      <c r="IY53">
        <v>0.1333</v>
      </c>
      <c r="IZ53">
        <v>-0.2124528667129374</v>
      </c>
      <c r="JA53">
        <v>-0.0008016307627816455</v>
      </c>
      <c r="JB53">
        <v>-2.705495203968552E-07</v>
      </c>
      <c r="JC53">
        <v>-1.001381313952682E-11</v>
      </c>
      <c r="JD53">
        <v>-0.06429383364076624</v>
      </c>
      <c r="JE53">
        <v>-0.003544197663381463</v>
      </c>
      <c r="JF53">
        <v>0.0008551080648433378</v>
      </c>
      <c r="JG53">
        <v>-1.439520423836254E-05</v>
      </c>
      <c r="JH53">
        <v>4</v>
      </c>
      <c r="JI53">
        <v>2335</v>
      </c>
      <c r="JJ53">
        <v>1</v>
      </c>
      <c r="JK53">
        <v>25</v>
      </c>
      <c r="JL53">
        <v>194243.8</v>
      </c>
      <c r="JM53">
        <v>194243.9</v>
      </c>
      <c r="JN53">
        <v>1.39038</v>
      </c>
      <c r="JO53">
        <v>2.27051</v>
      </c>
      <c r="JP53">
        <v>1.39648</v>
      </c>
      <c r="JQ53">
        <v>2.34863</v>
      </c>
      <c r="JR53">
        <v>1.49536</v>
      </c>
      <c r="JS53">
        <v>2.69897</v>
      </c>
      <c r="JT53">
        <v>35.9412</v>
      </c>
      <c r="JU53">
        <v>24.0612</v>
      </c>
      <c r="JV53">
        <v>18</v>
      </c>
      <c r="JW53">
        <v>490.567</v>
      </c>
      <c r="JX53">
        <v>454.791</v>
      </c>
      <c r="JY53">
        <v>28.5441</v>
      </c>
      <c r="JZ53">
        <v>28.2745</v>
      </c>
      <c r="KA53">
        <v>30</v>
      </c>
      <c r="KB53">
        <v>28.1645</v>
      </c>
      <c r="KC53">
        <v>28.0986</v>
      </c>
      <c r="KD53">
        <v>27.8328</v>
      </c>
      <c r="KE53">
        <v>25.4476</v>
      </c>
      <c r="KF53">
        <v>93.30840000000001</v>
      </c>
      <c r="KG53">
        <v>28.5449</v>
      </c>
      <c r="KH53">
        <v>610.943</v>
      </c>
      <c r="KI53">
        <v>21.9951</v>
      </c>
      <c r="KJ53">
        <v>101.059</v>
      </c>
      <c r="KK53">
        <v>100.585</v>
      </c>
    </row>
    <row r="54" spans="1:297">
      <c r="A54">
        <v>38</v>
      </c>
      <c r="B54">
        <v>1758902059.6</v>
      </c>
      <c r="C54">
        <v>276.5</v>
      </c>
      <c r="D54" t="s">
        <v>517</v>
      </c>
      <c r="E54" t="s">
        <v>518</v>
      </c>
      <c r="F54">
        <v>5</v>
      </c>
      <c r="G54" t="s">
        <v>435</v>
      </c>
      <c r="H54" t="s">
        <v>436</v>
      </c>
      <c r="I54">
        <v>1758902052.062963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609.2691128564526</v>
      </c>
      <c r="AK54">
        <v>581.4391333333331</v>
      </c>
      <c r="AL54">
        <v>3.402592834499164</v>
      </c>
      <c r="AM54">
        <v>65.0606374698542</v>
      </c>
      <c r="AN54">
        <f>(AP54 - AO54 + DY54*1E3/(8.314*(EA54+273.15)) * AR54/DX54 * AQ54) * DX54/(100*DL54) * 1000/(1000 - AP54)</f>
        <v>0</v>
      </c>
      <c r="AO54">
        <v>21.9687367364461</v>
      </c>
      <c r="AP54">
        <v>23.28279333333333</v>
      </c>
      <c r="AQ54">
        <v>-2.161033770261166E-06</v>
      </c>
      <c r="AR54">
        <v>108.0725398760522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1.91</v>
      </c>
      <c r="DM54">
        <v>0.5</v>
      </c>
      <c r="DN54" t="s">
        <v>438</v>
      </c>
      <c r="DO54">
        <v>2</v>
      </c>
      <c r="DP54" t="b">
        <v>1</v>
      </c>
      <c r="DQ54">
        <v>1758902052.062963</v>
      </c>
      <c r="DR54">
        <v>544.4421111111111</v>
      </c>
      <c r="DS54">
        <v>580.9726296296296</v>
      </c>
      <c r="DT54">
        <v>23.28215555555555</v>
      </c>
      <c r="DU54">
        <v>21.96933333333333</v>
      </c>
      <c r="DV54">
        <v>545.1737777777779</v>
      </c>
      <c r="DW54">
        <v>23.14884074074074</v>
      </c>
      <c r="DX54">
        <v>500.0082592592593</v>
      </c>
      <c r="DY54">
        <v>90.61155185185186</v>
      </c>
      <c r="DZ54">
        <v>0.02803397777777778</v>
      </c>
      <c r="EA54">
        <v>29.85685185185186</v>
      </c>
      <c r="EB54">
        <v>30.0022</v>
      </c>
      <c r="EC54">
        <v>999.9000000000001</v>
      </c>
      <c r="ED54">
        <v>0</v>
      </c>
      <c r="EE54">
        <v>0</v>
      </c>
      <c r="EF54">
        <v>10000.59777777778</v>
      </c>
      <c r="EG54">
        <v>0</v>
      </c>
      <c r="EH54">
        <v>11.80344444444445</v>
      </c>
      <c r="EI54">
        <v>-36.53041111111111</v>
      </c>
      <c r="EJ54">
        <v>557.4201481481481</v>
      </c>
      <c r="EK54">
        <v>594.0228148148148</v>
      </c>
      <c r="EL54">
        <v>1.312811111111111</v>
      </c>
      <c r="EM54">
        <v>580.9726296296296</v>
      </c>
      <c r="EN54">
        <v>21.96933333333333</v>
      </c>
      <c r="EO54">
        <v>2.109633333333333</v>
      </c>
      <c r="EP54">
        <v>1.990676296296296</v>
      </c>
      <c r="EQ54">
        <v>18.29209629629629</v>
      </c>
      <c r="ER54">
        <v>17.37037407407407</v>
      </c>
      <c r="ES54">
        <v>1999.99962962963</v>
      </c>
      <c r="ET54">
        <v>0.979998</v>
      </c>
      <c r="EU54">
        <v>0.02000222592592592</v>
      </c>
      <c r="EV54">
        <v>0</v>
      </c>
      <c r="EW54">
        <v>268.3563333333333</v>
      </c>
      <c r="EX54">
        <v>5.00097</v>
      </c>
      <c r="EY54">
        <v>5434.004074074073</v>
      </c>
      <c r="EZ54">
        <v>16707.58148148148</v>
      </c>
      <c r="FA54">
        <v>40.26148148148148</v>
      </c>
      <c r="FB54">
        <v>40.625</v>
      </c>
      <c r="FC54">
        <v>40.18699999999999</v>
      </c>
      <c r="FD54">
        <v>40.25</v>
      </c>
      <c r="FE54">
        <v>40.875</v>
      </c>
      <c r="FF54">
        <v>1955.094074074074</v>
      </c>
      <c r="FG54">
        <v>39.9</v>
      </c>
      <c r="FH54">
        <v>0</v>
      </c>
      <c r="FI54">
        <v>1758902060.7</v>
      </c>
      <c r="FJ54">
        <v>0</v>
      </c>
      <c r="FK54">
        <v>268.3806</v>
      </c>
      <c r="FL54">
        <v>4.897538449794689</v>
      </c>
      <c r="FM54">
        <v>108.4292307865869</v>
      </c>
      <c r="FN54">
        <v>5434.985599999999</v>
      </c>
      <c r="FO54">
        <v>15</v>
      </c>
      <c r="FP54">
        <v>0</v>
      </c>
      <c r="FQ54" t="s">
        <v>439</v>
      </c>
      <c r="FR54">
        <v>1747247426.5</v>
      </c>
      <c r="FS54">
        <v>1747247420.5</v>
      </c>
      <c r="FT54">
        <v>0</v>
      </c>
      <c r="FU54">
        <v>1.027</v>
      </c>
      <c r="FV54">
        <v>0.031</v>
      </c>
      <c r="FW54">
        <v>0.02</v>
      </c>
      <c r="FX54">
        <v>0.05</v>
      </c>
      <c r="FY54">
        <v>420</v>
      </c>
      <c r="FZ54">
        <v>16</v>
      </c>
      <c r="GA54">
        <v>0.01</v>
      </c>
      <c r="GB54">
        <v>0.1</v>
      </c>
      <c r="GC54">
        <v>-36.446535</v>
      </c>
      <c r="GD54">
        <v>-1.289011632270169</v>
      </c>
      <c r="GE54">
        <v>0.1332051379452009</v>
      </c>
      <c r="GF54">
        <v>0</v>
      </c>
      <c r="GG54">
        <v>267.9467352941177</v>
      </c>
      <c r="GH54">
        <v>5.347394954632215</v>
      </c>
      <c r="GI54">
        <v>0.5675378872464872</v>
      </c>
      <c r="GJ54">
        <v>-1</v>
      </c>
      <c r="GK54">
        <v>1.31242775</v>
      </c>
      <c r="GL54">
        <v>0.00893234521575605</v>
      </c>
      <c r="GM54">
        <v>0.001262017209668695</v>
      </c>
      <c r="GN54">
        <v>1</v>
      </c>
      <c r="GO54">
        <v>1</v>
      </c>
      <c r="GP54">
        <v>2</v>
      </c>
      <c r="GQ54" t="s">
        <v>440</v>
      </c>
      <c r="GR54">
        <v>3.13609</v>
      </c>
      <c r="GS54">
        <v>2.68838</v>
      </c>
      <c r="GT54">
        <v>0.117973</v>
      </c>
      <c r="GU54">
        <v>0.121998</v>
      </c>
      <c r="GV54">
        <v>0.104349</v>
      </c>
      <c r="GW54">
        <v>0.0989551</v>
      </c>
      <c r="GX54">
        <v>28058.2</v>
      </c>
      <c r="GY54">
        <v>27977.1</v>
      </c>
      <c r="GZ54">
        <v>29569.2</v>
      </c>
      <c r="HA54">
        <v>29445.3</v>
      </c>
      <c r="HB54">
        <v>34989.9</v>
      </c>
      <c r="HC54">
        <v>35134.4</v>
      </c>
      <c r="HD54">
        <v>41610.3</v>
      </c>
      <c r="HE54">
        <v>41825.2</v>
      </c>
      <c r="HF54">
        <v>1.93015</v>
      </c>
      <c r="HG54">
        <v>1.8888</v>
      </c>
      <c r="HH54">
        <v>0.105139</v>
      </c>
      <c r="HI54">
        <v>0</v>
      </c>
      <c r="HJ54">
        <v>28.2931</v>
      </c>
      <c r="HK54">
        <v>999.9</v>
      </c>
      <c r="HL54">
        <v>55.8</v>
      </c>
      <c r="HM54">
        <v>30.5</v>
      </c>
      <c r="HN54">
        <v>26.9993</v>
      </c>
      <c r="HO54">
        <v>62.002</v>
      </c>
      <c r="HP54">
        <v>25.9936</v>
      </c>
      <c r="HQ54">
        <v>1</v>
      </c>
      <c r="HR54">
        <v>0.0530844</v>
      </c>
      <c r="HS54">
        <v>-0.707579</v>
      </c>
      <c r="HT54">
        <v>20.3397</v>
      </c>
      <c r="HU54">
        <v>5.21639</v>
      </c>
      <c r="HV54">
        <v>12.0111</v>
      </c>
      <c r="HW54">
        <v>4.98795</v>
      </c>
      <c r="HX54">
        <v>3.28778</v>
      </c>
      <c r="HY54">
        <v>9999</v>
      </c>
      <c r="HZ54">
        <v>9999</v>
      </c>
      <c r="IA54">
        <v>9999</v>
      </c>
      <c r="IB54">
        <v>13.8</v>
      </c>
      <c r="IC54">
        <v>1.86759</v>
      </c>
      <c r="ID54">
        <v>1.86672</v>
      </c>
      <c r="IE54">
        <v>1.86602</v>
      </c>
      <c r="IF54">
        <v>1.866</v>
      </c>
      <c r="IG54">
        <v>1.86783</v>
      </c>
      <c r="IH54">
        <v>1.87027</v>
      </c>
      <c r="II54">
        <v>1.8689</v>
      </c>
      <c r="IJ54">
        <v>1.87042</v>
      </c>
      <c r="IK54">
        <v>0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-0.76</v>
      </c>
      <c r="IY54">
        <v>0.1333</v>
      </c>
      <c r="IZ54">
        <v>-0.2124528667129374</v>
      </c>
      <c r="JA54">
        <v>-0.0008016307627816455</v>
      </c>
      <c r="JB54">
        <v>-2.705495203968552E-07</v>
      </c>
      <c r="JC54">
        <v>-1.001381313952682E-11</v>
      </c>
      <c r="JD54">
        <v>-0.06429383364076624</v>
      </c>
      <c r="JE54">
        <v>-0.003544197663381463</v>
      </c>
      <c r="JF54">
        <v>0.0008551080648433378</v>
      </c>
      <c r="JG54">
        <v>-1.439520423836254E-05</v>
      </c>
      <c r="JH54">
        <v>4</v>
      </c>
      <c r="JI54">
        <v>2335</v>
      </c>
      <c r="JJ54">
        <v>1</v>
      </c>
      <c r="JK54">
        <v>25</v>
      </c>
      <c r="JL54">
        <v>194243.9</v>
      </c>
      <c r="JM54">
        <v>194244</v>
      </c>
      <c r="JN54">
        <v>1.41724</v>
      </c>
      <c r="JO54">
        <v>2.25708</v>
      </c>
      <c r="JP54">
        <v>1.39648</v>
      </c>
      <c r="JQ54">
        <v>2.35352</v>
      </c>
      <c r="JR54">
        <v>1.49536</v>
      </c>
      <c r="JS54">
        <v>2.70752</v>
      </c>
      <c r="JT54">
        <v>35.9412</v>
      </c>
      <c r="JU54">
        <v>24.07</v>
      </c>
      <c r="JV54">
        <v>18</v>
      </c>
      <c r="JW54">
        <v>490.675</v>
      </c>
      <c r="JX54">
        <v>454.697</v>
      </c>
      <c r="JY54">
        <v>28.5447</v>
      </c>
      <c r="JZ54">
        <v>28.2739</v>
      </c>
      <c r="KA54">
        <v>30</v>
      </c>
      <c r="KB54">
        <v>28.1623</v>
      </c>
      <c r="KC54">
        <v>28.0965</v>
      </c>
      <c r="KD54">
        <v>28.3798</v>
      </c>
      <c r="KE54">
        <v>25.4476</v>
      </c>
      <c r="KF54">
        <v>93.30840000000001</v>
      </c>
      <c r="KG54">
        <v>28.5447</v>
      </c>
      <c r="KH54">
        <v>624.309</v>
      </c>
      <c r="KI54">
        <v>21.9951</v>
      </c>
      <c r="KJ54">
        <v>101.06</v>
      </c>
      <c r="KK54">
        <v>100.584</v>
      </c>
    </row>
    <row r="55" spans="1:297">
      <c r="A55">
        <v>39</v>
      </c>
      <c r="B55">
        <v>1758902064.6</v>
      </c>
      <c r="C55">
        <v>281.5</v>
      </c>
      <c r="D55" t="s">
        <v>519</v>
      </c>
      <c r="E55" t="s">
        <v>520</v>
      </c>
      <c r="F55">
        <v>5</v>
      </c>
      <c r="G55" t="s">
        <v>435</v>
      </c>
      <c r="H55" t="s">
        <v>436</v>
      </c>
      <c r="I55">
        <v>1758902057.081481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626.3008644791169</v>
      </c>
      <c r="AK55">
        <v>598.3523878787875</v>
      </c>
      <c r="AL55">
        <v>3.375854388937011</v>
      </c>
      <c r="AM55">
        <v>65.0606374698542</v>
      </c>
      <c r="AN55">
        <f>(AP55 - AO55 + DY55*1E3/(8.314*(EA55+273.15)) * AR55/DX55 * AQ55) * DX55/(100*DL55) * 1000/(1000 - AP55)</f>
        <v>0</v>
      </c>
      <c r="AO55">
        <v>21.96701031382558</v>
      </c>
      <c r="AP55">
        <v>23.27996242424242</v>
      </c>
      <c r="AQ55">
        <v>-3.686425344090915E-06</v>
      </c>
      <c r="AR55">
        <v>108.0725398760522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1.91</v>
      </c>
      <c r="DM55">
        <v>0.5</v>
      </c>
      <c r="DN55" t="s">
        <v>438</v>
      </c>
      <c r="DO55">
        <v>2</v>
      </c>
      <c r="DP55" t="b">
        <v>1</v>
      </c>
      <c r="DQ55">
        <v>1758902057.081481</v>
      </c>
      <c r="DR55">
        <v>561.1677777777777</v>
      </c>
      <c r="DS55">
        <v>597.6951481481481</v>
      </c>
      <c r="DT55">
        <v>23.28215555555555</v>
      </c>
      <c r="DU55">
        <v>21.96862962962963</v>
      </c>
      <c r="DV55">
        <v>561.918</v>
      </c>
      <c r="DW55">
        <v>23.14883703703703</v>
      </c>
      <c r="DX55">
        <v>500.0181851851852</v>
      </c>
      <c r="DY55">
        <v>90.61165555555556</v>
      </c>
      <c r="DZ55">
        <v>0.02801324074074074</v>
      </c>
      <c r="EA55">
        <v>29.85795925925925</v>
      </c>
      <c r="EB55">
        <v>30.00274814814815</v>
      </c>
      <c r="EC55">
        <v>999.9000000000001</v>
      </c>
      <c r="ED55">
        <v>0</v>
      </c>
      <c r="EE55">
        <v>0</v>
      </c>
      <c r="EF55">
        <v>10002.18</v>
      </c>
      <c r="EG55">
        <v>0</v>
      </c>
      <c r="EH55">
        <v>11.8036</v>
      </c>
      <c r="EI55">
        <v>-36.52726666666666</v>
      </c>
      <c r="EJ55">
        <v>574.5444444444444</v>
      </c>
      <c r="EK55">
        <v>611.1204814814815</v>
      </c>
      <c r="EL55">
        <v>1.31352</v>
      </c>
      <c r="EM55">
        <v>597.6951481481481</v>
      </c>
      <c r="EN55">
        <v>21.96862962962963</v>
      </c>
      <c r="EO55">
        <v>2.109635555555555</v>
      </c>
      <c r="EP55">
        <v>1.990615185185185</v>
      </c>
      <c r="EQ55">
        <v>18.29212222222222</v>
      </c>
      <c r="ER55">
        <v>17.36988148148148</v>
      </c>
      <c r="ES55">
        <v>2000.002962962963</v>
      </c>
      <c r="ET55">
        <v>0.9799963333333334</v>
      </c>
      <c r="EU55">
        <v>0.02000389629629629</v>
      </c>
      <c r="EV55">
        <v>0</v>
      </c>
      <c r="EW55">
        <v>268.751962962963</v>
      </c>
      <c r="EX55">
        <v>5.00097</v>
      </c>
      <c r="EY55">
        <v>5442.841851851852</v>
      </c>
      <c r="EZ55">
        <v>16707.58888888889</v>
      </c>
      <c r="FA55">
        <v>40.27066666666666</v>
      </c>
      <c r="FB55">
        <v>40.625</v>
      </c>
      <c r="FC55">
        <v>40.18699999999999</v>
      </c>
      <c r="FD55">
        <v>40.25</v>
      </c>
      <c r="FE55">
        <v>40.875</v>
      </c>
      <c r="FF55">
        <v>1955.092962962962</v>
      </c>
      <c r="FG55">
        <v>39.90333333333333</v>
      </c>
      <c r="FH55">
        <v>0</v>
      </c>
      <c r="FI55">
        <v>1758902065.5</v>
      </c>
      <c r="FJ55">
        <v>0</v>
      </c>
      <c r="FK55">
        <v>268.80556</v>
      </c>
      <c r="FL55">
        <v>5.615076910459955</v>
      </c>
      <c r="FM55">
        <v>104.1423075384171</v>
      </c>
      <c r="FN55">
        <v>5443.412</v>
      </c>
      <c r="FO55">
        <v>15</v>
      </c>
      <c r="FP55">
        <v>0</v>
      </c>
      <c r="FQ55" t="s">
        <v>439</v>
      </c>
      <c r="FR55">
        <v>1747247426.5</v>
      </c>
      <c r="FS55">
        <v>1747247420.5</v>
      </c>
      <c r="FT55">
        <v>0</v>
      </c>
      <c r="FU55">
        <v>1.027</v>
      </c>
      <c r="FV55">
        <v>0.031</v>
      </c>
      <c r="FW55">
        <v>0.02</v>
      </c>
      <c r="FX55">
        <v>0.05</v>
      </c>
      <c r="FY55">
        <v>420</v>
      </c>
      <c r="FZ55">
        <v>16</v>
      </c>
      <c r="GA55">
        <v>0.01</v>
      </c>
      <c r="GB55">
        <v>0.1</v>
      </c>
      <c r="GC55">
        <v>-36.51760731707318</v>
      </c>
      <c r="GD55">
        <v>-0.3297846689895659</v>
      </c>
      <c r="GE55">
        <v>0.1236203992761392</v>
      </c>
      <c r="GF55">
        <v>0</v>
      </c>
      <c r="GG55">
        <v>268.4640882352941</v>
      </c>
      <c r="GH55">
        <v>5.038884641333341</v>
      </c>
      <c r="GI55">
        <v>0.5368712940101962</v>
      </c>
      <c r="GJ55">
        <v>-1</v>
      </c>
      <c r="GK55">
        <v>1.312918780487805</v>
      </c>
      <c r="GL55">
        <v>0.0114263414634177</v>
      </c>
      <c r="GM55">
        <v>0.001434434017936815</v>
      </c>
      <c r="GN55">
        <v>1</v>
      </c>
      <c r="GO55">
        <v>1</v>
      </c>
      <c r="GP55">
        <v>2</v>
      </c>
      <c r="GQ55" t="s">
        <v>440</v>
      </c>
      <c r="GR55">
        <v>3.13621</v>
      </c>
      <c r="GS55">
        <v>2.68853</v>
      </c>
      <c r="GT55">
        <v>0.120381</v>
      </c>
      <c r="GU55">
        <v>0.124209</v>
      </c>
      <c r="GV55">
        <v>0.10434</v>
      </c>
      <c r="GW55">
        <v>0.0989548</v>
      </c>
      <c r="GX55">
        <v>27981.8</v>
      </c>
      <c r="GY55">
        <v>27907</v>
      </c>
      <c r="GZ55">
        <v>29569.4</v>
      </c>
      <c r="HA55">
        <v>29445.7</v>
      </c>
      <c r="HB55">
        <v>34990.3</v>
      </c>
      <c r="HC55">
        <v>35134.9</v>
      </c>
      <c r="HD55">
        <v>41610.3</v>
      </c>
      <c r="HE55">
        <v>41825.8</v>
      </c>
      <c r="HF55">
        <v>1.9302</v>
      </c>
      <c r="HG55">
        <v>1.88908</v>
      </c>
      <c r="HH55">
        <v>0.104602</v>
      </c>
      <c r="HI55">
        <v>0</v>
      </c>
      <c r="HJ55">
        <v>28.2955</v>
      </c>
      <c r="HK55">
        <v>999.9</v>
      </c>
      <c r="HL55">
        <v>55.8</v>
      </c>
      <c r="HM55">
        <v>30.5</v>
      </c>
      <c r="HN55">
        <v>27.0006</v>
      </c>
      <c r="HO55">
        <v>61.952</v>
      </c>
      <c r="HP55">
        <v>25.9095</v>
      </c>
      <c r="HQ55">
        <v>1</v>
      </c>
      <c r="HR55">
        <v>0.0527719</v>
      </c>
      <c r="HS55">
        <v>-0.696686</v>
      </c>
      <c r="HT55">
        <v>20.3397</v>
      </c>
      <c r="HU55">
        <v>5.21654</v>
      </c>
      <c r="HV55">
        <v>12.0113</v>
      </c>
      <c r="HW55">
        <v>4.98785</v>
      </c>
      <c r="HX55">
        <v>3.28765</v>
      </c>
      <c r="HY55">
        <v>9999</v>
      </c>
      <c r="HZ55">
        <v>9999</v>
      </c>
      <c r="IA55">
        <v>9999</v>
      </c>
      <c r="IB55">
        <v>13.8</v>
      </c>
      <c r="IC55">
        <v>1.86754</v>
      </c>
      <c r="ID55">
        <v>1.8667</v>
      </c>
      <c r="IE55">
        <v>1.866</v>
      </c>
      <c r="IF55">
        <v>1.866</v>
      </c>
      <c r="IG55">
        <v>1.86783</v>
      </c>
      <c r="IH55">
        <v>1.87029</v>
      </c>
      <c r="II55">
        <v>1.8689</v>
      </c>
      <c r="IJ55">
        <v>1.87042</v>
      </c>
      <c r="IK55">
        <v>0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-0.778</v>
      </c>
      <c r="IY55">
        <v>0.1333</v>
      </c>
      <c r="IZ55">
        <v>-0.2124528667129374</v>
      </c>
      <c r="JA55">
        <v>-0.0008016307627816455</v>
      </c>
      <c r="JB55">
        <v>-2.705495203968552E-07</v>
      </c>
      <c r="JC55">
        <v>-1.001381313952682E-11</v>
      </c>
      <c r="JD55">
        <v>-0.06429383364076624</v>
      </c>
      <c r="JE55">
        <v>-0.003544197663381463</v>
      </c>
      <c r="JF55">
        <v>0.0008551080648433378</v>
      </c>
      <c r="JG55">
        <v>-1.439520423836254E-05</v>
      </c>
      <c r="JH55">
        <v>4</v>
      </c>
      <c r="JI55">
        <v>2335</v>
      </c>
      <c r="JJ55">
        <v>1</v>
      </c>
      <c r="JK55">
        <v>25</v>
      </c>
      <c r="JL55">
        <v>194244</v>
      </c>
      <c r="JM55">
        <v>194244.1</v>
      </c>
      <c r="JN55">
        <v>1.44897</v>
      </c>
      <c r="JO55">
        <v>2.27295</v>
      </c>
      <c r="JP55">
        <v>1.39648</v>
      </c>
      <c r="JQ55">
        <v>2.35352</v>
      </c>
      <c r="JR55">
        <v>1.49536</v>
      </c>
      <c r="JS55">
        <v>2.69043</v>
      </c>
      <c r="JT55">
        <v>35.9412</v>
      </c>
      <c r="JU55">
        <v>24.07</v>
      </c>
      <c r="JV55">
        <v>18</v>
      </c>
      <c r="JW55">
        <v>490.697</v>
      </c>
      <c r="JX55">
        <v>454.856</v>
      </c>
      <c r="JY55">
        <v>28.544</v>
      </c>
      <c r="JZ55">
        <v>28.272</v>
      </c>
      <c r="KA55">
        <v>29.9999</v>
      </c>
      <c r="KB55">
        <v>28.1611</v>
      </c>
      <c r="KC55">
        <v>28.0947</v>
      </c>
      <c r="KD55">
        <v>28.9969</v>
      </c>
      <c r="KE55">
        <v>25.4476</v>
      </c>
      <c r="KF55">
        <v>93.30840000000001</v>
      </c>
      <c r="KG55">
        <v>28.5403</v>
      </c>
      <c r="KH55">
        <v>644.345</v>
      </c>
      <c r="KI55">
        <v>21.9951</v>
      </c>
      <c r="KJ55">
        <v>101.06</v>
      </c>
      <c r="KK55">
        <v>100.585</v>
      </c>
    </row>
    <row r="56" spans="1:297">
      <c r="A56">
        <v>40</v>
      </c>
      <c r="B56">
        <v>1758902069.6</v>
      </c>
      <c r="C56">
        <v>286.5</v>
      </c>
      <c r="D56" t="s">
        <v>521</v>
      </c>
      <c r="E56" t="s">
        <v>522</v>
      </c>
      <c r="F56">
        <v>5</v>
      </c>
      <c r="G56" t="s">
        <v>435</v>
      </c>
      <c r="H56" t="s">
        <v>436</v>
      </c>
      <c r="I56">
        <v>1758902062.1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642.2920367772117</v>
      </c>
      <c r="AK56">
        <v>614.8066666666667</v>
      </c>
      <c r="AL56">
        <v>3.284040344701891</v>
      </c>
      <c r="AM56">
        <v>65.0606374698542</v>
      </c>
      <c r="AN56">
        <f>(AP56 - AO56 + DY56*1E3/(8.314*(EA56+273.15)) * AR56/DX56 * AQ56) * DX56/(100*DL56) * 1000/(1000 - AP56)</f>
        <v>0</v>
      </c>
      <c r="AO56">
        <v>21.96617220601486</v>
      </c>
      <c r="AP56">
        <v>23.27761818181818</v>
      </c>
      <c r="AQ56">
        <v>-5.154323995553059E-06</v>
      </c>
      <c r="AR56">
        <v>108.0725398760522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1.91</v>
      </c>
      <c r="DM56">
        <v>0.5</v>
      </c>
      <c r="DN56" t="s">
        <v>438</v>
      </c>
      <c r="DO56">
        <v>2</v>
      </c>
      <c r="DP56" t="b">
        <v>1</v>
      </c>
      <c r="DQ56">
        <v>1758902062.1</v>
      </c>
      <c r="DR56">
        <v>577.7350370370369</v>
      </c>
      <c r="DS56">
        <v>614.0761851851851</v>
      </c>
      <c r="DT56">
        <v>23.28069259259259</v>
      </c>
      <c r="DU56">
        <v>21.96741481481481</v>
      </c>
      <c r="DV56">
        <v>578.5038518518518</v>
      </c>
      <c r="DW56">
        <v>23.1474037037037</v>
      </c>
      <c r="DX56">
        <v>500.0141851851851</v>
      </c>
      <c r="DY56">
        <v>90.61144814814816</v>
      </c>
      <c r="DZ56">
        <v>0.02790728518518519</v>
      </c>
      <c r="EA56">
        <v>29.8582</v>
      </c>
      <c r="EB56">
        <v>30.00272222222222</v>
      </c>
      <c r="EC56">
        <v>999.9000000000001</v>
      </c>
      <c r="ED56">
        <v>0</v>
      </c>
      <c r="EE56">
        <v>0</v>
      </c>
      <c r="EF56">
        <v>10002.61703703704</v>
      </c>
      <c r="EG56">
        <v>0</v>
      </c>
      <c r="EH56">
        <v>11.8036</v>
      </c>
      <c r="EI56">
        <v>-36.34106296296297</v>
      </c>
      <c r="EJ56">
        <v>591.5057407407407</v>
      </c>
      <c r="EK56">
        <v>627.8686666666667</v>
      </c>
      <c r="EL56">
        <v>1.313275925925926</v>
      </c>
      <c r="EM56">
        <v>614.0761851851851</v>
      </c>
      <c r="EN56">
        <v>21.96741481481481</v>
      </c>
      <c r="EO56">
        <v>2.109497777777778</v>
      </c>
      <c r="EP56">
        <v>1.99050037037037</v>
      </c>
      <c r="EQ56">
        <v>18.29108518518519</v>
      </c>
      <c r="ER56">
        <v>17.36897037037037</v>
      </c>
      <c r="ES56">
        <v>2000.002962962963</v>
      </c>
      <c r="ET56">
        <v>0.9799985555555557</v>
      </c>
      <c r="EU56">
        <v>0.02000164074074074</v>
      </c>
      <c r="EV56">
        <v>0</v>
      </c>
      <c r="EW56">
        <v>269.1515185185185</v>
      </c>
      <c r="EX56">
        <v>5.00097</v>
      </c>
      <c r="EY56">
        <v>5451.305925925926</v>
      </c>
      <c r="EZ56">
        <v>16707.59629629629</v>
      </c>
      <c r="FA56">
        <v>40.26148148148148</v>
      </c>
      <c r="FB56">
        <v>40.625</v>
      </c>
      <c r="FC56">
        <v>40.18699999999999</v>
      </c>
      <c r="FD56">
        <v>40.25</v>
      </c>
      <c r="FE56">
        <v>40.875</v>
      </c>
      <c r="FF56">
        <v>1955.098148148148</v>
      </c>
      <c r="FG56">
        <v>39.89925925925926</v>
      </c>
      <c r="FH56">
        <v>0</v>
      </c>
      <c r="FI56">
        <v>1758902070.3</v>
      </c>
      <c r="FJ56">
        <v>0</v>
      </c>
      <c r="FK56">
        <v>269.20212</v>
      </c>
      <c r="FL56">
        <v>5.540000009011272</v>
      </c>
      <c r="FM56">
        <v>97.34000014898345</v>
      </c>
      <c r="FN56">
        <v>5451.479200000001</v>
      </c>
      <c r="FO56">
        <v>15</v>
      </c>
      <c r="FP56">
        <v>0</v>
      </c>
      <c r="FQ56" t="s">
        <v>439</v>
      </c>
      <c r="FR56">
        <v>1747247426.5</v>
      </c>
      <c r="FS56">
        <v>1747247420.5</v>
      </c>
      <c r="FT56">
        <v>0</v>
      </c>
      <c r="FU56">
        <v>1.027</v>
      </c>
      <c r="FV56">
        <v>0.031</v>
      </c>
      <c r="FW56">
        <v>0.02</v>
      </c>
      <c r="FX56">
        <v>0.05</v>
      </c>
      <c r="FY56">
        <v>420</v>
      </c>
      <c r="FZ56">
        <v>16</v>
      </c>
      <c r="GA56">
        <v>0.01</v>
      </c>
      <c r="GB56">
        <v>0.1</v>
      </c>
      <c r="GC56">
        <v>-36.41551707317073</v>
      </c>
      <c r="GD56">
        <v>1.972281533101125</v>
      </c>
      <c r="GE56">
        <v>0.2661487204850398</v>
      </c>
      <c r="GF56">
        <v>0</v>
      </c>
      <c r="GG56">
        <v>268.9100882352942</v>
      </c>
      <c r="GH56">
        <v>5.237723455000014</v>
      </c>
      <c r="GI56">
        <v>0.5517920200501322</v>
      </c>
      <c r="GJ56">
        <v>-1</v>
      </c>
      <c r="GK56">
        <v>1.313141463414634</v>
      </c>
      <c r="GL56">
        <v>-0.002052961672474362</v>
      </c>
      <c r="GM56">
        <v>0.001201729568571305</v>
      </c>
      <c r="GN56">
        <v>1</v>
      </c>
      <c r="GO56">
        <v>1</v>
      </c>
      <c r="GP56">
        <v>2</v>
      </c>
      <c r="GQ56" t="s">
        <v>440</v>
      </c>
      <c r="GR56">
        <v>3.13608</v>
      </c>
      <c r="GS56">
        <v>2.68741</v>
      </c>
      <c r="GT56">
        <v>0.122697</v>
      </c>
      <c r="GU56">
        <v>0.126448</v>
      </c>
      <c r="GV56">
        <v>0.104331</v>
      </c>
      <c r="GW56">
        <v>0.0989469</v>
      </c>
      <c r="GX56">
        <v>27907.5</v>
      </c>
      <c r="GY56">
        <v>27835.7</v>
      </c>
      <c r="GZ56">
        <v>29568.7</v>
      </c>
      <c r="HA56">
        <v>29445.8</v>
      </c>
      <c r="HB56">
        <v>34989.9</v>
      </c>
      <c r="HC56">
        <v>35135.3</v>
      </c>
      <c r="HD56">
        <v>41609.4</v>
      </c>
      <c r="HE56">
        <v>41825.8</v>
      </c>
      <c r="HF56">
        <v>1.92997</v>
      </c>
      <c r="HG56">
        <v>1.8892</v>
      </c>
      <c r="HH56">
        <v>0.104558</v>
      </c>
      <c r="HI56">
        <v>0</v>
      </c>
      <c r="HJ56">
        <v>28.2955</v>
      </c>
      <c r="HK56">
        <v>999.9</v>
      </c>
      <c r="HL56">
        <v>55.8</v>
      </c>
      <c r="HM56">
        <v>30.5</v>
      </c>
      <c r="HN56">
        <v>26.9985</v>
      </c>
      <c r="HO56">
        <v>62.052</v>
      </c>
      <c r="HP56">
        <v>26.0537</v>
      </c>
      <c r="HQ56">
        <v>1</v>
      </c>
      <c r="HR56">
        <v>0.0526372</v>
      </c>
      <c r="HS56">
        <v>-0.709431</v>
      </c>
      <c r="HT56">
        <v>20.3396</v>
      </c>
      <c r="HU56">
        <v>5.21594</v>
      </c>
      <c r="HV56">
        <v>12.0114</v>
      </c>
      <c r="HW56">
        <v>4.9865</v>
      </c>
      <c r="HX56">
        <v>3.28783</v>
      </c>
      <c r="HY56">
        <v>9999</v>
      </c>
      <c r="HZ56">
        <v>9999</v>
      </c>
      <c r="IA56">
        <v>9999</v>
      </c>
      <c r="IB56">
        <v>13.8</v>
      </c>
      <c r="IC56">
        <v>1.86756</v>
      </c>
      <c r="ID56">
        <v>1.86671</v>
      </c>
      <c r="IE56">
        <v>1.86601</v>
      </c>
      <c r="IF56">
        <v>1.866</v>
      </c>
      <c r="IG56">
        <v>1.86783</v>
      </c>
      <c r="IH56">
        <v>1.87028</v>
      </c>
      <c r="II56">
        <v>1.8689</v>
      </c>
      <c r="IJ56">
        <v>1.87042</v>
      </c>
      <c r="IK56">
        <v>0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-0.796</v>
      </c>
      <c r="IY56">
        <v>0.1332</v>
      </c>
      <c r="IZ56">
        <v>-0.2124528667129374</v>
      </c>
      <c r="JA56">
        <v>-0.0008016307627816455</v>
      </c>
      <c r="JB56">
        <v>-2.705495203968552E-07</v>
      </c>
      <c r="JC56">
        <v>-1.001381313952682E-11</v>
      </c>
      <c r="JD56">
        <v>-0.06429383364076624</v>
      </c>
      <c r="JE56">
        <v>-0.003544197663381463</v>
      </c>
      <c r="JF56">
        <v>0.0008551080648433378</v>
      </c>
      <c r="JG56">
        <v>-1.439520423836254E-05</v>
      </c>
      <c r="JH56">
        <v>4</v>
      </c>
      <c r="JI56">
        <v>2335</v>
      </c>
      <c r="JJ56">
        <v>1</v>
      </c>
      <c r="JK56">
        <v>25</v>
      </c>
      <c r="JL56">
        <v>194244.1</v>
      </c>
      <c r="JM56">
        <v>194244.2</v>
      </c>
      <c r="JN56">
        <v>1.47705</v>
      </c>
      <c r="JO56">
        <v>2.26929</v>
      </c>
      <c r="JP56">
        <v>1.39648</v>
      </c>
      <c r="JQ56">
        <v>2.35229</v>
      </c>
      <c r="JR56">
        <v>1.49536</v>
      </c>
      <c r="JS56">
        <v>2.53174</v>
      </c>
      <c r="JT56">
        <v>35.9412</v>
      </c>
      <c r="JU56">
        <v>24.0612</v>
      </c>
      <c r="JV56">
        <v>18</v>
      </c>
      <c r="JW56">
        <v>490.541</v>
      </c>
      <c r="JX56">
        <v>454.92</v>
      </c>
      <c r="JY56">
        <v>28.5404</v>
      </c>
      <c r="JZ56">
        <v>28.2709</v>
      </c>
      <c r="KA56">
        <v>30.0001</v>
      </c>
      <c r="KB56">
        <v>28.1593</v>
      </c>
      <c r="KC56">
        <v>28.093</v>
      </c>
      <c r="KD56">
        <v>29.5763</v>
      </c>
      <c r="KE56">
        <v>25.4476</v>
      </c>
      <c r="KF56">
        <v>93.30840000000001</v>
      </c>
      <c r="KG56">
        <v>28.5432</v>
      </c>
      <c r="KH56">
        <v>657.702</v>
      </c>
      <c r="KI56">
        <v>21.9951</v>
      </c>
      <c r="KJ56">
        <v>101.058</v>
      </c>
      <c r="KK56">
        <v>100.585</v>
      </c>
    </row>
    <row r="57" spans="1:297">
      <c r="A57">
        <v>41</v>
      </c>
      <c r="B57">
        <v>1758902074.6</v>
      </c>
      <c r="C57">
        <v>291.5</v>
      </c>
      <c r="D57" t="s">
        <v>523</v>
      </c>
      <c r="E57" t="s">
        <v>524</v>
      </c>
      <c r="F57">
        <v>5</v>
      </c>
      <c r="G57" t="s">
        <v>435</v>
      </c>
      <c r="H57" t="s">
        <v>436</v>
      </c>
      <c r="I57">
        <v>1758902066.814285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659.0009357874422</v>
      </c>
      <c r="AK57">
        <v>631.361727272727</v>
      </c>
      <c r="AL57">
        <v>3.319186523101685</v>
      </c>
      <c r="AM57">
        <v>65.0606374698542</v>
      </c>
      <c r="AN57">
        <f>(AP57 - AO57 + DY57*1E3/(8.314*(EA57+273.15)) * AR57/DX57 * AQ57) * DX57/(100*DL57) * 1000/(1000 - AP57)</f>
        <v>0</v>
      </c>
      <c r="AO57">
        <v>21.964874411354</v>
      </c>
      <c r="AP57">
        <v>23.2753606060606</v>
      </c>
      <c r="AQ57">
        <v>-6.628080154448545E-06</v>
      </c>
      <c r="AR57">
        <v>108.0725398760522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1.91</v>
      </c>
      <c r="DM57">
        <v>0.5</v>
      </c>
      <c r="DN57" t="s">
        <v>438</v>
      </c>
      <c r="DO57">
        <v>2</v>
      </c>
      <c r="DP57" t="b">
        <v>1</v>
      </c>
      <c r="DQ57">
        <v>1758902066.814285</v>
      </c>
      <c r="DR57">
        <v>593.1025357142856</v>
      </c>
      <c r="DS57">
        <v>629.3818571428571</v>
      </c>
      <c r="DT57">
        <v>23.27853571428572</v>
      </c>
      <c r="DU57">
        <v>21.96614285714286</v>
      </c>
      <c r="DV57">
        <v>593.8886785714286</v>
      </c>
      <c r="DW57">
        <v>23.14527857142857</v>
      </c>
      <c r="DX57">
        <v>499.9936071428571</v>
      </c>
      <c r="DY57">
        <v>90.61098214285714</v>
      </c>
      <c r="DZ57">
        <v>0.02801089642857143</v>
      </c>
      <c r="EA57">
        <v>29.85759285714285</v>
      </c>
      <c r="EB57">
        <v>30.00110357142857</v>
      </c>
      <c r="EC57">
        <v>999.9000000000002</v>
      </c>
      <c r="ED57">
        <v>0</v>
      </c>
      <c r="EE57">
        <v>0</v>
      </c>
      <c r="EF57">
        <v>9998.660714285714</v>
      </c>
      <c r="EG57">
        <v>0</v>
      </c>
      <c r="EH57">
        <v>11.8036</v>
      </c>
      <c r="EI57">
        <v>-36.27933928571429</v>
      </c>
      <c r="EJ57">
        <v>607.23825</v>
      </c>
      <c r="EK57">
        <v>643.5173928571428</v>
      </c>
      <c r="EL57">
        <v>1.312398928571428</v>
      </c>
      <c r="EM57">
        <v>629.3818571428571</v>
      </c>
      <c r="EN57">
        <v>21.96614285714286</v>
      </c>
      <c r="EO57">
        <v>2.109291428571429</v>
      </c>
      <c r="EP57">
        <v>1.990373928571429</v>
      </c>
      <c r="EQ57">
        <v>18.289525</v>
      </c>
      <c r="ER57">
        <v>17.36796428571429</v>
      </c>
      <c r="ES57">
        <v>2000.003214285714</v>
      </c>
      <c r="ET57">
        <v>0.9799994285714287</v>
      </c>
      <c r="EU57">
        <v>0.02000077142857143</v>
      </c>
      <c r="EV57">
        <v>0</v>
      </c>
      <c r="EW57">
        <v>269.5819642857143</v>
      </c>
      <c r="EX57">
        <v>5.00097</v>
      </c>
      <c r="EY57">
        <v>5458.610000000001</v>
      </c>
      <c r="EZ57">
        <v>16707.60357142857</v>
      </c>
      <c r="FA57">
        <v>40.26550000000001</v>
      </c>
      <c r="FB57">
        <v>40.625</v>
      </c>
      <c r="FC57">
        <v>40.18699999999999</v>
      </c>
      <c r="FD57">
        <v>40.25</v>
      </c>
      <c r="FE57">
        <v>40.875</v>
      </c>
      <c r="FF57">
        <v>1955.100714285714</v>
      </c>
      <c r="FG57">
        <v>39.8975</v>
      </c>
      <c r="FH57">
        <v>0</v>
      </c>
      <c r="FI57">
        <v>1758902075.7</v>
      </c>
      <c r="FJ57">
        <v>0</v>
      </c>
      <c r="FK57">
        <v>269.6333846153847</v>
      </c>
      <c r="FL57">
        <v>4.340649582217477</v>
      </c>
      <c r="FM57">
        <v>87.89948723225997</v>
      </c>
      <c r="FN57">
        <v>5459.303846153846</v>
      </c>
      <c r="FO57">
        <v>15</v>
      </c>
      <c r="FP57">
        <v>0</v>
      </c>
      <c r="FQ57" t="s">
        <v>439</v>
      </c>
      <c r="FR57">
        <v>1747247426.5</v>
      </c>
      <c r="FS57">
        <v>1747247420.5</v>
      </c>
      <c r="FT57">
        <v>0</v>
      </c>
      <c r="FU57">
        <v>1.027</v>
      </c>
      <c r="FV57">
        <v>0.031</v>
      </c>
      <c r="FW57">
        <v>0.02</v>
      </c>
      <c r="FX57">
        <v>0.05</v>
      </c>
      <c r="FY57">
        <v>420</v>
      </c>
      <c r="FZ57">
        <v>16</v>
      </c>
      <c r="GA57">
        <v>0.01</v>
      </c>
      <c r="GB57">
        <v>0.1</v>
      </c>
      <c r="GC57">
        <v>-36.34672439024391</v>
      </c>
      <c r="GD57">
        <v>1.575263414634188</v>
      </c>
      <c r="GE57">
        <v>0.2703182323155228</v>
      </c>
      <c r="GF57">
        <v>0</v>
      </c>
      <c r="GG57">
        <v>269.3266176470589</v>
      </c>
      <c r="GH57">
        <v>5.096577539988492</v>
      </c>
      <c r="GI57">
        <v>0.5388018851612241</v>
      </c>
      <c r="GJ57">
        <v>-1</v>
      </c>
      <c r="GK57">
        <v>1.312991951219512</v>
      </c>
      <c r="GL57">
        <v>-0.01091770034842959</v>
      </c>
      <c r="GM57">
        <v>0.001350373425339943</v>
      </c>
      <c r="GN57">
        <v>1</v>
      </c>
      <c r="GO57">
        <v>1</v>
      </c>
      <c r="GP57">
        <v>2</v>
      </c>
      <c r="GQ57" t="s">
        <v>440</v>
      </c>
      <c r="GR57">
        <v>3.136</v>
      </c>
      <c r="GS57">
        <v>2.68855</v>
      </c>
      <c r="GT57">
        <v>0.125004</v>
      </c>
      <c r="GU57">
        <v>0.128751</v>
      </c>
      <c r="GV57">
        <v>0.104328</v>
      </c>
      <c r="GW57">
        <v>0.0989459</v>
      </c>
      <c r="GX57">
        <v>27834.4</v>
      </c>
      <c r="GY57">
        <v>27762.1</v>
      </c>
      <c r="GZ57">
        <v>29569</v>
      </c>
      <c r="HA57">
        <v>29445.6</v>
      </c>
      <c r="HB57">
        <v>34990.1</v>
      </c>
      <c r="HC57">
        <v>35135.3</v>
      </c>
      <c r="HD57">
        <v>41609.4</v>
      </c>
      <c r="HE57">
        <v>41825.7</v>
      </c>
      <c r="HF57">
        <v>1.93015</v>
      </c>
      <c r="HG57">
        <v>1.88918</v>
      </c>
      <c r="HH57">
        <v>0.104953</v>
      </c>
      <c r="HI57">
        <v>0</v>
      </c>
      <c r="HJ57">
        <v>28.2931</v>
      </c>
      <c r="HK57">
        <v>999.9</v>
      </c>
      <c r="HL57">
        <v>55.8</v>
      </c>
      <c r="HM57">
        <v>30.5</v>
      </c>
      <c r="HN57">
        <v>26.997</v>
      </c>
      <c r="HO57">
        <v>61.942</v>
      </c>
      <c r="HP57">
        <v>25.9936</v>
      </c>
      <c r="HQ57">
        <v>1</v>
      </c>
      <c r="HR57">
        <v>0.0526067</v>
      </c>
      <c r="HS57">
        <v>-0.709741</v>
      </c>
      <c r="HT57">
        <v>20.3398</v>
      </c>
      <c r="HU57">
        <v>5.21609</v>
      </c>
      <c r="HV57">
        <v>12.0119</v>
      </c>
      <c r="HW57">
        <v>4.9879</v>
      </c>
      <c r="HX57">
        <v>3.28778</v>
      </c>
      <c r="HY57">
        <v>9999</v>
      </c>
      <c r="HZ57">
        <v>9999</v>
      </c>
      <c r="IA57">
        <v>9999</v>
      </c>
      <c r="IB57">
        <v>13.8</v>
      </c>
      <c r="IC57">
        <v>1.86758</v>
      </c>
      <c r="ID57">
        <v>1.86671</v>
      </c>
      <c r="IE57">
        <v>1.86601</v>
      </c>
      <c r="IF57">
        <v>1.866</v>
      </c>
      <c r="IG57">
        <v>1.86783</v>
      </c>
      <c r="IH57">
        <v>1.87029</v>
      </c>
      <c r="II57">
        <v>1.86891</v>
      </c>
      <c r="IJ57">
        <v>1.87042</v>
      </c>
      <c r="IK57">
        <v>0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-0.8139999999999999</v>
      </c>
      <c r="IY57">
        <v>0.1333</v>
      </c>
      <c r="IZ57">
        <v>-0.2124528667129374</v>
      </c>
      <c r="JA57">
        <v>-0.0008016307627816455</v>
      </c>
      <c r="JB57">
        <v>-2.705495203968552E-07</v>
      </c>
      <c r="JC57">
        <v>-1.001381313952682E-11</v>
      </c>
      <c r="JD57">
        <v>-0.06429383364076624</v>
      </c>
      <c r="JE57">
        <v>-0.003544197663381463</v>
      </c>
      <c r="JF57">
        <v>0.0008551080648433378</v>
      </c>
      <c r="JG57">
        <v>-1.439520423836254E-05</v>
      </c>
      <c r="JH57">
        <v>4</v>
      </c>
      <c r="JI57">
        <v>2335</v>
      </c>
      <c r="JJ57">
        <v>1</v>
      </c>
      <c r="JK57">
        <v>25</v>
      </c>
      <c r="JL57">
        <v>194244.1</v>
      </c>
      <c r="JM57">
        <v>194244.2</v>
      </c>
      <c r="JN57">
        <v>1.50879</v>
      </c>
      <c r="JO57">
        <v>2.26196</v>
      </c>
      <c r="JP57">
        <v>1.39648</v>
      </c>
      <c r="JQ57">
        <v>2.35229</v>
      </c>
      <c r="JR57">
        <v>1.49536</v>
      </c>
      <c r="JS57">
        <v>2.72217</v>
      </c>
      <c r="JT57">
        <v>35.9412</v>
      </c>
      <c r="JU57">
        <v>24.07</v>
      </c>
      <c r="JV57">
        <v>18</v>
      </c>
      <c r="JW57">
        <v>490.634</v>
      </c>
      <c r="JX57">
        <v>454.892</v>
      </c>
      <c r="JY57">
        <v>28.5423</v>
      </c>
      <c r="JZ57">
        <v>28.2696</v>
      </c>
      <c r="KA57">
        <v>30</v>
      </c>
      <c r="KB57">
        <v>28.1573</v>
      </c>
      <c r="KC57">
        <v>28.0915</v>
      </c>
      <c r="KD57">
        <v>30.205</v>
      </c>
      <c r="KE57">
        <v>25.4476</v>
      </c>
      <c r="KF57">
        <v>93.30840000000001</v>
      </c>
      <c r="KG57">
        <v>28.5423</v>
      </c>
      <c r="KH57">
        <v>677.7380000000001</v>
      </c>
      <c r="KI57">
        <v>21.9951</v>
      </c>
      <c r="KJ57">
        <v>101.058</v>
      </c>
      <c r="KK57">
        <v>100.585</v>
      </c>
    </row>
    <row r="58" spans="1:297">
      <c r="A58">
        <v>42</v>
      </c>
      <c r="B58">
        <v>1758902079.6</v>
      </c>
      <c r="C58">
        <v>296.5</v>
      </c>
      <c r="D58" t="s">
        <v>525</v>
      </c>
      <c r="E58" t="s">
        <v>526</v>
      </c>
      <c r="F58">
        <v>5</v>
      </c>
      <c r="G58" t="s">
        <v>435</v>
      </c>
      <c r="H58" t="s">
        <v>436</v>
      </c>
      <c r="I58">
        <v>1758902072.1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676.2911117896667</v>
      </c>
      <c r="AK58">
        <v>648.2928848484848</v>
      </c>
      <c r="AL58">
        <v>3.386401464436689</v>
      </c>
      <c r="AM58">
        <v>65.0606374698542</v>
      </c>
      <c r="AN58">
        <f>(AP58 - AO58 + DY58*1E3/(8.314*(EA58+273.15)) * AR58/DX58 * AQ58) * DX58/(100*DL58) * 1000/(1000 - AP58)</f>
        <v>0</v>
      </c>
      <c r="AO58">
        <v>21.96310612649809</v>
      </c>
      <c r="AP58">
        <v>23.27264969696968</v>
      </c>
      <c r="AQ58">
        <v>-7.746025176156648E-06</v>
      </c>
      <c r="AR58">
        <v>108.0725398760522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1.91</v>
      </c>
      <c r="DM58">
        <v>0.5</v>
      </c>
      <c r="DN58" t="s">
        <v>438</v>
      </c>
      <c r="DO58">
        <v>2</v>
      </c>
      <c r="DP58" t="b">
        <v>1</v>
      </c>
      <c r="DQ58">
        <v>1758902072.1</v>
      </c>
      <c r="DR58">
        <v>610.2794814814815</v>
      </c>
      <c r="DS58">
        <v>646.66</v>
      </c>
      <c r="DT58">
        <v>23.27632222222223</v>
      </c>
      <c r="DU58">
        <v>21.96487777777778</v>
      </c>
      <c r="DV58">
        <v>611.0851481481482</v>
      </c>
      <c r="DW58">
        <v>23.14309259259259</v>
      </c>
      <c r="DX58">
        <v>500.0023333333333</v>
      </c>
      <c r="DY58">
        <v>90.61117037037036</v>
      </c>
      <c r="DZ58">
        <v>0.02796551851851852</v>
      </c>
      <c r="EA58">
        <v>29.8579037037037</v>
      </c>
      <c r="EB58">
        <v>30.00121111111111</v>
      </c>
      <c r="EC58">
        <v>999.9000000000001</v>
      </c>
      <c r="ED58">
        <v>0</v>
      </c>
      <c r="EE58">
        <v>0</v>
      </c>
      <c r="EF58">
        <v>9995.344444444447</v>
      </c>
      <c r="EG58">
        <v>0</v>
      </c>
      <c r="EH58">
        <v>11.8036</v>
      </c>
      <c r="EI58">
        <v>-36.38060370370371</v>
      </c>
      <c r="EJ58">
        <v>624.823074074074</v>
      </c>
      <c r="EK58">
        <v>661.1827407407408</v>
      </c>
      <c r="EL58">
        <v>1.311453703703704</v>
      </c>
      <c r="EM58">
        <v>646.66</v>
      </c>
      <c r="EN58">
        <v>21.96487777777778</v>
      </c>
      <c r="EO58">
        <v>2.109095555555556</v>
      </c>
      <c r="EP58">
        <v>1.990263333333333</v>
      </c>
      <c r="EQ58">
        <v>18.28804074074074</v>
      </c>
      <c r="ER58">
        <v>17.36708148148148</v>
      </c>
      <c r="ES58">
        <v>2000.002222222222</v>
      </c>
      <c r="ET58">
        <v>0.9800018888888891</v>
      </c>
      <c r="EU58">
        <v>0.01999827037037037</v>
      </c>
      <c r="EV58">
        <v>0</v>
      </c>
      <c r="EW58">
        <v>269.9291851851852</v>
      </c>
      <c r="EX58">
        <v>5.00097</v>
      </c>
      <c r="EY58">
        <v>5466.177037037037</v>
      </c>
      <c r="EZ58">
        <v>16707.60740740741</v>
      </c>
      <c r="FA58">
        <v>40.25459259259259</v>
      </c>
      <c r="FB58">
        <v>40.625</v>
      </c>
      <c r="FC58">
        <v>40.18699999999999</v>
      </c>
      <c r="FD58">
        <v>40.25</v>
      </c>
      <c r="FE58">
        <v>40.875</v>
      </c>
      <c r="FF58">
        <v>1955.105925925926</v>
      </c>
      <c r="FG58">
        <v>39.89333333333334</v>
      </c>
      <c r="FH58">
        <v>0</v>
      </c>
      <c r="FI58">
        <v>1758902080.5</v>
      </c>
      <c r="FJ58">
        <v>0</v>
      </c>
      <c r="FK58">
        <v>269.9578461538462</v>
      </c>
      <c r="FL58">
        <v>4.083897432877183</v>
      </c>
      <c r="FM58">
        <v>80.19282040479958</v>
      </c>
      <c r="FN58">
        <v>5466.101538461537</v>
      </c>
      <c r="FO58">
        <v>15</v>
      </c>
      <c r="FP58">
        <v>0</v>
      </c>
      <c r="FQ58" t="s">
        <v>439</v>
      </c>
      <c r="FR58">
        <v>1747247426.5</v>
      </c>
      <c r="FS58">
        <v>1747247420.5</v>
      </c>
      <c r="FT58">
        <v>0</v>
      </c>
      <c r="FU58">
        <v>1.027</v>
      </c>
      <c r="FV58">
        <v>0.031</v>
      </c>
      <c r="FW58">
        <v>0.02</v>
      </c>
      <c r="FX58">
        <v>0.05</v>
      </c>
      <c r="FY58">
        <v>420</v>
      </c>
      <c r="FZ58">
        <v>16</v>
      </c>
      <c r="GA58">
        <v>0.01</v>
      </c>
      <c r="GB58">
        <v>0.1</v>
      </c>
      <c r="GC58">
        <v>-36.3913825</v>
      </c>
      <c r="GD58">
        <v>-1.445134333958647</v>
      </c>
      <c r="GE58">
        <v>0.3241733709664475</v>
      </c>
      <c r="GF58">
        <v>0</v>
      </c>
      <c r="GG58">
        <v>269.748794117647</v>
      </c>
      <c r="GH58">
        <v>3.988708937056285</v>
      </c>
      <c r="GI58">
        <v>0.4360647401618912</v>
      </c>
      <c r="GJ58">
        <v>-1</v>
      </c>
      <c r="GK58">
        <v>1.312057</v>
      </c>
      <c r="GL58">
        <v>-0.01048457786116466</v>
      </c>
      <c r="GM58">
        <v>0.001206004145929857</v>
      </c>
      <c r="GN58">
        <v>1</v>
      </c>
      <c r="GO58">
        <v>1</v>
      </c>
      <c r="GP58">
        <v>2</v>
      </c>
      <c r="GQ58" t="s">
        <v>440</v>
      </c>
      <c r="GR58">
        <v>3.1361</v>
      </c>
      <c r="GS58">
        <v>2.68835</v>
      </c>
      <c r="GT58">
        <v>0.127328</v>
      </c>
      <c r="GU58">
        <v>0.131005</v>
      </c>
      <c r="GV58">
        <v>0.104322</v>
      </c>
      <c r="GW58">
        <v>0.098943</v>
      </c>
      <c r="GX58">
        <v>27760.8</v>
      </c>
      <c r="GY58">
        <v>27690.3</v>
      </c>
      <c r="GZ58">
        <v>29569.3</v>
      </c>
      <c r="HA58">
        <v>29445.5</v>
      </c>
      <c r="HB58">
        <v>34990.7</v>
      </c>
      <c r="HC58">
        <v>35135.4</v>
      </c>
      <c r="HD58">
        <v>41609.8</v>
      </c>
      <c r="HE58">
        <v>41825.7</v>
      </c>
      <c r="HF58">
        <v>1.93027</v>
      </c>
      <c r="HG58">
        <v>1.88908</v>
      </c>
      <c r="HH58">
        <v>0.10477</v>
      </c>
      <c r="HI58">
        <v>0</v>
      </c>
      <c r="HJ58">
        <v>28.2931</v>
      </c>
      <c r="HK58">
        <v>999.9</v>
      </c>
      <c r="HL58">
        <v>55.8</v>
      </c>
      <c r="HM58">
        <v>30.5</v>
      </c>
      <c r="HN58">
        <v>26.9995</v>
      </c>
      <c r="HO58">
        <v>61.922</v>
      </c>
      <c r="HP58">
        <v>26.1178</v>
      </c>
      <c r="HQ58">
        <v>1</v>
      </c>
      <c r="HR58">
        <v>0.0525915</v>
      </c>
      <c r="HS58">
        <v>-0.700918</v>
      </c>
      <c r="HT58">
        <v>20.3397</v>
      </c>
      <c r="HU58">
        <v>5.21639</v>
      </c>
      <c r="HV58">
        <v>12.0123</v>
      </c>
      <c r="HW58">
        <v>4.98795</v>
      </c>
      <c r="HX58">
        <v>3.28775</v>
      </c>
      <c r="HY58">
        <v>9999</v>
      </c>
      <c r="HZ58">
        <v>9999</v>
      </c>
      <c r="IA58">
        <v>9999</v>
      </c>
      <c r="IB58">
        <v>13.8</v>
      </c>
      <c r="IC58">
        <v>1.86757</v>
      </c>
      <c r="ID58">
        <v>1.86669</v>
      </c>
      <c r="IE58">
        <v>1.86601</v>
      </c>
      <c r="IF58">
        <v>1.866</v>
      </c>
      <c r="IG58">
        <v>1.86784</v>
      </c>
      <c r="IH58">
        <v>1.87029</v>
      </c>
      <c r="II58">
        <v>1.86891</v>
      </c>
      <c r="IJ58">
        <v>1.87042</v>
      </c>
      <c r="IK58">
        <v>0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-0.834</v>
      </c>
      <c r="IY58">
        <v>0.1332</v>
      </c>
      <c r="IZ58">
        <v>-0.2124528667129374</v>
      </c>
      <c r="JA58">
        <v>-0.0008016307627816455</v>
      </c>
      <c r="JB58">
        <v>-2.705495203968552E-07</v>
      </c>
      <c r="JC58">
        <v>-1.001381313952682E-11</v>
      </c>
      <c r="JD58">
        <v>-0.06429383364076624</v>
      </c>
      <c r="JE58">
        <v>-0.003544197663381463</v>
      </c>
      <c r="JF58">
        <v>0.0008551080648433378</v>
      </c>
      <c r="JG58">
        <v>-1.439520423836254E-05</v>
      </c>
      <c r="JH58">
        <v>4</v>
      </c>
      <c r="JI58">
        <v>2335</v>
      </c>
      <c r="JJ58">
        <v>1</v>
      </c>
      <c r="JK58">
        <v>25</v>
      </c>
      <c r="JL58">
        <v>194244.2</v>
      </c>
      <c r="JM58">
        <v>194244.3</v>
      </c>
      <c r="JN58">
        <v>1.53809</v>
      </c>
      <c r="JO58">
        <v>2.2644</v>
      </c>
      <c r="JP58">
        <v>1.39648</v>
      </c>
      <c r="JQ58">
        <v>2.35229</v>
      </c>
      <c r="JR58">
        <v>1.49536</v>
      </c>
      <c r="JS58">
        <v>2.53052</v>
      </c>
      <c r="JT58">
        <v>35.9412</v>
      </c>
      <c r="JU58">
        <v>24.07</v>
      </c>
      <c r="JV58">
        <v>18</v>
      </c>
      <c r="JW58">
        <v>490.696</v>
      </c>
      <c r="JX58">
        <v>454.811</v>
      </c>
      <c r="JY58">
        <v>28.5419</v>
      </c>
      <c r="JZ58">
        <v>28.2673</v>
      </c>
      <c r="KA58">
        <v>30</v>
      </c>
      <c r="KB58">
        <v>28.1551</v>
      </c>
      <c r="KC58">
        <v>28.0891</v>
      </c>
      <c r="KD58">
        <v>30.7822</v>
      </c>
      <c r="KE58">
        <v>25.4476</v>
      </c>
      <c r="KF58">
        <v>93.30840000000001</v>
      </c>
      <c r="KG58">
        <v>28.5396</v>
      </c>
      <c r="KH58">
        <v>691.096</v>
      </c>
      <c r="KI58">
        <v>21.9951</v>
      </c>
      <c r="KJ58">
        <v>101.059</v>
      </c>
      <c r="KK58">
        <v>100.585</v>
      </c>
    </row>
    <row r="59" spans="1:297">
      <c r="A59">
        <v>43</v>
      </c>
      <c r="B59">
        <v>1758902084.6</v>
      </c>
      <c r="C59">
        <v>301.5</v>
      </c>
      <c r="D59" t="s">
        <v>527</v>
      </c>
      <c r="E59" t="s">
        <v>528</v>
      </c>
      <c r="F59">
        <v>5</v>
      </c>
      <c r="G59" t="s">
        <v>435</v>
      </c>
      <c r="H59" t="s">
        <v>436</v>
      </c>
      <c r="I59">
        <v>1758902076.814285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693.2919359476344</v>
      </c>
      <c r="AK59">
        <v>665.2574848484848</v>
      </c>
      <c r="AL59">
        <v>3.397687287567394</v>
      </c>
      <c r="AM59">
        <v>65.0606374698542</v>
      </c>
      <c r="AN59">
        <f>(AP59 - AO59 + DY59*1E3/(8.314*(EA59+273.15)) * AR59/DX59 * AQ59) * DX59/(100*DL59) * 1000/(1000 - AP59)</f>
        <v>0</v>
      </c>
      <c r="AO59">
        <v>21.96196443859412</v>
      </c>
      <c r="AP59">
        <v>23.2708212121212</v>
      </c>
      <c r="AQ59">
        <v>-3.599599190734307E-06</v>
      </c>
      <c r="AR59">
        <v>108.0725398760522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1.91</v>
      </c>
      <c r="DM59">
        <v>0.5</v>
      </c>
      <c r="DN59" t="s">
        <v>438</v>
      </c>
      <c r="DO59">
        <v>2</v>
      </c>
      <c r="DP59" t="b">
        <v>1</v>
      </c>
      <c r="DQ59">
        <v>1758902076.814285</v>
      </c>
      <c r="DR59">
        <v>625.6968928571429</v>
      </c>
      <c r="DS59">
        <v>662.354</v>
      </c>
      <c r="DT59">
        <v>23.27426071428571</v>
      </c>
      <c r="DU59">
        <v>21.96348571428572</v>
      </c>
      <c r="DV59">
        <v>626.5201071428571</v>
      </c>
      <c r="DW59">
        <v>23.14105</v>
      </c>
      <c r="DX59">
        <v>499.9833214285715</v>
      </c>
      <c r="DY59">
        <v>90.61167857142858</v>
      </c>
      <c r="DZ59">
        <v>0.02802753571428571</v>
      </c>
      <c r="EA59">
        <v>29.85660357142857</v>
      </c>
      <c r="EB59">
        <v>30.00193571428571</v>
      </c>
      <c r="EC59">
        <v>999.9000000000002</v>
      </c>
      <c r="ED59">
        <v>0</v>
      </c>
      <c r="EE59">
        <v>0</v>
      </c>
      <c r="EF59">
        <v>9998.16392857143</v>
      </c>
      <c r="EG59">
        <v>0</v>
      </c>
      <c r="EH59">
        <v>11.8036</v>
      </c>
      <c r="EI59">
        <v>-36.65724642857143</v>
      </c>
      <c r="EJ59">
        <v>640.6064642857143</v>
      </c>
      <c r="EK59">
        <v>677.2283214285715</v>
      </c>
      <c r="EL59">
        <v>1.3107825</v>
      </c>
      <c r="EM59">
        <v>662.354</v>
      </c>
      <c r="EN59">
        <v>21.96348571428572</v>
      </c>
      <c r="EO59">
        <v>2.10892</v>
      </c>
      <c r="EP59">
        <v>1.9901475</v>
      </c>
      <c r="EQ59">
        <v>18.28670714285715</v>
      </c>
      <c r="ER59">
        <v>17.36616071428572</v>
      </c>
      <c r="ES59">
        <v>2000.001071428571</v>
      </c>
      <c r="ET59">
        <v>0.9800031785714288</v>
      </c>
      <c r="EU59">
        <v>0.01999695</v>
      </c>
      <c r="EV59">
        <v>0</v>
      </c>
      <c r="EW59">
        <v>270.2561785714285</v>
      </c>
      <c r="EX59">
        <v>5.00097</v>
      </c>
      <c r="EY59">
        <v>5472.233928571429</v>
      </c>
      <c r="EZ59">
        <v>16707.60714285714</v>
      </c>
      <c r="FA59">
        <v>40.25885714285715</v>
      </c>
      <c r="FB59">
        <v>40.625</v>
      </c>
      <c r="FC59">
        <v>40.18699999999999</v>
      </c>
      <c r="FD59">
        <v>40.25</v>
      </c>
      <c r="FE59">
        <v>40.875</v>
      </c>
      <c r="FF59">
        <v>1955.108214285714</v>
      </c>
      <c r="FG59">
        <v>39.89107142857144</v>
      </c>
      <c r="FH59">
        <v>0</v>
      </c>
      <c r="FI59">
        <v>1758902085.3</v>
      </c>
      <c r="FJ59">
        <v>0</v>
      </c>
      <c r="FK59">
        <v>270.2859615384615</v>
      </c>
      <c r="FL59">
        <v>3.274153841618467</v>
      </c>
      <c r="FM59">
        <v>75.28547013844494</v>
      </c>
      <c r="FN59">
        <v>5472.310769230769</v>
      </c>
      <c r="FO59">
        <v>15</v>
      </c>
      <c r="FP59">
        <v>0</v>
      </c>
      <c r="FQ59" t="s">
        <v>439</v>
      </c>
      <c r="FR59">
        <v>1747247426.5</v>
      </c>
      <c r="FS59">
        <v>1747247420.5</v>
      </c>
      <c r="FT59">
        <v>0</v>
      </c>
      <c r="FU59">
        <v>1.027</v>
      </c>
      <c r="FV59">
        <v>0.031</v>
      </c>
      <c r="FW59">
        <v>0.02</v>
      </c>
      <c r="FX59">
        <v>0.05</v>
      </c>
      <c r="FY59">
        <v>420</v>
      </c>
      <c r="FZ59">
        <v>16</v>
      </c>
      <c r="GA59">
        <v>0.01</v>
      </c>
      <c r="GB59">
        <v>0.1</v>
      </c>
      <c r="GC59">
        <v>-36.49464500000001</v>
      </c>
      <c r="GD59">
        <v>-3.721600750469025</v>
      </c>
      <c r="GE59">
        <v>0.3712949763665003</v>
      </c>
      <c r="GF59">
        <v>0</v>
      </c>
      <c r="GG59">
        <v>270.1098823529412</v>
      </c>
      <c r="GH59">
        <v>3.867776928068485</v>
      </c>
      <c r="GI59">
        <v>0.41413089467447</v>
      </c>
      <c r="GJ59">
        <v>-1</v>
      </c>
      <c r="GK59">
        <v>1.311054</v>
      </c>
      <c r="GL59">
        <v>-0.008881801125705581</v>
      </c>
      <c r="GM59">
        <v>0.001042179926884043</v>
      </c>
      <c r="GN59">
        <v>1</v>
      </c>
      <c r="GO59">
        <v>1</v>
      </c>
      <c r="GP59">
        <v>2</v>
      </c>
      <c r="GQ59" t="s">
        <v>440</v>
      </c>
      <c r="GR59">
        <v>3.13601</v>
      </c>
      <c r="GS59">
        <v>2.6885</v>
      </c>
      <c r="GT59">
        <v>0.129627</v>
      </c>
      <c r="GU59">
        <v>0.133244</v>
      </c>
      <c r="GV59">
        <v>0.104316</v>
      </c>
      <c r="GW59">
        <v>0.0989396</v>
      </c>
      <c r="GX59">
        <v>27687.6</v>
      </c>
      <c r="GY59">
        <v>27618.9</v>
      </c>
      <c r="GZ59">
        <v>29569.4</v>
      </c>
      <c r="HA59">
        <v>29445.5</v>
      </c>
      <c r="HB59">
        <v>34991.3</v>
      </c>
      <c r="HC59">
        <v>35135.5</v>
      </c>
      <c r="HD59">
        <v>41610.1</v>
      </c>
      <c r="HE59">
        <v>41825.5</v>
      </c>
      <c r="HF59">
        <v>1.92985</v>
      </c>
      <c r="HG59">
        <v>1.8894</v>
      </c>
      <c r="HH59">
        <v>0.105284</v>
      </c>
      <c r="HI59">
        <v>0</v>
      </c>
      <c r="HJ59">
        <v>28.292</v>
      </c>
      <c r="HK59">
        <v>999.9</v>
      </c>
      <c r="HL59">
        <v>55.8</v>
      </c>
      <c r="HM59">
        <v>30.5</v>
      </c>
      <c r="HN59">
        <v>26.9975</v>
      </c>
      <c r="HO59">
        <v>61.992</v>
      </c>
      <c r="HP59">
        <v>26.0337</v>
      </c>
      <c r="HQ59">
        <v>1</v>
      </c>
      <c r="HR59">
        <v>0.0524797</v>
      </c>
      <c r="HS59">
        <v>-0.702783</v>
      </c>
      <c r="HT59">
        <v>20.3396</v>
      </c>
      <c r="HU59">
        <v>5.21609</v>
      </c>
      <c r="HV59">
        <v>12.0114</v>
      </c>
      <c r="HW59">
        <v>4.9879</v>
      </c>
      <c r="HX59">
        <v>3.28775</v>
      </c>
      <c r="HY59">
        <v>9999</v>
      </c>
      <c r="HZ59">
        <v>9999</v>
      </c>
      <c r="IA59">
        <v>9999</v>
      </c>
      <c r="IB59">
        <v>13.8</v>
      </c>
      <c r="IC59">
        <v>1.86759</v>
      </c>
      <c r="ID59">
        <v>1.8667</v>
      </c>
      <c r="IE59">
        <v>1.866</v>
      </c>
      <c r="IF59">
        <v>1.866</v>
      </c>
      <c r="IG59">
        <v>1.86783</v>
      </c>
      <c r="IH59">
        <v>1.87027</v>
      </c>
      <c r="II59">
        <v>1.86893</v>
      </c>
      <c r="IJ59">
        <v>1.87042</v>
      </c>
      <c r="IK59">
        <v>0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-0.853</v>
      </c>
      <c r="IY59">
        <v>0.1331</v>
      </c>
      <c r="IZ59">
        <v>-0.2124528667129374</v>
      </c>
      <c r="JA59">
        <v>-0.0008016307627816455</v>
      </c>
      <c r="JB59">
        <v>-2.705495203968552E-07</v>
      </c>
      <c r="JC59">
        <v>-1.001381313952682E-11</v>
      </c>
      <c r="JD59">
        <v>-0.06429383364076624</v>
      </c>
      <c r="JE59">
        <v>-0.003544197663381463</v>
      </c>
      <c r="JF59">
        <v>0.0008551080648433378</v>
      </c>
      <c r="JG59">
        <v>-1.439520423836254E-05</v>
      </c>
      <c r="JH59">
        <v>4</v>
      </c>
      <c r="JI59">
        <v>2335</v>
      </c>
      <c r="JJ59">
        <v>1</v>
      </c>
      <c r="JK59">
        <v>25</v>
      </c>
      <c r="JL59">
        <v>194244.3</v>
      </c>
      <c r="JM59">
        <v>194244.4</v>
      </c>
      <c r="JN59">
        <v>1.5686</v>
      </c>
      <c r="JO59">
        <v>2.25464</v>
      </c>
      <c r="JP59">
        <v>1.39648</v>
      </c>
      <c r="JQ59">
        <v>2.34863</v>
      </c>
      <c r="JR59">
        <v>1.49536</v>
      </c>
      <c r="JS59">
        <v>2.71118</v>
      </c>
      <c r="JT59">
        <v>35.9412</v>
      </c>
      <c r="JU59">
        <v>24.07</v>
      </c>
      <c r="JV59">
        <v>18</v>
      </c>
      <c r="JW59">
        <v>490.418</v>
      </c>
      <c r="JX59">
        <v>455.004</v>
      </c>
      <c r="JY59">
        <v>28.5394</v>
      </c>
      <c r="JZ59">
        <v>28.2672</v>
      </c>
      <c r="KA59">
        <v>30</v>
      </c>
      <c r="KB59">
        <v>28.1539</v>
      </c>
      <c r="KC59">
        <v>28.0876</v>
      </c>
      <c r="KD59">
        <v>31.4105</v>
      </c>
      <c r="KE59">
        <v>25.4476</v>
      </c>
      <c r="KF59">
        <v>93.30840000000001</v>
      </c>
      <c r="KG59">
        <v>28.5392</v>
      </c>
      <c r="KH59">
        <v>711.131</v>
      </c>
      <c r="KI59">
        <v>21.9951</v>
      </c>
      <c r="KJ59">
        <v>101.06</v>
      </c>
      <c r="KK59">
        <v>100.584</v>
      </c>
    </row>
    <row r="60" spans="1:297">
      <c r="A60">
        <v>44</v>
      </c>
      <c r="B60">
        <v>1758902089.6</v>
      </c>
      <c r="C60">
        <v>306.5</v>
      </c>
      <c r="D60" t="s">
        <v>529</v>
      </c>
      <c r="E60" t="s">
        <v>530</v>
      </c>
      <c r="F60">
        <v>5</v>
      </c>
      <c r="G60" t="s">
        <v>435</v>
      </c>
      <c r="H60" t="s">
        <v>436</v>
      </c>
      <c r="I60">
        <v>1758902082.1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710.334990883688</v>
      </c>
      <c r="AK60">
        <v>682.2281818181815</v>
      </c>
      <c r="AL60">
        <v>3.401396503789516</v>
      </c>
      <c r="AM60">
        <v>65.0606374698542</v>
      </c>
      <c r="AN60">
        <f>(AP60 - AO60 + DY60*1E3/(8.314*(EA60+273.15)) * AR60/DX60 * AQ60) * DX60/(100*DL60) * 1000/(1000 - AP60)</f>
        <v>0</v>
      </c>
      <c r="AO60">
        <v>21.96107603137295</v>
      </c>
      <c r="AP60">
        <v>23.26596848484848</v>
      </c>
      <c r="AQ60">
        <v>-8.54465162536426E-06</v>
      </c>
      <c r="AR60">
        <v>108.0725398760522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1.91</v>
      </c>
      <c r="DM60">
        <v>0.5</v>
      </c>
      <c r="DN60" t="s">
        <v>438</v>
      </c>
      <c r="DO60">
        <v>2</v>
      </c>
      <c r="DP60" t="b">
        <v>1</v>
      </c>
      <c r="DQ60">
        <v>1758902082.1</v>
      </c>
      <c r="DR60">
        <v>643.1438888888888</v>
      </c>
      <c r="DS60">
        <v>680.0375185185185</v>
      </c>
      <c r="DT60">
        <v>23.27126296296296</v>
      </c>
      <c r="DU60">
        <v>21.96211111111111</v>
      </c>
      <c r="DV60">
        <v>643.9873333333331</v>
      </c>
      <c r="DW60">
        <v>23.13808518518519</v>
      </c>
      <c r="DX60">
        <v>500.0107777777778</v>
      </c>
      <c r="DY60">
        <v>90.61264814814815</v>
      </c>
      <c r="DZ60">
        <v>0.02807972592592593</v>
      </c>
      <c r="EA60">
        <v>29.85569259259259</v>
      </c>
      <c r="EB60">
        <v>30.00197407407407</v>
      </c>
      <c r="EC60">
        <v>999.9000000000001</v>
      </c>
      <c r="ED60">
        <v>0</v>
      </c>
      <c r="EE60">
        <v>0</v>
      </c>
      <c r="EF60">
        <v>10004.97777777778</v>
      </c>
      <c r="EG60">
        <v>0</v>
      </c>
      <c r="EH60">
        <v>11.8036</v>
      </c>
      <c r="EI60">
        <v>-36.89368148148148</v>
      </c>
      <c r="EJ60">
        <v>658.4671481481481</v>
      </c>
      <c r="EK60">
        <v>695.307888888889</v>
      </c>
      <c r="EL60">
        <v>1.309153333333333</v>
      </c>
      <c r="EM60">
        <v>680.0375185185185</v>
      </c>
      <c r="EN60">
        <v>21.96211111111111</v>
      </c>
      <c r="EO60">
        <v>2.108671111111111</v>
      </c>
      <c r="EP60">
        <v>1.990045185185185</v>
      </c>
      <c r="EQ60">
        <v>18.28482222222222</v>
      </c>
      <c r="ER60">
        <v>17.36534074074074</v>
      </c>
      <c r="ES60">
        <v>2000.002592592593</v>
      </c>
      <c r="ET60">
        <v>0.9800035555555557</v>
      </c>
      <c r="EU60">
        <v>0.01999653333333333</v>
      </c>
      <c r="EV60">
        <v>0</v>
      </c>
      <c r="EW60">
        <v>270.5858148148148</v>
      </c>
      <c r="EX60">
        <v>5.00097</v>
      </c>
      <c r="EY60">
        <v>5478.635555555555</v>
      </c>
      <c r="EZ60">
        <v>16707.61481481481</v>
      </c>
      <c r="FA60">
        <v>40.25918518518519</v>
      </c>
      <c r="FB60">
        <v>40.625</v>
      </c>
      <c r="FC60">
        <v>40.18699999999999</v>
      </c>
      <c r="FD60">
        <v>40.25</v>
      </c>
      <c r="FE60">
        <v>40.875</v>
      </c>
      <c r="FF60">
        <v>1955.110740740741</v>
      </c>
      <c r="FG60">
        <v>39.89037037037038</v>
      </c>
      <c r="FH60">
        <v>0</v>
      </c>
      <c r="FI60">
        <v>1758902090.7</v>
      </c>
      <c r="FJ60">
        <v>0</v>
      </c>
      <c r="FK60">
        <v>270.6374</v>
      </c>
      <c r="FL60">
        <v>3.906846155050609</v>
      </c>
      <c r="FM60">
        <v>68.55692307980098</v>
      </c>
      <c r="FN60">
        <v>5479.178400000001</v>
      </c>
      <c r="FO60">
        <v>15</v>
      </c>
      <c r="FP60">
        <v>0</v>
      </c>
      <c r="FQ60" t="s">
        <v>439</v>
      </c>
      <c r="FR60">
        <v>1747247426.5</v>
      </c>
      <c r="FS60">
        <v>1747247420.5</v>
      </c>
      <c r="FT60">
        <v>0</v>
      </c>
      <c r="FU60">
        <v>1.027</v>
      </c>
      <c r="FV60">
        <v>0.031</v>
      </c>
      <c r="FW60">
        <v>0.02</v>
      </c>
      <c r="FX60">
        <v>0.05</v>
      </c>
      <c r="FY60">
        <v>420</v>
      </c>
      <c r="FZ60">
        <v>16</v>
      </c>
      <c r="GA60">
        <v>0.01</v>
      </c>
      <c r="GB60">
        <v>0.1</v>
      </c>
      <c r="GC60">
        <v>-36.6982625</v>
      </c>
      <c r="GD60">
        <v>-2.877074296435169</v>
      </c>
      <c r="GE60">
        <v>0.3004292726146207</v>
      </c>
      <c r="GF60">
        <v>0</v>
      </c>
      <c r="GG60">
        <v>270.3421470588235</v>
      </c>
      <c r="GH60">
        <v>3.569396482344629</v>
      </c>
      <c r="GI60">
        <v>0.3841543908648735</v>
      </c>
      <c r="GJ60">
        <v>-1</v>
      </c>
      <c r="GK60">
        <v>1.3102305</v>
      </c>
      <c r="GL60">
        <v>-0.01580172607880157</v>
      </c>
      <c r="GM60">
        <v>0.001676138344528876</v>
      </c>
      <c r="GN60">
        <v>1</v>
      </c>
      <c r="GO60">
        <v>1</v>
      </c>
      <c r="GP60">
        <v>2</v>
      </c>
      <c r="GQ60" t="s">
        <v>440</v>
      </c>
      <c r="GR60">
        <v>3.13603</v>
      </c>
      <c r="GS60">
        <v>2.68854</v>
      </c>
      <c r="GT60">
        <v>0.131896</v>
      </c>
      <c r="GU60">
        <v>0.135447</v>
      </c>
      <c r="GV60">
        <v>0.104303</v>
      </c>
      <c r="GW60">
        <v>0.0989385</v>
      </c>
      <c r="GX60">
        <v>27615.7</v>
      </c>
      <c r="GY60">
        <v>27549</v>
      </c>
      <c r="GZ60">
        <v>29569.6</v>
      </c>
      <c r="HA60">
        <v>29445.9</v>
      </c>
      <c r="HB60">
        <v>34992</v>
      </c>
      <c r="HC60">
        <v>35136.1</v>
      </c>
      <c r="HD60">
        <v>41610.4</v>
      </c>
      <c r="HE60">
        <v>41826.1</v>
      </c>
      <c r="HF60">
        <v>1.93023</v>
      </c>
      <c r="HG60">
        <v>1.88958</v>
      </c>
      <c r="HH60">
        <v>0.105284</v>
      </c>
      <c r="HI60">
        <v>0</v>
      </c>
      <c r="HJ60">
        <v>28.2902</v>
      </c>
      <c r="HK60">
        <v>999.9</v>
      </c>
      <c r="HL60">
        <v>55.8</v>
      </c>
      <c r="HM60">
        <v>30.5</v>
      </c>
      <c r="HN60">
        <v>26.9972</v>
      </c>
      <c r="HO60">
        <v>62.032</v>
      </c>
      <c r="HP60">
        <v>25.9976</v>
      </c>
      <c r="HQ60">
        <v>1</v>
      </c>
      <c r="HR60">
        <v>0.0524492</v>
      </c>
      <c r="HS60">
        <v>-0.69698</v>
      </c>
      <c r="HT60">
        <v>20.3397</v>
      </c>
      <c r="HU60">
        <v>5.21594</v>
      </c>
      <c r="HV60">
        <v>12.0125</v>
      </c>
      <c r="HW60">
        <v>4.98795</v>
      </c>
      <c r="HX60">
        <v>3.28788</v>
      </c>
      <c r="HY60">
        <v>9999</v>
      </c>
      <c r="HZ60">
        <v>9999</v>
      </c>
      <c r="IA60">
        <v>9999</v>
      </c>
      <c r="IB60">
        <v>13.8</v>
      </c>
      <c r="IC60">
        <v>1.86755</v>
      </c>
      <c r="ID60">
        <v>1.86669</v>
      </c>
      <c r="IE60">
        <v>1.866</v>
      </c>
      <c r="IF60">
        <v>1.866</v>
      </c>
      <c r="IG60">
        <v>1.86783</v>
      </c>
      <c r="IH60">
        <v>1.87027</v>
      </c>
      <c r="II60">
        <v>1.86892</v>
      </c>
      <c r="IJ60">
        <v>1.87042</v>
      </c>
      <c r="IK60">
        <v>0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-0.873</v>
      </c>
      <c r="IY60">
        <v>0.1331</v>
      </c>
      <c r="IZ60">
        <v>-0.2124528667129374</v>
      </c>
      <c r="JA60">
        <v>-0.0008016307627816455</v>
      </c>
      <c r="JB60">
        <v>-2.705495203968552E-07</v>
      </c>
      <c r="JC60">
        <v>-1.001381313952682E-11</v>
      </c>
      <c r="JD60">
        <v>-0.06429383364076624</v>
      </c>
      <c r="JE60">
        <v>-0.003544197663381463</v>
      </c>
      <c r="JF60">
        <v>0.0008551080648433378</v>
      </c>
      <c r="JG60">
        <v>-1.439520423836254E-05</v>
      </c>
      <c r="JH60">
        <v>4</v>
      </c>
      <c r="JI60">
        <v>2335</v>
      </c>
      <c r="JJ60">
        <v>1</v>
      </c>
      <c r="JK60">
        <v>25</v>
      </c>
      <c r="JL60">
        <v>194244.4</v>
      </c>
      <c r="JM60">
        <v>194244.5</v>
      </c>
      <c r="JN60">
        <v>1.5979</v>
      </c>
      <c r="JO60">
        <v>2.25098</v>
      </c>
      <c r="JP60">
        <v>1.39648</v>
      </c>
      <c r="JQ60">
        <v>2.34985</v>
      </c>
      <c r="JR60">
        <v>1.49536</v>
      </c>
      <c r="JS60">
        <v>2.71484</v>
      </c>
      <c r="JT60">
        <v>35.9412</v>
      </c>
      <c r="JU60">
        <v>24.07</v>
      </c>
      <c r="JV60">
        <v>18</v>
      </c>
      <c r="JW60">
        <v>490.642</v>
      </c>
      <c r="JX60">
        <v>455.104</v>
      </c>
      <c r="JY60">
        <v>28.538</v>
      </c>
      <c r="JZ60">
        <v>28.2649</v>
      </c>
      <c r="KA60">
        <v>29.9999</v>
      </c>
      <c r="KB60">
        <v>28.1525</v>
      </c>
      <c r="KC60">
        <v>28.0864</v>
      </c>
      <c r="KD60">
        <v>31.9822</v>
      </c>
      <c r="KE60">
        <v>25.4476</v>
      </c>
      <c r="KF60">
        <v>93.30840000000001</v>
      </c>
      <c r="KG60">
        <v>28.5354</v>
      </c>
      <c r="KH60">
        <v>724.4880000000001</v>
      </c>
      <c r="KI60">
        <v>21.9951</v>
      </c>
      <c r="KJ60">
        <v>101.061</v>
      </c>
      <c r="KK60">
        <v>100.586</v>
      </c>
    </row>
    <row r="61" spans="1:297">
      <c r="A61">
        <v>45</v>
      </c>
      <c r="B61">
        <v>1758902094.6</v>
      </c>
      <c r="C61">
        <v>311.5</v>
      </c>
      <c r="D61" t="s">
        <v>531</v>
      </c>
      <c r="E61" t="s">
        <v>532</v>
      </c>
      <c r="F61">
        <v>5</v>
      </c>
      <c r="G61" t="s">
        <v>435</v>
      </c>
      <c r="H61" t="s">
        <v>436</v>
      </c>
      <c r="I61">
        <v>1758902086.814285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727.5299881045477</v>
      </c>
      <c r="AK61">
        <v>699.2905757575758</v>
      </c>
      <c r="AL61">
        <v>3.417358174464221</v>
      </c>
      <c r="AM61">
        <v>65.0606374698542</v>
      </c>
      <c r="AN61">
        <f>(AP61 - AO61 + DY61*1E3/(8.314*(EA61+273.15)) * AR61/DX61 * AQ61) * DX61/(100*DL61) * 1000/(1000 - AP61)</f>
        <v>0</v>
      </c>
      <c r="AO61">
        <v>21.96001345776467</v>
      </c>
      <c r="AP61">
        <v>23.26427272727273</v>
      </c>
      <c r="AQ61">
        <v>-4.566968425380811E-06</v>
      </c>
      <c r="AR61">
        <v>108.0725398760522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1.91</v>
      </c>
      <c r="DM61">
        <v>0.5</v>
      </c>
      <c r="DN61" t="s">
        <v>438</v>
      </c>
      <c r="DO61">
        <v>2</v>
      </c>
      <c r="DP61" t="b">
        <v>1</v>
      </c>
      <c r="DQ61">
        <v>1758902086.814285</v>
      </c>
      <c r="DR61">
        <v>658.7861785714285</v>
      </c>
      <c r="DS61">
        <v>695.7905714285715</v>
      </c>
      <c r="DT61">
        <v>23.26850000000001</v>
      </c>
      <c r="DU61">
        <v>21.96106071428572</v>
      </c>
      <c r="DV61">
        <v>659.6479642857141</v>
      </c>
      <c r="DW61">
        <v>23.13535714285714</v>
      </c>
      <c r="DX61">
        <v>500.0031785714285</v>
      </c>
      <c r="DY61">
        <v>90.61296785714285</v>
      </c>
      <c r="DZ61">
        <v>0.02808825714285714</v>
      </c>
      <c r="EA61">
        <v>29.85404642857143</v>
      </c>
      <c r="EB61">
        <v>30.00169285714285</v>
      </c>
      <c r="EC61">
        <v>999.9000000000002</v>
      </c>
      <c r="ED61">
        <v>0</v>
      </c>
      <c r="EE61">
        <v>0</v>
      </c>
      <c r="EF61">
        <v>10005.20321428572</v>
      </c>
      <c r="EG61">
        <v>0</v>
      </c>
      <c r="EH61">
        <v>11.8036</v>
      </c>
      <c r="EI61">
        <v>-37.00445357142856</v>
      </c>
      <c r="EJ61">
        <v>674.4802857142856</v>
      </c>
      <c r="EK61">
        <v>711.4139642857143</v>
      </c>
      <c r="EL61">
        <v>1.307442142857143</v>
      </c>
      <c r="EM61">
        <v>695.7905714285715</v>
      </c>
      <c r="EN61">
        <v>21.96106071428572</v>
      </c>
      <c r="EO61">
        <v>2.108428571428572</v>
      </c>
      <c r="EP61">
        <v>1.9899575</v>
      </c>
      <c r="EQ61">
        <v>18.28299642857143</v>
      </c>
      <c r="ER61">
        <v>17.36464285714286</v>
      </c>
      <c r="ES61">
        <v>2000.002857142857</v>
      </c>
      <c r="ET61">
        <v>0.9800047857142858</v>
      </c>
      <c r="EU61">
        <v>0.01999527857142857</v>
      </c>
      <c r="EV61">
        <v>0</v>
      </c>
      <c r="EW61">
        <v>270.8774285714286</v>
      </c>
      <c r="EX61">
        <v>5.00097</v>
      </c>
      <c r="EY61">
        <v>5483.790714285714</v>
      </c>
      <c r="EZ61">
        <v>16707.62857142857</v>
      </c>
      <c r="FA61">
        <v>40.25885714285715</v>
      </c>
      <c r="FB61">
        <v>40.625</v>
      </c>
      <c r="FC61">
        <v>40.18699999999999</v>
      </c>
      <c r="FD61">
        <v>40.25</v>
      </c>
      <c r="FE61">
        <v>40.875</v>
      </c>
      <c r="FF61">
        <v>1955.113571428572</v>
      </c>
      <c r="FG61">
        <v>39.8875</v>
      </c>
      <c r="FH61">
        <v>0</v>
      </c>
      <c r="FI61">
        <v>1758902095.5</v>
      </c>
      <c r="FJ61">
        <v>0</v>
      </c>
      <c r="FK61">
        <v>270.90068</v>
      </c>
      <c r="FL61">
        <v>3.193076910705055</v>
      </c>
      <c r="FM61">
        <v>63.09769221470796</v>
      </c>
      <c r="FN61">
        <v>5484.4448</v>
      </c>
      <c r="FO61">
        <v>15</v>
      </c>
      <c r="FP61">
        <v>0</v>
      </c>
      <c r="FQ61" t="s">
        <v>439</v>
      </c>
      <c r="FR61">
        <v>1747247426.5</v>
      </c>
      <c r="FS61">
        <v>1747247420.5</v>
      </c>
      <c r="FT61">
        <v>0</v>
      </c>
      <c r="FU61">
        <v>1.027</v>
      </c>
      <c r="FV61">
        <v>0.031</v>
      </c>
      <c r="FW61">
        <v>0.02</v>
      </c>
      <c r="FX61">
        <v>0.05</v>
      </c>
      <c r="FY61">
        <v>420</v>
      </c>
      <c r="FZ61">
        <v>16</v>
      </c>
      <c r="GA61">
        <v>0.01</v>
      </c>
      <c r="GB61">
        <v>0.1</v>
      </c>
      <c r="GC61">
        <v>-36.92648780487804</v>
      </c>
      <c r="GD61">
        <v>-1.534866898954769</v>
      </c>
      <c r="GE61">
        <v>0.154585660514308</v>
      </c>
      <c r="GF61">
        <v>0</v>
      </c>
      <c r="GG61">
        <v>270.6768529411764</v>
      </c>
      <c r="GH61">
        <v>3.7324828090569</v>
      </c>
      <c r="GI61">
        <v>0.4082188089992432</v>
      </c>
      <c r="GJ61">
        <v>-1</v>
      </c>
      <c r="GK61">
        <v>1.30855756097561</v>
      </c>
      <c r="GL61">
        <v>-0.02163721254355486</v>
      </c>
      <c r="GM61">
        <v>0.002278316430717441</v>
      </c>
      <c r="GN61">
        <v>1</v>
      </c>
      <c r="GO61">
        <v>1</v>
      </c>
      <c r="GP61">
        <v>2</v>
      </c>
      <c r="GQ61" t="s">
        <v>440</v>
      </c>
      <c r="GR61">
        <v>3.13612</v>
      </c>
      <c r="GS61">
        <v>2.68837</v>
      </c>
      <c r="GT61">
        <v>0.134148</v>
      </c>
      <c r="GU61">
        <v>0.137627</v>
      </c>
      <c r="GV61">
        <v>0.104295</v>
      </c>
      <c r="GW61">
        <v>0.0989338</v>
      </c>
      <c r="GX61">
        <v>27544.2</v>
      </c>
      <c r="GY61">
        <v>27479.8</v>
      </c>
      <c r="GZ61">
        <v>29569.8</v>
      </c>
      <c r="HA61">
        <v>29446.1</v>
      </c>
      <c r="HB61">
        <v>34992.4</v>
      </c>
      <c r="HC61">
        <v>35136.8</v>
      </c>
      <c r="HD61">
        <v>41610.4</v>
      </c>
      <c r="HE61">
        <v>41826.7</v>
      </c>
      <c r="HF61">
        <v>1.9305</v>
      </c>
      <c r="HG61">
        <v>1.8895</v>
      </c>
      <c r="HH61">
        <v>0.104852</v>
      </c>
      <c r="HI61">
        <v>0</v>
      </c>
      <c r="HJ61">
        <v>28.2882</v>
      </c>
      <c r="HK61">
        <v>999.9</v>
      </c>
      <c r="HL61">
        <v>55.8</v>
      </c>
      <c r="HM61">
        <v>30.5</v>
      </c>
      <c r="HN61">
        <v>27</v>
      </c>
      <c r="HO61">
        <v>62.012</v>
      </c>
      <c r="HP61">
        <v>25.9816</v>
      </c>
      <c r="HQ61">
        <v>1</v>
      </c>
      <c r="HR61">
        <v>0.0519284</v>
      </c>
      <c r="HS61">
        <v>-0.6921349999999999</v>
      </c>
      <c r="HT61">
        <v>20.3398</v>
      </c>
      <c r="HU61">
        <v>5.21609</v>
      </c>
      <c r="HV61">
        <v>12.0111</v>
      </c>
      <c r="HW61">
        <v>4.98775</v>
      </c>
      <c r="HX61">
        <v>3.28783</v>
      </c>
      <c r="HY61">
        <v>9999</v>
      </c>
      <c r="HZ61">
        <v>9999</v>
      </c>
      <c r="IA61">
        <v>9999</v>
      </c>
      <c r="IB61">
        <v>13.8</v>
      </c>
      <c r="IC61">
        <v>1.86755</v>
      </c>
      <c r="ID61">
        <v>1.86668</v>
      </c>
      <c r="IE61">
        <v>1.86602</v>
      </c>
      <c r="IF61">
        <v>1.866</v>
      </c>
      <c r="IG61">
        <v>1.86783</v>
      </c>
      <c r="IH61">
        <v>1.87028</v>
      </c>
      <c r="II61">
        <v>1.86891</v>
      </c>
      <c r="IJ61">
        <v>1.87042</v>
      </c>
      <c r="IK61">
        <v>0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-0.892</v>
      </c>
      <c r="IY61">
        <v>0.1331</v>
      </c>
      <c r="IZ61">
        <v>-0.2124528667129374</v>
      </c>
      <c r="JA61">
        <v>-0.0008016307627816455</v>
      </c>
      <c r="JB61">
        <v>-2.705495203968552E-07</v>
      </c>
      <c r="JC61">
        <v>-1.001381313952682E-11</v>
      </c>
      <c r="JD61">
        <v>-0.06429383364076624</v>
      </c>
      <c r="JE61">
        <v>-0.003544197663381463</v>
      </c>
      <c r="JF61">
        <v>0.0008551080648433378</v>
      </c>
      <c r="JG61">
        <v>-1.439520423836254E-05</v>
      </c>
      <c r="JH61">
        <v>4</v>
      </c>
      <c r="JI61">
        <v>2335</v>
      </c>
      <c r="JJ61">
        <v>1</v>
      </c>
      <c r="JK61">
        <v>25</v>
      </c>
      <c r="JL61">
        <v>194244.5</v>
      </c>
      <c r="JM61">
        <v>194244.6</v>
      </c>
      <c r="JN61">
        <v>1.62964</v>
      </c>
      <c r="JO61">
        <v>2.25586</v>
      </c>
      <c r="JP61">
        <v>1.39648</v>
      </c>
      <c r="JQ61">
        <v>2.35352</v>
      </c>
      <c r="JR61">
        <v>1.49536</v>
      </c>
      <c r="JS61">
        <v>2.69775</v>
      </c>
      <c r="JT61">
        <v>35.9412</v>
      </c>
      <c r="JU61">
        <v>24.07</v>
      </c>
      <c r="JV61">
        <v>18</v>
      </c>
      <c r="JW61">
        <v>490.797</v>
      </c>
      <c r="JX61">
        <v>455.04</v>
      </c>
      <c r="JY61">
        <v>28.5345</v>
      </c>
      <c r="JZ61">
        <v>28.2648</v>
      </c>
      <c r="KA61">
        <v>30</v>
      </c>
      <c r="KB61">
        <v>28.1502</v>
      </c>
      <c r="KC61">
        <v>28.0844</v>
      </c>
      <c r="KD61">
        <v>32.6122</v>
      </c>
      <c r="KE61">
        <v>25.4476</v>
      </c>
      <c r="KF61">
        <v>93.30840000000001</v>
      </c>
      <c r="KG61">
        <v>28.5319</v>
      </c>
      <c r="KH61">
        <v>744.523</v>
      </c>
      <c r="KI61">
        <v>21.9951</v>
      </c>
      <c r="KJ61">
        <v>101.061</v>
      </c>
      <c r="KK61">
        <v>100.587</v>
      </c>
    </row>
    <row r="62" spans="1:297">
      <c r="A62">
        <v>46</v>
      </c>
      <c r="B62">
        <v>1758902099.6</v>
      </c>
      <c r="C62">
        <v>316.5</v>
      </c>
      <c r="D62" t="s">
        <v>533</v>
      </c>
      <c r="E62" t="s">
        <v>534</v>
      </c>
      <c r="F62">
        <v>5</v>
      </c>
      <c r="G62" t="s">
        <v>435</v>
      </c>
      <c r="H62" t="s">
        <v>436</v>
      </c>
      <c r="I62">
        <v>1758902092.1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744.6571403945843</v>
      </c>
      <c r="AK62">
        <v>716.2141575757574</v>
      </c>
      <c r="AL62">
        <v>3.387322569232214</v>
      </c>
      <c r="AM62">
        <v>65.0606374698542</v>
      </c>
      <c r="AN62">
        <f>(AP62 - AO62 + DY62*1E3/(8.314*(EA62+273.15)) * AR62/DX62 * AQ62) * DX62/(100*DL62) * 1000/(1000 - AP62)</f>
        <v>0</v>
      </c>
      <c r="AO62">
        <v>21.95782869547871</v>
      </c>
      <c r="AP62">
        <v>23.26047939393939</v>
      </c>
      <c r="AQ62">
        <v>-5.881499463422079E-06</v>
      </c>
      <c r="AR62">
        <v>108.0725398760522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1.91</v>
      </c>
      <c r="DM62">
        <v>0.5</v>
      </c>
      <c r="DN62" t="s">
        <v>438</v>
      </c>
      <c r="DO62">
        <v>2</v>
      </c>
      <c r="DP62" t="b">
        <v>1</v>
      </c>
      <c r="DQ62">
        <v>1758902092.1</v>
      </c>
      <c r="DR62">
        <v>676.3244074074074</v>
      </c>
      <c r="DS62">
        <v>713.499962962963</v>
      </c>
      <c r="DT62">
        <v>23.26508518518519</v>
      </c>
      <c r="DU62">
        <v>21.95968518518519</v>
      </c>
      <c r="DV62">
        <v>677.207037037037</v>
      </c>
      <c r="DW62">
        <v>23.13199259259259</v>
      </c>
      <c r="DX62">
        <v>500.0038888888888</v>
      </c>
      <c r="DY62">
        <v>90.6134888888889</v>
      </c>
      <c r="DZ62">
        <v>0.0281841037037037</v>
      </c>
      <c r="EA62">
        <v>29.85291851851852</v>
      </c>
      <c r="EB62">
        <v>30.00146666666667</v>
      </c>
      <c r="EC62">
        <v>999.9000000000001</v>
      </c>
      <c r="ED62">
        <v>0</v>
      </c>
      <c r="EE62">
        <v>0</v>
      </c>
      <c r="EF62">
        <v>10003.52259259259</v>
      </c>
      <c r="EG62">
        <v>0</v>
      </c>
      <c r="EH62">
        <v>11.8036</v>
      </c>
      <c r="EI62">
        <v>-37.17548518518519</v>
      </c>
      <c r="EJ62">
        <v>692.4339629629629</v>
      </c>
      <c r="EK62">
        <v>729.5199629629629</v>
      </c>
      <c r="EL62">
        <v>1.305398518518519</v>
      </c>
      <c r="EM62">
        <v>713.499962962963</v>
      </c>
      <c r="EN62">
        <v>21.95968518518519</v>
      </c>
      <c r="EO62">
        <v>2.108131851851852</v>
      </c>
      <c r="EP62">
        <v>1.989845185185185</v>
      </c>
      <c r="EQ62">
        <v>18.28075185185185</v>
      </c>
      <c r="ER62">
        <v>17.36375185185185</v>
      </c>
      <c r="ES62">
        <v>2000.004444444445</v>
      </c>
      <c r="ET62">
        <v>0.980005777777778</v>
      </c>
      <c r="EU62">
        <v>0.01999426666666667</v>
      </c>
      <c r="EV62">
        <v>0</v>
      </c>
      <c r="EW62">
        <v>271.1388518518518</v>
      </c>
      <c r="EX62">
        <v>5.00097</v>
      </c>
      <c r="EY62">
        <v>5489.352962962964</v>
      </c>
      <c r="EZ62">
        <v>16707.65555555556</v>
      </c>
      <c r="FA62">
        <v>40.25918518518519</v>
      </c>
      <c r="FB62">
        <v>40.625</v>
      </c>
      <c r="FC62">
        <v>40.18699999999999</v>
      </c>
      <c r="FD62">
        <v>40.25</v>
      </c>
      <c r="FE62">
        <v>40.875</v>
      </c>
      <c r="FF62">
        <v>1955.115925925926</v>
      </c>
      <c r="FG62">
        <v>39.88481481481482</v>
      </c>
      <c r="FH62">
        <v>0</v>
      </c>
      <c r="FI62">
        <v>1758902100.3</v>
      </c>
      <c r="FJ62">
        <v>0</v>
      </c>
      <c r="FK62">
        <v>271.11876</v>
      </c>
      <c r="FL62">
        <v>2.042923072444138</v>
      </c>
      <c r="FM62">
        <v>60.67846163143723</v>
      </c>
      <c r="FN62">
        <v>5489.468800000001</v>
      </c>
      <c r="FO62">
        <v>15</v>
      </c>
      <c r="FP62">
        <v>0</v>
      </c>
      <c r="FQ62" t="s">
        <v>439</v>
      </c>
      <c r="FR62">
        <v>1747247426.5</v>
      </c>
      <c r="FS62">
        <v>1747247420.5</v>
      </c>
      <c r="FT62">
        <v>0</v>
      </c>
      <c r="FU62">
        <v>1.027</v>
      </c>
      <c r="FV62">
        <v>0.031</v>
      </c>
      <c r="FW62">
        <v>0.02</v>
      </c>
      <c r="FX62">
        <v>0.05</v>
      </c>
      <c r="FY62">
        <v>420</v>
      </c>
      <c r="FZ62">
        <v>16</v>
      </c>
      <c r="GA62">
        <v>0.01</v>
      </c>
      <c r="GB62">
        <v>0.1</v>
      </c>
      <c r="GC62">
        <v>-37.0956025</v>
      </c>
      <c r="GD62">
        <v>-1.904043151969912</v>
      </c>
      <c r="GE62">
        <v>0.1898776072730798</v>
      </c>
      <c r="GF62">
        <v>0</v>
      </c>
      <c r="GG62">
        <v>270.978</v>
      </c>
      <c r="GH62">
        <v>2.859984716534673</v>
      </c>
      <c r="GI62">
        <v>0.335002107104873</v>
      </c>
      <c r="GJ62">
        <v>-1</v>
      </c>
      <c r="GK62">
        <v>1.30656725</v>
      </c>
      <c r="GL62">
        <v>-0.02273977485928975</v>
      </c>
      <c r="GM62">
        <v>0.00231040904116564</v>
      </c>
      <c r="GN62">
        <v>1</v>
      </c>
      <c r="GO62">
        <v>1</v>
      </c>
      <c r="GP62">
        <v>2</v>
      </c>
      <c r="GQ62" t="s">
        <v>440</v>
      </c>
      <c r="GR62">
        <v>3.13605</v>
      </c>
      <c r="GS62">
        <v>2.68863</v>
      </c>
      <c r="GT62">
        <v>0.136361</v>
      </c>
      <c r="GU62">
        <v>0.139804</v>
      </c>
      <c r="GV62">
        <v>0.104284</v>
      </c>
      <c r="GW62">
        <v>0.098928</v>
      </c>
      <c r="GX62">
        <v>27473.7</v>
      </c>
      <c r="GY62">
        <v>27410.4</v>
      </c>
      <c r="GZ62">
        <v>29569.8</v>
      </c>
      <c r="HA62">
        <v>29446.1</v>
      </c>
      <c r="HB62">
        <v>34993.2</v>
      </c>
      <c r="HC62">
        <v>35137.1</v>
      </c>
      <c r="HD62">
        <v>41610.7</v>
      </c>
      <c r="HE62">
        <v>41826.7</v>
      </c>
      <c r="HF62">
        <v>1.93032</v>
      </c>
      <c r="HG62">
        <v>1.8895</v>
      </c>
      <c r="HH62">
        <v>0.10521</v>
      </c>
      <c r="HI62">
        <v>0</v>
      </c>
      <c r="HJ62">
        <v>28.2854</v>
      </c>
      <c r="HK62">
        <v>999.9</v>
      </c>
      <c r="HL62">
        <v>55.8</v>
      </c>
      <c r="HM62">
        <v>30.5</v>
      </c>
      <c r="HN62">
        <v>26.9969</v>
      </c>
      <c r="HO62">
        <v>62.052</v>
      </c>
      <c r="HP62">
        <v>26.0497</v>
      </c>
      <c r="HQ62">
        <v>1</v>
      </c>
      <c r="HR62">
        <v>0.0519512</v>
      </c>
      <c r="HS62">
        <v>-0.715283</v>
      </c>
      <c r="HT62">
        <v>20.3394</v>
      </c>
      <c r="HU62">
        <v>5.21579</v>
      </c>
      <c r="HV62">
        <v>12.011</v>
      </c>
      <c r="HW62">
        <v>4.988</v>
      </c>
      <c r="HX62">
        <v>3.28768</v>
      </c>
      <c r="HY62">
        <v>9999</v>
      </c>
      <c r="HZ62">
        <v>9999</v>
      </c>
      <c r="IA62">
        <v>9999</v>
      </c>
      <c r="IB62">
        <v>13.8</v>
      </c>
      <c r="IC62">
        <v>1.86758</v>
      </c>
      <c r="ID62">
        <v>1.86672</v>
      </c>
      <c r="IE62">
        <v>1.86603</v>
      </c>
      <c r="IF62">
        <v>1.866</v>
      </c>
      <c r="IG62">
        <v>1.86783</v>
      </c>
      <c r="IH62">
        <v>1.87028</v>
      </c>
      <c r="II62">
        <v>1.86893</v>
      </c>
      <c r="IJ62">
        <v>1.87042</v>
      </c>
      <c r="IK62">
        <v>0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-0.912</v>
      </c>
      <c r="IY62">
        <v>0.133</v>
      </c>
      <c r="IZ62">
        <v>-0.2124528667129374</v>
      </c>
      <c r="JA62">
        <v>-0.0008016307627816455</v>
      </c>
      <c r="JB62">
        <v>-2.705495203968552E-07</v>
      </c>
      <c r="JC62">
        <v>-1.001381313952682E-11</v>
      </c>
      <c r="JD62">
        <v>-0.06429383364076624</v>
      </c>
      <c r="JE62">
        <v>-0.003544197663381463</v>
      </c>
      <c r="JF62">
        <v>0.0008551080648433378</v>
      </c>
      <c r="JG62">
        <v>-1.439520423836254E-05</v>
      </c>
      <c r="JH62">
        <v>4</v>
      </c>
      <c r="JI62">
        <v>2335</v>
      </c>
      <c r="JJ62">
        <v>1</v>
      </c>
      <c r="JK62">
        <v>25</v>
      </c>
      <c r="JL62">
        <v>194244.6</v>
      </c>
      <c r="JM62">
        <v>194244.7</v>
      </c>
      <c r="JN62">
        <v>1.65771</v>
      </c>
      <c r="JO62">
        <v>2.26562</v>
      </c>
      <c r="JP62">
        <v>1.39648</v>
      </c>
      <c r="JQ62">
        <v>2.35107</v>
      </c>
      <c r="JR62">
        <v>1.49536</v>
      </c>
      <c r="JS62">
        <v>2.57568</v>
      </c>
      <c r="JT62">
        <v>35.9412</v>
      </c>
      <c r="JU62">
        <v>24.0612</v>
      </c>
      <c r="JV62">
        <v>18</v>
      </c>
      <c r="JW62">
        <v>490.668</v>
      </c>
      <c r="JX62">
        <v>455.022</v>
      </c>
      <c r="JY62">
        <v>28.5318</v>
      </c>
      <c r="JZ62">
        <v>28.2625</v>
      </c>
      <c r="KA62">
        <v>30</v>
      </c>
      <c r="KB62">
        <v>28.148</v>
      </c>
      <c r="KC62">
        <v>28.082</v>
      </c>
      <c r="KD62">
        <v>33.1743</v>
      </c>
      <c r="KE62">
        <v>25.4476</v>
      </c>
      <c r="KF62">
        <v>93.30840000000001</v>
      </c>
      <c r="KG62">
        <v>28.5374</v>
      </c>
      <c r="KH62">
        <v>757.88</v>
      </c>
      <c r="KI62">
        <v>21.9951</v>
      </c>
      <c r="KJ62">
        <v>101.061</v>
      </c>
      <c r="KK62">
        <v>100.587</v>
      </c>
    </row>
    <row r="63" spans="1:297">
      <c r="A63">
        <v>47</v>
      </c>
      <c r="B63">
        <v>1758902104.6</v>
      </c>
      <c r="C63">
        <v>321.5</v>
      </c>
      <c r="D63" t="s">
        <v>535</v>
      </c>
      <c r="E63" t="s">
        <v>536</v>
      </c>
      <c r="F63">
        <v>5</v>
      </c>
      <c r="G63" t="s">
        <v>435</v>
      </c>
      <c r="H63" t="s">
        <v>436</v>
      </c>
      <c r="I63">
        <v>1758902096.814285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761.8617864021545</v>
      </c>
      <c r="AK63">
        <v>733.309090909091</v>
      </c>
      <c r="AL63">
        <v>3.411605998032128</v>
      </c>
      <c r="AM63">
        <v>65.0606374698542</v>
      </c>
      <c r="AN63">
        <f>(AP63 - AO63 + DY63*1E3/(8.314*(EA63+273.15)) * AR63/DX63 * AQ63) * DX63/(100*DL63) * 1000/(1000 - AP63)</f>
        <v>0</v>
      </c>
      <c r="AO63">
        <v>21.95650330021008</v>
      </c>
      <c r="AP63">
        <v>23.25628424242425</v>
      </c>
      <c r="AQ63">
        <v>-6.669274635698058E-06</v>
      </c>
      <c r="AR63">
        <v>108.0725398760522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1.91</v>
      </c>
      <c r="DM63">
        <v>0.5</v>
      </c>
      <c r="DN63" t="s">
        <v>438</v>
      </c>
      <c r="DO63">
        <v>2</v>
      </c>
      <c r="DP63" t="b">
        <v>1</v>
      </c>
      <c r="DQ63">
        <v>1758902096.814285</v>
      </c>
      <c r="DR63">
        <v>692.0087142857144</v>
      </c>
      <c r="DS63">
        <v>729.3320000000001</v>
      </c>
      <c r="DT63">
        <v>23.26185714285714</v>
      </c>
      <c r="DU63">
        <v>21.95824642857143</v>
      </c>
      <c r="DV63">
        <v>692.9100000000001</v>
      </c>
      <c r="DW63">
        <v>23.12880000000001</v>
      </c>
      <c r="DX63">
        <v>500.0025357142857</v>
      </c>
      <c r="DY63">
        <v>90.61338928571429</v>
      </c>
      <c r="DZ63">
        <v>0.02826377857142857</v>
      </c>
      <c r="EA63">
        <v>29.85190357142857</v>
      </c>
      <c r="EB63">
        <v>30.00091071428571</v>
      </c>
      <c r="EC63">
        <v>999.9000000000002</v>
      </c>
      <c r="ED63">
        <v>0</v>
      </c>
      <c r="EE63">
        <v>0</v>
      </c>
      <c r="EF63">
        <v>9999.79964285714</v>
      </c>
      <c r="EG63">
        <v>0</v>
      </c>
      <c r="EH63">
        <v>11.8036</v>
      </c>
      <c r="EI63">
        <v>-37.32327857142857</v>
      </c>
      <c r="EJ63">
        <v>708.4894642857142</v>
      </c>
      <c r="EK63">
        <v>745.7063928571426</v>
      </c>
      <c r="EL63">
        <v>1.303611428571428</v>
      </c>
      <c r="EM63">
        <v>729.3320000000001</v>
      </c>
      <c r="EN63">
        <v>21.95824642857143</v>
      </c>
      <c r="EO63">
        <v>2.107836428571429</v>
      </c>
      <c r="EP63">
        <v>1.989712142857143</v>
      </c>
      <c r="EQ63">
        <v>18.278525</v>
      </c>
      <c r="ER63">
        <v>17.36269285714286</v>
      </c>
      <c r="ES63">
        <v>2000.003214285714</v>
      </c>
      <c r="ET63">
        <v>0.9800074642857145</v>
      </c>
      <c r="EU63">
        <v>0.01999255357142857</v>
      </c>
      <c r="EV63">
        <v>0</v>
      </c>
      <c r="EW63">
        <v>271.3485714285715</v>
      </c>
      <c r="EX63">
        <v>5.00097</v>
      </c>
      <c r="EY63">
        <v>5493.929642857142</v>
      </c>
      <c r="EZ63">
        <v>16707.64642857142</v>
      </c>
      <c r="FA63">
        <v>40.25442857142857</v>
      </c>
      <c r="FB63">
        <v>40.625</v>
      </c>
      <c r="FC63">
        <v>40.18699999999999</v>
      </c>
      <c r="FD63">
        <v>40.25</v>
      </c>
      <c r="FE63">
        <v>40.875</v>
      </c>
      <c r="FF63">
        <v>1955.118928571429</v>
      </c>
      <c r="FG63">
        <v>39.88142857142858</v>
      </c>
      <c r="FH63">
        <v>0</v>
      </c>
      <c r="FI63">
        <v>1758902105.7</v>
      </c>
      <c r="FJ63">
        <v>0</v>
      </c>
      <c r="FK63">
        <v>271.3540384615384</v>
      </c>
      <c r="FL63">
        <v>2.54588033454683</v>
      </c>
      <c r="FM63">
        <v>56.99760686902051</v>
      </c>
      <c r="FN63">
        <v>5494.358461538463</v>
      </c>
      <c r="FO63">
        <v>15</v>
      </c>
      <c r="FP63">
        <v>0</v>
      </c>
      <c r="FQ63" t="s">
        <v>439</v>
      </c>
      <c r="FR63">
        <v>1747247426.5</v>
      </c>
      <c r="FS63">
        <v>1747247420.5</v>
      </c>
      <c r="FT63">
        <v>0</v>
      </c>
      <c r="FU63">
        <v>1.027</v>
      </c>
      <c r="FV63">
        <v>0.031</v>
      </c>
      <c r="FW63">
        <v>0.02</v>
      </c>
      <c r="FX63">
        <v>0.05</v>
      </c>
      <c r="FY63">
        <v>420</v>
      </c>
      <c r="FZ63">
        <v>16</v>
      </c>
      <c r="GA63">
        <v>0.01</v>
      </c>
      <c r="GB63">
        <v>0.1</v>
      </c>
      <c r="GC63">
        <v>-37.24473500000001</v>
      </c>
      <c r="GD63">
        <v>-1.952877298311322</v>
      </c>
      <c r="GE63">
        <v>0.1954896986416415</v>
      </c>
      <c r="GF63">
        <v>0</v>
      </c>
      <c r="GG63">
        <v>271.2089411764705</v>
      </c>
      <c r="GH63">
        <v>2.558349884241221</v>
      </c>
      <c r="GI63">
        <v>0.324128327997385</v>
      </c>
      <c r="GJ63">
        <v>-1</v>
      </c>
      <c r="GK63">
        <v>1.30451725</v>
      </c>
      <c r="GL63">
        <v>-0.02247253283302442</v>
      </c>
      <c r="GM63">
        <v>0.00228987007000398</v>
      </c>
      <c r="GN63">
        <v>1</v>
      </c>
      <c r="GO63">
        <v>1</v>
      </c>
      <c r="GP63">
        <v>2</v>
      </c>
      <c r="GQ63" t="s">
        <v>440</v>
      </c>
      <c r="GR63">
        <v>3.13613</v>
      </c>
      <c r="GS63">
        <v>2.68857</v>
      </c>
      <c r="GT63">
        <v>0.138564</v>
      </c>
      <c r="GU63">
        <v>0.141931</v>
      </c>
      <c r="GV63">
        <v>0.10427</v>
      </c>
      <c r="GW63">
        <v>0.09891809999999999</v>
      </c>
      <c r="GX63">
        <v>27403.9</v>
      </c>
      <c r="GY63">
        <v>27342.6</v>
      </c>
      <c r="GZ63">
        <v>29570.1</v>
      </c>
      <c r="HA63">
        <v>29446.1</v>
      </c>
      <c r="HB63">
        <v>34993.9</v>
      </c>
      <c r="HC63">
        <v>35137.4</v>
      </c>
      <c r="HD63">
        <v>41610.9</v>
      </c>
      <c r="HE63">
        <v>41826.6</v>
      </c>
      <c r="HF63">
        <v>1.93037</v>
      </c>
      <c r="HG63">
        <v>1.88943</v>
      </c>
      <c r="HH63">
        <v>0.105251</v>
      </c>
      <c r="HI63">
        <v>0</v>
      </c>
      <c r="HJ63">
        <v>28.2824</v>
      </c>
      <c r="HK63">
        <v>999.9</v>
      </c>
      <c r="HL63">
        <v>55.8</v>
      </c>
      <c r="HM63">
        <v>30.5</v>
      </c>
      <c r="HN63">
        <v>26.9995</v>
      </c>
      <c r="HO63">
        <v>62.0921</v>
      </c>
      <c r="HP63">
        <v>26.0136</v>
      </c>
      <c r="HQ63">
        <v>1</v>
      </c>
      <c r="HR63">
        <v>0.0518775</v>
      </c>
      <c r="HS63">
        <v>-0.712064</v>
      </c>
      <c r="HT63">
        <v>20.3395</v>
      </c>
      <c r="HU63">
        <v>5.21654</v>
      </c>
      <c r="HV63">
        <v>12.0123</v>
      </c>
      <c r="HW63">
        <v>4.9879</v>
      </c>
      <c r="HX63">
        <v>3.28778</v>
      </c>
      <c r="HY63">
        <v>9999</v>
      </c>
      <c r="HZ63">
        <v>9999</v>
      </c>
      <c r="IA63">
        <v>9999</v>
      </c>
      <c r="IB63">
        <v>13.8</v>
      </c>
      <c r="IC63">
        <v>1.86754</v>
      </c>
      <c r="ID63">
        <v>1.86667</v>
      </c>
      <c r="IE63">
        <v>1.866</v>
      </c>
      <c r="IF63">
        <v>1.866</v>
      </c>
      <c r="IG63">
        <v>1.86783</v>
      </c>
      <c r="IH63">
        <v>1.87027</v>
      </c>
      <c r="II63">
        <v>1.8689</v>
      </c>
      <c r="IJ63">
        <v>1.87042</v>
      </c>
      <c r="IK63">
        <v>0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-0.9330000000000001</v>
      </c>
      <c r="IY63">
        <v>0.133</v>
      </c>
      <c r="IZ63">
        <v>-0.2124528667129374</v>
      </c>
      <c r="JA63">
        <v>-0.0008016307627816455</v>
      </c>
      <c r="JB63">
        <v>-2.705495203968552E-07</v>
      </c>
      <c r="JC63">
        <v>-1.001381313952682E-11</v>
      </c>
      <c r="JD63">
        <v>-0.06429383364076624</v>
      </c>
      <c r="JE63">
        <v>-0.003544197663381463</v>
      </c>
      <c r="JF63">
        <v>0.0008551080648433378</v>
      </c>
      <c r="JG63">
        <v>-1.439520423836254E-05</v>
      </c>
      <c r="JH63">
        <v>4</v>
      </c>
      <c r="JI63">
        <v>2335</v>
      </c>
      <c r="JJ63">
        <v>1</v>
      </c>
      <c r="JK63">
        <v>25</v>
      </c>
      <c r="JL63">
        <v>194244.6</v>
      </c>
      <c r="JM63">
        <v>194244.7</v>
      </c>
      <c r="JN63">
        <v>1.68823</v>
      </c>
      <c r="JO63">
        <v>2.24976</v>
      </c>
      <c r="JP63">
        <v>1.39648</v>
      </c>
      <c r="JQ63">
        <v>2.35229</v>
      </c>
      <c r="JR63">
        <v>1.49536</v>
      </c>
      <c r="JS63">
        <v>2.67456</v>
      </c>
      <c r="JT63">
        <v>35.9412</v>
      </c>
      <c r="JU63">
        <v>24.07</v>
      </c>
      <c r="JV63">
        <v>18</v>
      </c>
      <c r="JW63">
        <v>490.69</v>
      </c>
      <c r="JX63">
        <v>454.959</v>
      </c>
      <c r="JY63">
        <v>28.5361</v>
      </c>
      <c r="JZ63">
        <v>28.2619</v>
      </c>
      <c r="KA63">
        <v>29.9999</v>
      </c>
      <c r="KB63">
        <v>28.1468</v>
      </c>
      <c r="KC63">
        <v>28.08</v>
      </c>
      <c r="KD63">
        <v>33.7961</v>
      </c>
      <c r="KE63">
        <v>25.4476</v>
      </c>
      <c r="KF63">
        <v>93.30840000000001</v>
      </c>
      <c r="KG63">
        <v>28.5358</v>
      </c>
      <c r="KH63">
        <v>777.917</v>
      </c>
      <c r="KI63">
        <v>21.9951</v>
      </c>
      <c r="KJ63">
        <v>101.062</v>
      </c>
      <c r="KK63">
        <v>100.587</v>
      </c>
    </row>
    <row r="64" spans="1:297">
      <c r="A64">
        <v>48</v>
      </c>
      <c r="B64">
        <v>1758902109.6</v>
      </c>
      <c r="C64">
        <v>326.5</v>
      </c>
      <c r="D64" t="s">
        <v>537</v>
      </c>
      <c r="E64" t="s">
        <v>538</v>
      </c>
      <c r="F64">
        <v>5</v>
      </c>
      <c r="G64" t="s">
        <v>435</v>
      </c>
      <c r="H64" t="s">
        <v>436</v>
      </c>
      <c r="I64">
        <v>1758902102.1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778.9524610102699</v>
      </c>
      <c r="AK64">
        <v>750.4562060606058</v>
      </c>
      <c r="AL64">
        <v>3.434247980250535</v>
      </c>
      <c r="AM64">
        <v>65.0606374698542</v>
      </c>
      <c r="AN64">
        <f>(AP64 - AO64 + DY64*1E3/(8.314*(EA64+273.15)) * AR64/DX64 * AQ64) * DX64/(100*DL64) * 1000/(1000 - AP64)</f>
        <v>0</v>
      </c>
      <c r="AO64">
        <v>21.95474548484527</v>
      </c>
      <c r="AP64">
        <v>23.25259696969697</v>
      </c>
      <c r="AQ64">
        <v>-4.839148592137658E-06</v>
      </c>
      <c r="AR64">
        <v>108.0725398760522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1.91</v>
      </c>
      <c r="DM64">
        <v>0.5</v>
      </c>
      <c r="DN64" t="s">
        <v>438</v>
      </c>
      <c r="DO64">
        <v>2</v>
      </c>
      <c r="DP64" t="b">
        <v>1</v>
      </c>
      <c r="DQ64">
        <v>1758902102.1</v>
      </c>
      <c r="DR64">
        <v>709.6074814814815</v>
      </c>
      <c r="DS64">
        <v>747.0655185185185</v>
      </c>
      <c r="DT64">
        <v>23.25766296296296</v>
      </c>
      <c r="DU64">
        <v>21.95624814814815</v>
      </c>
      <c r="DV64">
        <v>710.5298148148148</v>
      </c>
      <c r="DW64">
        <v>23.12465925925926</v>
      </c>
      <c r="DX64">
        <v>499.9945555555555</v>
      </c>
      <c r="DY64">
        <v>90.6131</v>
      </c>
      <c r="DZ64">
        <v>0.02823206296296297</v>
      </c>
      <c r="EA64">
        <v>29.85094074074074</v>
      </c>
      <c r="EB64">
        <v>29.99890740740741</v>
      </c>
      <c r="EC64">
        <v>999.9000000000001</v>
      </c>
      <c r="ED64">
        <v>0</v>
      </c>
      <c r="EE64">
        <v>0</v>
      </c>
      <c r="EF64">
        <v>10001.18703703704</v>
      </c>
      <c r="EG64">
        <v>0</v>
      </c>
      <c r="EH64">
        <v>11.8036</v>
      </c>
      <c r="EI64">
        <v>-37.45793333333334</v>
      </c>
      <c r="EJ64">
        <v>726.5042962962964</v>
      </c>
      <c r="EK64">
        <v>763.8364814814815</v>
      </c>
      <c r="EL64">
        <v>1.301406666666667</v>
      </c>
      <c r="EM64">
        <v>747.0655185185185</v>
      </c>
      <c r="EN64">
        <v>21.95624814814815</v>
      </c>
      <c r="EO64">
        <v>2.107448518518518</v>
      </c>
      <c r="EP64">
        <v>1.989525185185186</v>
      </c>
      <c r="EQ64">
        <v>18.27558518518518</v>
      </c>
      <c r="ER64">
        <v>17.3612</v>
      </c>
      <c r="ES64">
        <v>2000.002592592593</v>
      </c>
      <c r="ET64">
        <v>0.9800080000000002</v>
      </c>
      <c r="EU64">
        <v>0.019992</v>
      </c>
      <c r="EV64">
        <v>0</v>
      </c>
      <c r="EW64">
        <v>271.6280370370371</v>
      </c>
      <c r="EX64">
        <v>5.00097</v>
      </c>
      <c r="EY64">
        <v>5498.791111111112</v>
      </c>
      <c r="EZ64">
        <v>16707.64814814814</v>
      </c>
      <c r="FA64">
        <v>40.25459259259259</v>
      </c>
      <c r="FB64">
        <v>40.625</v>
      </c>
      <c r="FC64">
        <v>40.18699999999999</v>
      </c>
      <c r="FD64">
        <v>40.25</v>
      </c>
      <c r="FE64">
        <v>40.875</v>
      </c>
      <c r="FF64">
        <v>1955.12</v>
      </c>
      <c r="FG64">
        <v>39.88000000000001</v>
      </c>
      <c r="FH64">
        <v>0</v>
      </c>
      <c r="FI64">
        <v>1758902110.5</v>
      </c>
      <c r="FJ64">
        <v>0</v>
      </c>
      <c r="FK64">
        <v>271.5924230769231</v>
      </c>
      <c r="FL64">
        <v>3.696854685496241</v>
      </c>
      <c r="FM64">
        <v>51.01435889786985</v>
      </c>
      <c r="FN64">
        <v>5498.759615384615</v>
      </c>
      <c r="FO64">
        <v>15</v>
      </c>
      <c r="FP64">
        <v>0</v>
      </c>
      <c r="FQ64" t="s">
        <v>439</v>
      </c>
      <c r="FR64">
        <v>1747247426.5</v>
      </c>
      <c r="FS64">
        <v>1747247420.5</v>
      </c>
      <c r="FT64">
        <v>0</v>
      </c>
      <c r="FU64">
        <v>1.027</v>
      </c>
      <c r="FV64">
        <v>0.031</v>
      </c>
      <c r="FW64">
        <v>0.02</v>
      </c>
      <c r="FX64">
        <v>0.05</v>
      </c>
      <c r="FY64">
        <v>420</v>
      </c>
      <c r="FZ64">
        <v>16</v>
      </c>
      <c r="GA64">
        <v>0.01</v>
      </c>
      <c r="GB64">
        <v>0.1</v>
      </c>
      <c r="GC64">
        <v>-37.34913</v>
      </c>
      <c r="GD64">
        <v>-1.61367354596621</v>
      </c>
      <c r="GE64">
        <v>0.1697906331338684</v>
      </c>
      <c r="GF64">
        <v>0</v>
      </c>
      <c r="GG64">
        <v>271.4437352941176</v>
      </c>
      <c r="GH64">
        <v>2.830572949449614</v>
      </c>
      <c r="GI64">
        <v>0.3512014093519532</v>
      </c>
      <c r="GJ64">
        <v>-1</v>
      </c>
      <c r="GK64">
        <v>1.3029495</v>
      </c>
      <c r="GL64">
        <v>-0.02254739212007716</v>
      </c>
      <c r="GM64">
        <v>0.002337585239087565</v>
      </c>
      <c r="GN64">
        <v>1</v>
      </c>
      <c r="GO64">
        <v>1</v>
      </c>
      <c r="GP64">
        <v>2</v>
      </c>
      <c r="GQ64" t="s">
        <v>440</v>
      </c>
      <c r="GR64">
        <v>3.1361</v>
      </c>
      <c r="GS64">
        <v>2.68853</v>
      </c>
      <c r="GT64">
        <v>0.140745</v>
      </c>
      <c r="GU64">
        <v>0.144036</v>
      </c>
      <c r="GV64">
        <v>0.104259</v>
      </c>
      <c r="GW64">
        <v>0.09891990000000001</v>
      </c>
      <c r="GX64">
        <v>27334.7</v>
      </c>
      <c r="GY64">
        <v>27275.5</v>
      </c>
      <c r="GZ64">
        <v>29570.2</v>
      </c>
      <c r="HA64">
        <v>29446.1</v>
      </c>
      <c r="HB64">
        <v>34994.5</v>
      </c>
      <c r="HC64">
        <v>35137.5</v>
      </c>
      <c r="HD64">
        <v>41611.1</v>
      </c>
      <c r="HE64">
        <v>41826.8</v>
      </c>
      <c r="HF64">
        <v>1.9305</v>
      </c>
      <c r="HG64">
        <v>1.88955</v>
      </c>
      <c r="HH64">
        <v>0.105284</v>
      </c>
      <c r="HI64">
        <v>0</v>
      </c>
      <c r="HJ64">
        <v>28.2787</v>
      </c>
      <c r="HK64">
        <v>999.9</v>
      </c>
      <c r="HL64">
        <v>55.8</v>
      </c>
      <c r="HM64">
        <v>30.5</v>
      </c>
      <c r="HN64">
        <v>27.0009</v>
      </c>
      <c r="HO64">
        <v>62.132</v>
      </c>
      <c r="HP64">
        <v>25.9976</v>
      </c>
      <c r="HQ64">
        <v>1</v>
      </c>
      <c r="HR64">
        <v>0.0518445</v>
      </c>
      <c r="HS64">
        <v>-0.711277</v>
      </c>
      <c r="HT64">
        <v>20.3397</v>
      </c>
      <c r="HU64">
        <v>5.21699</v>
      </c>
      <c r="HV64">
        <v>12.0125</v>
      </c>
      <c r="HW64">
        <v>4.9883</v>
      </c>
      <c r="HX64">
        <v>3.2879</v>
      </c>
      <c r="HY64">
        <v>9999</v>
      </c>
      <c r="HZ64">
        <v>9999</v>
      </c>
      <c r="IA64">
        <v>9999</v>
      </c>
      <c r="IB64">
        <v>13.8</v>
      </c>
      <c r="IC64">
        <v>1.86754</v>
      </c>
      <c r="ID64">
        <v>1.86668</v>
      </c>
      <c r="IE64">
        <v>1.86602</v>
      </c>
      <c r="IF64">
        <v>1.866</v>
      </c>
      <c r="IG64">
        <v>1.86783</v>
      </c>
      <c r="IH64">
        <v>1.87028</v>
      </c>
      <c r="II64">
        <v>1.8689</v>
      </c>
      <c r="IJ64">
        <v>1.87042</v>
      </c>
      <c r="IK64">
        <v>0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-0.953</v>
      </c>
      <c r="IY64">
        <v>0.1329</v>
      </c>
      <c r="IZ64">
        <v>-0.2124528667129374</v>
      </c>
      <c r="JA64">
        <v>-0.0008016307627816455</v>
      </c>
      <c r="JB64">
        <v>-2.705495203968552E-07</v>
      </c>
      <c r="JC64">
        <v>-1.001381313952682E-11</v>
      </c>
      <c r="JD64">
        <v>-0.06429383364076624</v>
      </c>
      <c r="JE64">
        <v>-0.003544197663381463</v>
      </c>
      <c r="JF64">
        <v>0.0008551080648433378</v>
      </c>
      <c r="JG64">
        <v>-1.439520423836254E-05</v>
      </c>
      <c r="JH64">
        <v>4</v>
      </c>
      <c r="JI64">
        <v>2335</v>
      </c>
      <c r="JJ64">
        <v>1</v>
      </c>
      <c r="JK64">
        <v>25</v>
      </c>
      <c r="JL64">
        <v>194244.7</v>
      </c>
      <c r="JM64">
        <v>194244.8</v>
      </c>
      <c r="JN64">
        <v>1.71631</v>
      </c>
      <c r="JO64">
        <v>2.24609</v>
      </c>
      <c r="JP64">
        <v>1.39648</v>
      </c>
      <c r="JQ64">
        <v>2.35107</v>
      </c>
      <c r="JR64">
        <v>1.49536</v>
      </c>
      <c r="JS64">
        <v>2.69653</v>
      </c>
      <c r="JT64">
        <v>35.9412</v>
      </c>
      <c r="JU64">
        <v>24.07</v>
      </c>
      <c r="JV64">
        <v>18</v>
      </c>
      <c r="JW64">
        <v>490.758</v>
      </c>
      <c r="JX64">
        <v>455.024</v>
      </c>
      <c r="JY64">
        <v>28.5357</v>
      </c>
      <c r="JZ64">
        <v>28.26</v>
      </c>
      <c r="KA64">
        <v>29.9999</v>
      </c>
      <c r="KB64">
        <v>28.1454</v>
      </c>
      <c r="KC64">
        <v>28.0782</v>
      </c>
      <c r="KD64">
        <v>34.3572</v>
      </c>
      <c r="KE64">
        <v>25.4476</v>
      </c>
      <c r="KF64">
        <v>93.30840000000001</v>
      </c>
      <c r="KG64">
        <v>28.5358</v>
      </c>
      <c r="KH64">
        <v>791.301</v>
      </c>
      <c r="KI64">
        <v>21.9951</v>
      </c>
      <c r="KJ64">
        <v>101.062</v>
      </c>
      <c r="KK64">
        <v>100.587</v>
      </c>
    </row>
    <row r="65" spans="1:297">
      <c r="A65">
        <v>49</v>
      </c>
      <c r="B65">
        <v>1758902114.6</v>
      </c>
      <c r="C65">
        <v>331.5</v>
      </c>
      <c r="D65" t="s">
        <v>539</v>
      </c>
      <c r="E65" t="s">
        <v>540</v>
      </c>
      <c r="F65">
        <v>5</v>
      </c>
      <c r="G65" t="s">
        <v>435</v>
      </c>
      <c r="H65" t="s">
        <v>436</v>
      </c>
      <c r="I65">
        <v>1758902106.814285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796.1507688907793</v>
      </c>
      <c r="AK65">
        <v>767.5206909090907</v>
      </c>
      <c r="AL65">
        <v>3.408216265486055</v>
      </c>
      <c r="AM65">
        <v>65.0606374698542</v>
      </c>
      <c r="AN65">
        <f>(AP65 - AO65 + DY65*1E3/(8.314*(EA65+273.15)) * AR65/DX65 * AQ65) * DX65/(100*DL65) * 1000/(1000 - AP65)</f>
        <v>0</v>
      </c>
      <c r="AO65">
        <v>21.95324132437796</v>
      </c>
      <c r="AP65">
        <v>23.24835999999999</v>
      </c>
      <c r="AQ65">
        <v>-9.253977143273958E-06</v>
      </c>
      <c r="AR65">
        <v>108.0725398760522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1.91</v>
      </c>
      <c r="DM65">
        <v>0.5</v>
      </c>
      <c r="DN65" t="s">
        <v>438</v>
      </c>
      <c r="DO65">
        <v>2</v>
      </c>
      <c r="DP65" t="b">
        <v>1</v>
      </c>
      <c r="DQ65">
        <v>1758902106.814285</v>
      </c>
      <c r="DR65">
        <v>725.3530714285714</v>
      </c>
      <c r="DS65">
        <v>762.8910714285715</v>
      </c>
      <c r="DT65">
        <v>23.25416785714285</v>
      </c>
      <c r="DU65">
        <v>21.95483214285714</v>
      </c>
      <c r="DV65">
        <v>726.2943214285715</v>
      </c>
      <c r="DW65">
        <v>23.12120714285714</v>
      </c>
      <c r="DX65">
        <v>500.0040714285714</v>
      </c>
      <c r="DY65">
        <v>90.61217142857144</v>
      </c>
      <c r="DZ65">
        <v>0.02822594642857143</v>
      </c>
      <c r="EA65">
        <v>29.85011428571429</v>
      </c>
      <c r="EB65">
        <v>29.99615357142858</v>
      </c>
      <c r="EC65">
        <v>999.9000000000002</v>
      </c>
      <c r="ED65">
        <v>0</v>
      </c>
      <c r="EE65">
        <v>0</v>
      </c>
      <c r="EF65">
        <v>10002.90892857143</v>
      </c>
      <c r="EG65">
        <v>0</v>
      </c>
      <c r="EH65">
        <v>11.8036</v>
      </c>
      <c r="EI65">
        <v>-37.53801071428571</v>
      </c>
      <c r="EJ65">
        <v>742.6221428571428</v>
      </c>
      <c r="EK65">
        <v>780.0162142857142</v>
      </c>
      <c r="EL65">
        <v>1.299335</v>
      </c>
      <c r="EM65">
        <v>762.8910714285715</v>
      </c>
      <c r="EN65">
        <v>21.95483214285714</v>
      </c>
      <c r="EO65">
        <v>2.10711</v>
      </c>
      <c r="EP65">
        <v>1.989376071428571</v>
      </c>
      <c r="EQ65">
        <v>18.27302857142857</v>
      </c>
      <c r="ER65">
        <v>17.36001785714286</v>
      </c>
      <c r="ES65">
        <v>1999.998571428572</v>
      </c>
      <c r="ET65">
        <v>0.9800080000000003</v>
      </c>
      <c r="EU65">
        <v>0.019992</v>
      </c>
      <c r="EV65">
        <v>0</v>
      </c>
      <c r="EW65">
        <v>271.8610714285714</v>
      </c>
      <c r="EX65">
        <v>5.00097</v>
      </c>
      <c r="EY65">
        <v>5502.696428571428</v>
      </c>
      <c r="EZ65">
        <v>16707.60357142857</v>
      </c>
      <c r="FA65">
        <v>40.25221428571428</v>
      </c>
      <c r="FB65">
        <v>40.625</v>
      </c>
      <c r="FC65">
        <v>40.18699999999999</v>
      </c>
      <c r="FD65">
        <v>40.25</v>
      </c>
      <c r="FE65">
        <v>40.875</v>
      </c>
      <c r="FF65">
        <v>1955.1175</v>
      </c>
      <c r="FG65">
        <v>39.88000000000001</v>
      </c>
      <c r="FH65">
        <v>0</v>
      </c>
      <c r="FI65">
        <v>1758902115.3</v>
      </c>
      <c r="FJ65">
        <v>0</v>
      </c>
      <c r="FK65">
        <v>271.8329615384615</v>
      </c>
      <c r="FL65">
        <v>3.50560683797701</v>
      </c>
      <c r="FM65">
        <v>48.95452993845515</v>
      </c>
      <c r="FN65">
        <v>5502.758461538461</v>
      </c>
      <c r="FO65">
        <v>15</v>
      </c>
      <c r="FP65">
        <v>0</v>
      </c>
      <c r="FQ65" t="s">
        <v>439</v>
      </c>
      <c r="FR65">
        <v>1747247426.5</v>
      </c>
      <c r="FS65">
        <v>1747247420.5</v>
      </c>
      <c r="FT65">
        <v>0</v>
      </c>
      <c r="FU65">
        <v>1.027</v>
      </c>
      <c r="FV65">
        <v>0.031</v>
      </c>
      <c r="FW65">
        <v>0.02</v>
      </c>
      <c r="FX65">
        <v>0.05</v>
      </c>
      <c r="FY65">
        <v>420</v>
      </c>
      <c r="FZ65">
        <v>16</v>
      </c>
      <c r="GA65">
        <v>0.01</v>
      </c>
      <c r="GB65">
        <v>0.1</v>
      </c>
      <c r="GC65">
        <v>-37.46991951219513</v>
      </c>
      <c r="GD65">
        <v>-1.114937979094117</v>
      </c>
      <c r="GE65">
        <v>0.1293350219853739</v>
      </c>
      <c r="GF65">
        <v>0</v>
      </c>
      <c r="GG65">
        <v>271.6821470588235</v>
      </c>
      <c r="GH65">
        <v>3.260550035180712</v>
      </c>
      <c r="GI65">
        <v>0.3760690747215711</v>
      </c>
      <c r="GJ65">
        <v>-1</v>
      </c>
      <c r="GK65">
        <v>1.300834146341463</v>
      </c>
      <c r="GL65">
        <v>-0.02645623693380073</v>
      </c>
      <c r="GM65">
        <v>0.002722373404622149</v>
      </c>
      <c r="GN65">
        <v>1</v>
      </c>
      <c r="GO65">
        <v>1</v>
      </c>
      <c r="GP65">
        <v>2</v>
      </c>
      <c r="GQ65" t="s">
        <v>440</v>
      </c>
      <c r="GR65">
        <v>3.13607</v>
      </c>
      <c r="GS65">
        <v>2.68845</v>
      </c>
      <c r="GT65">
        <v>0.142896</v>
      </c>
      <c r="GU65">
        <v>0.14614</v>
      </c>
      <c r="GV65">
        <v>0.104244</v>
      </c>
      <c r="GW65">
        <v>0.0989168</v>
      </c>
      <c r="GX65">
        <v>27266.5</v>
      </c>
      <c r="GY65">
        <v>27208.5</v>
      </c>
      <c r="GZ65">
        <v>29570.5</v>
      </c>
      <c r="HA65">
        <v>29446.2</v>
      </c>
      <c r="HB65">
        <v>34995.6</v>
      </c>
      <c r="HC65">
        <v>35137.6</v>
      </c>
      <c r="HD65">
        <v>41611.6</v>
      </c>
      <c r="HE65">
        <v>41826.7</v>
      </c>
      <c r="HF65">
        <v>1.93037</v>
      </c>
      <c r="HG65">
        <v>1.88962</v>
      </c>
      <c r="HH65">
        <v>0.105459</v>
      </c>
      <c r="HI65">
        <v>0</v>
      </c>
      <c r="HJ65">
        <v>28.2751</v>
      </c>
      <c r="HK65">
        <v>999.9</v>
      </c>
      <c r="HL65">
        <v>55.7</v>
      </c>
      <c r="HM65">
        <v>30.5</v>
      </c>
      <c r="HN65">
        <v>26.9505</v>
      </c>
      <c r="HO65">
        <v>62.0821</v>
      </c>
      <c r="HP65">
        <v>26.1378</v>
      </c>
      <c r="HQ65">
        <v>1</v>
      </c>
      <c r="HR65">
        <v>0.05172</v>
      </c>
      <c r="HS65">
        <v>-0.721778</v>
      </c>
      <c r="HT65">
        <v>20.3396</v>
      </c>
      <c r="HU65">
        <v>5.21654</v>
      </c>
      <c r="HV65">
        <v>12.0113</v>
      </c>
      <c r="HW65">
        <v>4.988</v>
      </c>
      <c r="HX65">
        <v>3.28788</v>
      </c>
      <c r="HY65">
        <v>9999</v>
      </c>
      <c r="HZ65">
        <v>9999</v>
      </c>
      <c r="IA65">
        <v>9999</v>
      </c>
      <c r="IB65">
        <v>13.8</v>
      </c>
      <c r="IC65">
        <v>1.86754</v>
      </c>
      <c r="ID65">
        <v>1.8667</v>
      </c>
      <c r="IE65">
        <v>1.86602</v>
      </c>
      <c r="IF65">
        <v>1.86601</v>
      </c>
      <c r="IG65">
        <v>1.86783</v>
      </c>
      <c r="IH65">
        <v>1.8703</v>
      </c>
      <c r="II65">
        <v>1.86891</v>
      </c>
      <c r="IJ65">
        <v>1.87042</v>
      </c>
      <c r="IK65">
        <v>0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-0.973</v>
      </c>
      <c r="IY65">
        <v>0.1329</v>
      </c>
      <c r="IZ65">
        <v>-0.2124528667129374</v>
      </c>
      <c r="JA65">
        <v>-0.0008016307627816455</v>
      </c>
      <c r="JB65">
        <v>-2.705495203968552E-07</v>
      </c>
      <c r="JC65">
        <v>-1.001381313952682E-11</v>
      </c>
      <c r="JD65">
        <v>-0.06429383364076624</v>
      </c>
      <c r="JE65">
        <v>-0.003544197663381463</v>
      </c>
      <c r="JF65">
        <v>0.0008551080648433378</v>
      </c>
      <c r="JG65">
        <v>-1.439520423836254E-05</v>
      </c>
      <c r="JH65">
        <v>4</v>
      </c>
      <c r="JI65">
        <v>2335</v>
      </c>
      <c r="JJ65">
        <v>1</v>
      </c>
      <c r="JK65">
        <v>25</v>
      </c>
      <c r="JL65">
        <v>194244.8</v>
      </c>
      <c r="JM65">
        <v>194244.9</v>
      </c>
      <c r="JN65">
        <v>1.74683</v>
      </c>
      <c r="JO65">
        <v>2.2583</v>
      </c>
      <c r="JP65">
        <v>1.39648</v>
      </c>
      <c r="JQ65">
        <v>2.35352</v>
      </c>
      <c r="JR65">
        <v>1.49536</v>
      </c>
      <c r="JS65">
        <v>2.54639</v>
      </c>
      <c r="JT65">
        <v>35.9412</v>
      </c>
      <c r="JU65">
        <v>24.0612</v>
      </c>
      <c r="JV65">
        <v>18</v>
      </c>
      <c r="JW65">
        <v>490.659</v>
      </c>
      <c r="JX65">
        <v>455.061</v>
      </c>
      <c r="JY65">
        <v>28.5363</v>
      </c>
      <c r="JZ65">
        <v>28.2589</v>
      </c>
      <c r="KA65">
        <v>29.9999</v>
      </c>
      <c r="KB65">
        <v>28.143</v>
      </c>
      <c r="KC65">
        <v>28.077</v>
      </c>
      <c r="KD65">
        <v>34.9708</v>
      </c>
      <c r="KE65">
        <v>25.4476</v>
      </c>
      <c r="KF65">
        <v>93.30840000000001</v>
      </c>
      <c r="KG65">
        <v>28.5402</v>
      </c>
      <c r="KH65">
        <v>811.336</v>
      </c>
      <c r="KI65">
        <v>21.9951</v>
      </c>
      <c r="KJ65">
        <v>101.064</v>
      </c>
      <c r="KK65">
        <v>100.587</v>
      </c>
    </row>
    <row r="66" spans="1:297">
      <c r="A66">
        <v>50</v>
      </c>
      <c r="B66">
        <v>1758902119.6</v>
      </c>
      <c r="C66">
        <v>336.5</v>
      </c>
      <c r="D66" t="s">
        <v>541</v>
      </c>
      <c r="E66" t="s">
        <v>542</v>
      </c>
      <c r="F66">
        <v>5</v>
      </c>
      <c r="G66" t="s">
        <v>435</v>
      </c>
      <c r="H66" t="s">
        <v>436</v>
      </c>
      <c r="I66">
        <v>1758902112.1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813.2268390741446</v>
      </c>
      <c r="AK66">
        <v>784.5737878787886</v>
      </c>
      <c r="AL66">
        <v>3.406922633726904</v>
      </c>
      <c r="AM66">
        <v>65.0606374698542</v>
      </c>
      <c r="AN66">
        <f>(AP66 - AO66 + DY66*1E3/(8.314*(EA66+273.15)) * AR66/DX66 * AQ66) * DX66/(100*DL66) * 1000/(1000 - AP66)</f>
        <v>0</v>
      </c>
      <c r="AO66">
        <v>21.95194749241033</v>
      </c>
      <c r="AP66">
        <v>23.24515878787879</v>
      </c>
      <c r="AQ66">
        <v>-5.972434333834153E-06</v>
      </c>
      <c r="AR66">
        <v>108.0725398760522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1.91</v>
      </c>
      <c r="DM66">
        <v>0.5</v>
      </c>
      <c r="DN66" t="s">
        <v>438</v>
      </c>
      <c r="DO66">
        <v>2</v>
      </c>
      <c r="DP66" t="b">
        <v>1</v>
      </c>
      <c r="DQ66">
        <v>1758902112.1</v>
      </c>
      <c r="DR66">
        <v>743.0015555555556</v>
      </c>
      <c r="DS66">
        <v>780.6000370370368</v>
      </c>
      <c r="DT66">
        <v>23.25037407407407</v>
      </c>
      <c r="DU66">
        <v>21.95338888888889</v>
      </c>
      <c r="DV66">
        <v>743.9642962962963</v>
      </c>
      <c r="DW66">
        <v>23.11746296296296</v>
      </c>
      <c r="DX66">
        <v>499.9908148148148</v>
      </c>
      <c r="DY66">
        <v>90.6117</v>
      </c>
      <c r="DZ66">
        <v>0.02822652222222222</v>
      </c>
      <c r="EA66">
        <v>29.85018148148148</v>
      </c>
      <c r="EB66">
        <v>29.99571481481481</v>
      </c>
      <c r="EC66">
        <v>999.9000000000001</v>
      </c>
      <c r="ED66">
        <v>0</v>
      </c>
      <c r="EE66">
        <v>0</v>
      </c>
      <c r="EF66">
        <v>10003.05814814815</v>
      </c>
      <c r="EG66">
        <v>0</v>
      </c>
      <c r="EH66">
        <v>11.8036</v>
      </c>
      <c r="EI66">
        <v>-37.59846666666666</v>
      </c>
      <c r="EJ66">
        <v>760.687888888889</v>
      </c>
      <c r="EK66">
        <v>798.1215185185184</v>
      </c>
      <c r="EL66">
        <v>1.296977037037037</v>
      </c>
      <c r="EM66">
        <v>780.6000370370368</v>
      </c>
      <c r="EN66">
        <v>21.95338888888889</v>
      </c>
      <c r="EO66">
        <v>2.106754814814815</v>
      </c>
      <c r="EP66">
        <v>1.989234074074074</v>
      </c>
      <c r="EQ66">
        <v>18.27034074074074</v>
      </c>
      <c r="ER66">
        <v>17.3589</v>
      </c>
      <c r="ES66">
        <v>1999.996666666667</v>
      </c>
      <c r="ET66">
        <v>0.9800074444444447</v>
      </c>
      <c r="EU66">
        <v>0.01999256666666667</v>
      </c>
      <c r="EV66">
        <v>0</v>
      </c>
      <c r="EW66">
        <v>272.1102222222223</v>
      </c>
      <c r="EX66">
        <v>5.00097</v>
      </c>
      <c r="EY66">
        <v>5506.86962962963</v>
      </c>
      <c r="EZ66">
        <v>16707.58888888889</v>
      </c>
      <c r="FA66">
        <v>40.25229629629629</v>
      </c>
      <c r="FB66">
        <v>40.625</v>
      </c>
      <c r="FC66">
        <v>40.18699999999999</v>
      </c>
      <c r="FD66">
        <v>40.25</v>
      </c>
      <c r="FE66">
        <v>40.875</v>
      </c>
      <c r="FF66">
        <v>1955.114814814815</v>
      </c>
      <c r="FG66">
        <v>39.88111111111112</v>
      </c>
      <c r="FH66">
        <v>0</v>
      </c>
      <c r="FI66">
        <v>1758902120.7</v>
      </c>
      <c r="FJ66">
        <v>0</v>
      </c>
      <c r="FK66">
        <v>272.09732</v>
      </c>
      <c r="FL66">
        <v>1.660999995745894</v>
      </c>
      <c r="FM66">
        <v>45.43846153081548</v>
      </c>
      <c r="FN66">
        <v>5507.250400000001</v>
      </c>
      <c r="FO66">
        <v>15</v>
      </c>
      <c r="FP66">
        <v>0</v>
      </c>
      <c r="FQ66" t="s">
        <v>439</v>
      </c>
      <c r="FR66">
        <v>1747247426.5</v>
      </c>
      <c r="FS66">
        <v>1747247420.5</v>
      </c>
      <c r="FT66">
        <v>0</v>
      </c>
      <c r="FU66">
        <v>1.027</v>
      </c>
      <c r="FV66">
        <v>0.031</v>
      </c>
      <c r="FW66">
        <v>0.02</v>
      </c>
      <c r="FX66">
        <v>0.05</v>
      </c>
      <c r="FY66">
        <v>420</v>
      </c>
      <c r="FZ66">
        <v>16</v>
      </c>
      <c r="GA66">
        <v>0.01</v>
      </c>
      <c r="GB66">
        <v>0.1</v>
      </c>
      <c r="GC66">
        <v>-37.56635</v>
      </c>
      <c r="GD66">
        <v>-0.748180863039334</v>
      </c>
      <c r="GE66">
        <v>0.08519320982331824</v>
      </c>
      <c r="GF66">
        <v>0</v>
      </c>
      <c r="GG66">
        <v>271.9327058823529</v>
      </c>
      <c r="GH66">
        <v>2.915905273905134</v>
      </c>
      <c r="GI66">
        <v>0.3592891289765036</v>
      </c>
      <c r="GJ66">
        <v>-1</v>
      </c>
      <c r="GK66">
        <v>1.298156</v>
      </c>
      <c r="GL66">
        <v>-0.02765088180112794</v>
      </c>
      <c r="GM66">
        <v>0.002809841454602028</v>
      </c>
      <c r="GN66">
        <v>1</v>
      </c>
      <c r="GO66">
        <v>1</v>
      </c>
      <c r="GP66">
        <v>2</v>
      </c>
      <c r="GQ66" t="s">
        <v>440</v>
      </c>
      <c r="GR66">
        <v>3.13603</v>
      </c>
      <c r="GS66">
        <v>2.68869</v>
      </c>
      <c r="GT66">
        <v>0.145023</v>
      </c>
      <c r="GU66">
        <v>0.148194</v>
      </c>
      <c r="GV66">
        <v>0.104237</v>
      </c>
      <c r="GW66">
        <v>0.0989124</v>
      </c>
      <c r="GX66">
        <v>27198.5</v>
      </c>
      <c r="GY66">
        <v>27143.7</v>
      </c>
      <c r="GZ66">
        <v>29570.1</v>
      </c>
      <c r="HA66">
        <v>29446.8</v>
      </c>
      <c r="HB66">
        <v>34995.2</v>
      </c>
      <c r="HC66">
        <v>35138.4</v>
      </c>
      <c r="HD66">
        <v>41610.7</v>
      </c>
      <c r="HE66">
        <v>41827.4</v>
      </c>
      <c r="HF66">
        <v>1.9305</v>
      </c>
      <c r="HG66">
        <v>1.88953</v>
      </c>
      <c r="HH66">
        <v>0.106487</v>
      </c>
      <c r="HI66">
        <v>0</v>
      </c>
      <c r="HJ66">
        <v>28.2721</v>
      </c>
      <c r="HK66">
        <v>999.9</v>
      </c>
      <c r="HL66">
        <v>55.7</v>
      </c>
      <c r="HM66">
        <v>30.5</v>
      </c>
      <c r="HN66">
        <v>26.9535</v>
      </c>
      <c r="HO66">
        <v>61.972</v>
      </c>
      <c r="HP66">
        <v>26.0938</v>
      </c>
      <c r="HQ66">
        <v>1</v>
      </c>
      <c r="HR66">
        <v>0.0514126</v>
      </c>
      <c r="HS66">
        <v>-0.729286</v>
      </c>
      <c r="HT66">
        <v>20.3394</v>
      </c>
      <c r="HU66">
        <v>5.21699</v>
      </c>
      <c r="HV66">
        <v>12.0107</v>
      </c>
      <c r="HW66">
        <v>4.9882</v>
      </c>
      <c r="HX66">
        <v>3.28805</v>
      </c>
      <c r="HY66">
        <v>9999</v>
      </c>
      <c r="HZ66">
        <v>9999</v>
      </c>
      <c r="IA66">
        <v>9999</v>
      </c>
      <c r="IB66">
        <v>13.8</v>
      </c>
      <c r="IC66">
        <v>1.86758</v>
      </c>
      <c r="ID66">
        <v>1.8667</v>
      </c>
      <c r="IE66">
        <v>1.86601</v>
      </c>
      <c r="IF66">
        <v>1.866</v>
      </c>
      <c r="IG66">
        <v>1.86783</v>
      </c>
      <c r="IH66">
        <v>1.87027</v>
      </c>
      <c r="II66">
        <v>1.8689</v>
      </c>
      <c r="IJ66">
        <v>1.87042</v>
      </c>
      <c r="IK66">
        <v>0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-0.994</v>
      </c>
      <c r="IY66">
        <v>0.1329</v>
      </c>
      <c r="IZ66">
        <v>-0.2124528667129374</v>
      </c>
      <c r="JA66">
        <v>-0.0008016307627816455</v>
      </c>
      <c r="JB66">
        <v>-2.705495203968552E-07</v>
      </c>
      <c r="JC66">
        <v>-1.001381313952682E-11</v>
      </c>
      <c r="JD66">
        <v>-0.06429383364076624</v>
      </c>
      <c r="JE66">
        <v>-0.003544197663381463</v>
      </c>
      <c r="JF66">
        <v>0.0008551080648433378</v>
      </c>
      <c r="JG66">
        <v>-1.439520423836254E-05</v>
      </c>
      <c r="JH66">
        <v>4</v>
      </c>
      <c r="JI66">
        <v>2335</v>
      </c>
      <c r="JJ66">
        <v>1</v>
      </c>
      <c r="JK66">
        <v>25</v>
      </c>
      <c r="JL66">
        <v>194244.9</v>
      </c>
      <c r="JM66">
        <v>194245</v>
      </c>
      <c r="JN66">
        <v>1.7749</v>
      </c>
      <c r="JO66">
        <v>2.24609</v>
      </c>
      <c r="JP66">
        <v>1.39648</v>
      </c>
      <c r="JQ66">
        <v>2.35352</v>
      </c>
      <c r="JR66">
        <v>1.49536</v>
      </c>
      <c r="JS66">
        <v>2.70508</v>
      </c>
      <c r="JT66">
        <v>35.9412</v>
      </c>
      <c r="JU66">
        <v>24.07</v>
      </c>
      <c r="JV66">
        <v>18</v>
      </c>
      <c r="JW66">
        <v>490.725</v>
      </c>
      <c r="JX66">
        <v>454.982</v>
      </c>
      <c r="JY66">
        <v>28.5406</v>
      </c>
      <c r="JZ66">
        <v>28.2576</v>
      </c>
      <c r="KA66">
        <v>30.0001</v>
      </c>
      <c r="KB66">
        <v>28.1414</v>
      </c>
      <c r="KC66">
        <v>28.0749</v>
      </c>
      <c r="KD66">
        <v>35.5252</v>
      </c>
      <c r="KE66">
        <v>25.4476</v>
      </c>
      <c r="KF66">
        <v>93.30840000000001</v>
      </c>
      <c r="KG66">
        <v>28.5436</v>
      </c>
      <c r="KH66">
        <v>824.692</v>
      </c>
      <c r="KI66">
        <v>21.9951</v>
      </c>
      <c r="KJ66">
        <v>101.062</v>
      </c>
      <c r="KK66">
        <v>100.589</v>
      </c>
    </row>
    <row r="67" spans="1:297">
      <c r="A67">
        <v>51</v>
      </c>
      <c r="B67">
        <v>1758902124.6</v>
      </c>
      <c r="C67">
        <v>341.5</v>
      </c>
      <c r="D67" t="s">
        <v>543</v>
      </c>
      <c r="E67" t="s">
        <v>544</v>
      </c>
      <c r="F67">
        <v>5</v>
      </c>
      <c r="G67" t="s">
        <v>435</v>
      </c>
      <c r="H67" t="s">
        <v>436</v>
      </c>
      <c r="I67">
        <v>1758902116.814285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830.4991617808672</v>
      </c>
      <c r="AK67">
        <v>801.8093636363637</v>
      </c>
      <c r="AL67">
        <v>3.455247375018104</v>
      </c>
      <c r="AM67">
        <v>65.0606374698542</v>
      </c>
      <c r="AN67">
        <f>(AP67 - AO67 + DY67*1E3/(8.314*(EA67+273.15)) * AR67/DX67 * AQ67) * DX67/(100*DL67) * 1000/(1000 - AP67)</f>
        <v>0</v>
      </c>
      <c r="AO67">
        <v>21.95197069731508</v>
      </c>
      <c r="AP67">
        <v>23.24057999999998</v>
      </c>
      <c r="AQ67">
        <v>-7.221669954306885E-06</v>
      </c>
      <c r="AR67">
        <v>108.0725398760522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1.91</v>
      </c>
      <c r="DM67">
        <v>0.5</v>
      </c>
      <c r="DN67" t="s">
        <v>438</v>
      </c>
      <c r="DO67">
        <v>2</v>
      </c>
      <c r="DP67" t="b">
        <v>1</v>
      </c>
      <c r="DQ67">
        <v>1758902116.814285</v>
      </c>
      <c r="DR67">
        <v>758.7568928571428</v>
      </c>
      <c r="DS67">
        <v>796.4414999999999</v>
      </c>
      <c r="DT67">
        <v>23.24688571428571</v>
      </c>
      <c r="DU67">
        <v>21.95266071428572</v>
      </c>
      <c r="DV67">
        <v>759.739142857143</v>
      </c>
      <c r="DW67">
        <v>23.11401785714286</v>
      </c>
      <c r="DX67">
        <v>499.99325</v>
      </c>
      <c r="DY67">
        <v>90.61182142857142</v>
      </c>
      <c r="DZ67">
        <v>0.02831065</v>
      </c>
      <c r="EA67">
        <v>29.85100000000001</v>
      </c>
      <c r="EB67">
        <v>29.99913214285714</v>
      </c>
      <c r="EC67">
        <v>999.9000000000002</v>
      </c>
      <c r="ED67">
        <v>0</v>
      </c>
      <c r="EE67">
        <v>0</v>
      </c>
      <c r="EF67">
        <v>9999.817500000001</v>
      </c>
      <c r="EG67">
        <v>0</v>
      </c>
      <c r="EH67">
        <v>11.8036</v>
      </c>
      <c r="EI67">
        <v>-37.68448571428571</v>
      </c>
      <c r="EJ67">
        <v>776.8155357142856</v>
      </c>
      <c r="EK67">
        <v>814.3180000000001</v>
      </c>
      <c r="EL67">
        <v>1.294223928571429</v>
      </c>
      <c r="EM67">
        <v>796.4414999999999</v>
      </c>
      <c r="EN67">
        <v>21.95266071428572</v>
      </c>
      <c r="EO67">
        <v>2.106441428571429</v>
      </c>
      <c r="EP67">
        <v>1.98917</v>
      </c>
      <c r="EQ67">
        <v>18.26797857142857</v>
      </c>
      <c r="ER67">
        <v>17.35838928571428</v>
      </c>
      <c r="ES67">
        <v>1999.998214285715</v>
      </c>
      <c r="ET67">
        <v>0.9800074642857145</v>
      </c>
      <c r="EU67">
        <v>0.01999254642857143</v>
      </c>
      <c r="EV67">
        <v>0</v>
      </c>
      <c r="EW67">
        <v>272.2848928571429</v>
      </c>
      <c r="EX67">
        <v>5.00097</v>
      </c>
      <c r="EY67">
        <v>5510.374285714286</v>
      </c>
      <c r="EZ67">
        <v>16707.6</v>
      </c>
      <c r="FA67">
        <v>40.25221428571428</v>
      </c>
      <c r="FB67">
        <v>40.625</v>
      </c>
      <c r="FC67">
        <v>40.18699999999999</v>
      </c>
      <c r="FD67">
        <v>40.25</v>
      </c>
      <c r="FE67">
        <v>40.875</v>
      </c>
      <c r="FF67">
        <v>1955.115357142857</v>
      </c>
      <c r="FG67">
        <v>39.88107142857144</v>
      </c>
      <c r="FH67">
        <v>0</v>
      </c>
      <c r="FI67">
        <v>1758902125.5</v>
      </c>
      <c r="FJ67">
        <v>0</v>
      </c>
      <c r="FK67">
        <v>272.28588</v>
      </c>
      <c r="FL67">
        <v>2.23646154064141</v>
      </c>
      <c r="FM67">
        <v>43.00230762087669</v>
      </c>
      <c r="FN67">
        <v>5510.812800000001</v>
      </c>
      <c r="FO67">
        <v>15</v>
      </c>
      <c r="FP67">
        <v>0</v>
      </c>
      <c r="FQ67" t="s">
        <v>439</v>
      </c>
      <c r="FR67">
        <v>1747247426.5</v>
      </c>
      <c r="FS67">
        <v>1747247420.5</v>
      </c>
      <c r="FT67">
        <v>0</v>
      </c>
      <c r="FU67">
        <v>1.027</v>
      </c>
      <c r="FV67">
        <v>0.031</v>
      </c>
      <c r="FW67">
        <v>0.02</v>
      </c>
      <c r="FX67">
        <v>0.05</v>
      </c>
      <c r="FY67">
        <v>420</v>
      </c>
      <c r="FZ67">
        <v>16</v>
      </c>
      <c r="GA67">
        <v>0.01</v>
      </c>
      <c r="GB67">
        <v>0.1</v>
      </c>
      <c r="GC67">
        <v>-37.64214500000001</v>
      </c>
      <c r="GD67">
        <v>-0.9906281425891035</v>
      </c>
      <c r="GE67">
        <v>0.1073177873187845</v>
      </c>
      <c r="GF67">
        <v>0</v>
      </c>
      <c r="GG67">
        <v>272.1663235294117</v>
      </c>
      <c r="GH67">
        <v>2.198212374593054</v>
      </c>
      <c r="GI67">
        <v>0.2845164856784863</v>
      </c>
      <c r="GJ67">
        <v>-1</v>
      </c>
      <c r="GK67">
        <v>1.29546525</v>
      </c>
      <c r="GL67">
        <v>-0.03457339587242132</v>
      </c>
      <c r="GM67">
        <v>0.003459940741905835</v>
      </c>
      <c r="GN67">
        <v>1</v>
      </c>
      <c r="GO67">
        <v>1</v>
      </c>
      <c r="GP67">
        <v>2</v>
      </c>
      <c r="GQ67" t="s">
        <v>440</v>
      </c>
      <c r="GR67">
        <v>3.13606</v>
      </c>
      <c r="GS67">
        <v>2.68861</v>
      </c>
      <c r="GT67">
        <v>0.147145</v>
      </c>
      <c r="GU67">
        <v>0.150253</v>
      </c>
      <c r="GV67">
        <v>0.104221</v>
      </c>
      <c r="GW67">
        <v>0.09891220000000001</v>
      </c>
      <c r="GX67">
        <v>27130.9</v>
      </c>
      <c r="GY67">
        <v>27077.9</v>
      </c>
      <c r="GZ67">
        <v>29570</v>
      </c>
      <c r="HA67">
        <v>29446.7</v>
      </c>
      <c r="HB67">
        <v>34995.7</v>
      </c>
      <c r="HC67">
        <v>35138.3</v>
      </c>
      <c r="HD67">
        <v>41610.6</v>
      </c>
      <c r="HE67">
        <v>41827.3</v>
      </c>
      <c r="HF67">
        <v>1.93047</v>
      </c>
      <c r="HG67">
        <v>1.8898</v>
      </c>
      <c r="HH67">
        <v>0.106607</v>
      </c>
      <c r="HI67">
        <v>0</v>
      </c>
      <c r="HJ67">
        <v>28.2691</v>
      </c>
      <c r="HK67">
        <v>999.9</v>
      </c>
      <c r="HL67">
        <v>55.7</v>
      </c>
      <c r="HM67">
        <v>30.5</v>
      </c>
      <c r="HN67">
        <v>26.9525</v>
      </c>
      <c r="HO67">
        <v>61.9521</v>
      </c>
      <c r="HP67">
        <v>25.9455</v>
      </c>
      <c r="HQ67">
        <v>1</v>
      </c>
      <c r="HR67">
        <v>0.0513948</v>
      </c>
      <c r="HS67">
        <v>-0.711144</v>
      </c>
      <c r="HT67">
        <v>20.3394</v>
      </c>
      <c r="HU67">
        <v>5.21714</v>
      </c>
      <c r="HV67">
        <v>12.012</v>
      </c>
      <c r="HW67">
        <v>4.988</v>
      </c>
      <c r="HX67">
        <v>3.28795</v>
      </c>
      <c r="HY67">
        <v>9999</v>
      </c>
      <c r="HZ67">
        <v>9999</v>
      </c>
      <c r="IA67">
        <v>9999</v>
      </c>
      <c r="IB67">
        <v>13.8</v>
      </c>
      <c r="IC67">
        <v>1.86758</v>
      </c>
      <c r="ID67">
        <v>1.86669</v>
      </c>
      <c r="IE67">
        <v>1.866</v>
      </c>
      <c r="IF67">
        <v>1.866</v>
      </c>
      <c r="IG67">
        <v>1.86783</v>
      </c>
      <c r="IH67">
        <v>1.87028</v>
      </c>
      <c r="II67">
        <v>1.8689</v>
      </c>
      <c r="IJ67">
        <v>1.87042</v>
      </c>
      <c r="IK67">
        <v>0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-1.014</v>
      </c>
      <c r="IY67">
        <v>0.1328</v>
      </c>
      <c r="IZ67">
        <v>-0.2124528667129374</v>
      </c>
      <c r="JA67">
        <v>-0.0008016307627816455</v>
      </c>
      <c r="JB67">
        <v>-2.705495203968552E-07</v>
      </c>
      <c r="JC67">
        <v>-1.001381313952682E-11</v>
      </c>
      <c r="JD67">
        <v>-0.06429383364076624</v>
      </c>
      <c r="JE67">
        <v>-0.003544197663381463</v>
      </c>
      <c r="JF67">
        <v>0.0008551080648433378</v>
      </c>
      <c r="JG67">
        <v>-1.439520423836254E-05</v>
      </c>
      <c r="JH67">
        <v>4</v>
      </c>
      <c r="JI67">
        <v>2335</v>
      </c>
      <c r="JJ67">
        <v>1</v>
      </c>
      <c r="JK67">
        <v>25</v>
      </c>
      <c r="JL67">
        <v>194245</v>
      </c>
      <c r="JM67">
        <v>194245.1</v>
      </c>
      <c r="JN67">
        <v>1.80542</v>
      </c>
      <c r="JO67">
        <v>2.24976</v>
      </c>
      <c r="JP67">
        <v>1.39648</v>
      </c>
      <c r="JQ67">
        <v>2.34985</v>
      </c>
      <c r="JR67">
        <v>1.49536</v>
      </c>
      <c r="JS67">
        <v>2.71362</v>
      </c>
      <c r="JT67">
        <v>35.9412</v>
      </c>
      <c r="JU67">
        <v>24.07</v>
      </c>
      <c r="JV67">
        <v>18</v>
      </c>
      <c r="JW67">
        <v>490.695</v>
      </c>
      <c r="JX67">
        <v>455.138</v>
      </c>
      <c r="JY67">
        <v>28.5437</v>
      </c>
      <c r="JZ67">
        <v>28.2552</v>
      </c>
      <c r="KA67">
        <v>30</v>
      </c>
      <c r="KB67">
        <v>28.1396</v>
      </c>
      <c r="KC67">
        <v>28.0728</v>
      </c>
      <c r="KD67">
        <v>36.1329</v>
      </c>
      <c r="KE67">
        <v>25.4476</v>
      </c>
      <c r="KF67">
        <v>93.30840000000001</v>
      </c>
      <c r="KG67">
        <v>28.5393</v>
      </c>
      <c r="KH67">
        <v>844.728</v>
      </c>
      <c r="KI67">
        <v>21.9966</v>
      </c>
      <c r="KJ67">
        <v>101.061</v>
      </c>
      <c r="KK67">
        <v>100.588</v>
      </c>
    </row>
    <row r="68" spans="1:297">
      <c r="A68">
        <v>52</v>
      </c>
      <c r="B68">
        <v>1758902129.6</v>
      </c>
      <c r="C68">
        <v>346.5</v>
      </c>
      <c r="D68" t="s">
        <v>545</v>
      </c>
      <c r="E68" t="s">
        <v>546</v>
      </c>
      <c r="F68">
        <v>5</v>
      </c>
      <c r="G68" t="s">
        <v>435</v>
      </c>
      <c r="H68" t="s">
        <v>436</v>
      </c>
      <c r="I68">
        <v>1758902122.1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847.5377767218572</v>
      </c>
      <c r="AK68">
        <v>818.837521212121</v>
      </c>
      <c r="AL68">
        <v>3.400920347981235</v>
      </c>
      <c r="AM68">
        <v>65.0606374698542</v>
      </c>
      <c r="AN68">
        <f>(AP68 - AO68 + DY68*1E3/(8.314*(EA68+273.15)) * AR68/DX68 * AQ68) * DX68/(100*DL68) * 1000/(1000 - AP68)</f>
        <v>0</v>
      </c>
      <c r="AO68">
        <v>21.95063219428222</v>
      </c>
      <c r="AP68">
        <v>23.23867818181818</v>
      </c>
      <c r="AQ68">
        <v>-8.986094948694072E-07</v>
      </c>
      <c r="AR68">
        <v>108.0725398760522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1.91</v>
      </c>
      <c r="DM68">
        <v>0.5</v>
      </c>
      <c r="DN68" t="s">
        <v>438</v>
      </c>
      <c r="DO68">
        <v>2</v>
      </c>
      <c r="DP68" t="b">
        <v>1</v>
      </c>
      <c r="DQ68">
        <v>1758902122.1</v>
      </c>
      <c r="DR68">
        <v>776.429111111111</v>
      </c>
      <c r="DS68">
        <v>814.1471481481481</v>
      </c>
      <c r="DT68">
        <v>23.24271851851852</v>
      </c>
      <c r="DU68">
        <v>21.95160740740741</v>
      </c>
      <c r="DV68">
        <v>777.4332592592592</v>
      </c>
      <c r="DW68">
        <v>23.1099</v>
      </c>
      <c r="DX68">
        <v>500.0215555555555</v>
      </c>
      <c r="DY68">
        <v>90.61213333333333</v>
      </c>
      <c r="DZ68">
        <v>0.0282799</v>
      </c>
      <c r="EA68">
        <v>29.85206296296296</v>
      </c>
      <c r="EB68">
        <v>30.0022037037037</v>
      </c>
      <c r="EC68">
        <v>999.9000000000001</v>
      </c>
      <c r="ED68">
        <v>0</v>
      </c>
      <c r="EE68">
        <v>0</v>
      </c>
      <c r="EF68">
        <v>10002.21666666667</v>
      </c>
      <c r="EG68">
        <v>0</v>
      </c>
      <c r="EH68">
        <v>11.8036</v>
      </c>
      <c r="EI68">
        <v>-37.71797407407408</v>
      </c>
      <c r="EJ68">
        <v>794.9049259259261</v>
      </c>
      <c r="EK68">
        <v>832.4201111111112</v>
      </c>
      <c r="EL68">
        <v>1.291111481481481</v>
      </c>
      <c r="EM68">
        <v>814.1471481481481</v>
      </c>
      <c r="EN68">
        <v>21.95160740740741</v>
      </c>
      <c r="EO68">
        <v>2.106071111111111</v>
      </c>
      <c r="EP68">
        <v>1.989081111111111</v>
      </c>
      <c r="EQ68">
        <v>18.26517777777778</v>
      </c>
      <c r="ER68">
        <v>17.35767777777778</v>
      </c>
      <c r="ES68">
        <v>2000.003333333333</v>
      </c>
      <c r="ET68">
        <v>0.9800074444444447</v>
      </c>
      <c r="EU68">
        <v>0.01999256666666667</v>
      </c>
      <c r="EV68">
        <v>0</v>
      </c>
      <c r="EW68">
        <v>272.5056666666666</v>
      </c>
      <c r="EX68">
        <v>5.00097</v>
      </c>
      <c r="EY68">
        <v>5514.138518518518</v>
      </c>
      <c r="EZ68">
        <v>16707.64444444444</v>
      </c>
      <c r="FA68">
        <v>40.25</v>
      </c>
      <c r="FB68">
        <v>40.625</v>
      </c>
      <c r="FC68">
        <v>40.18699999999999</v>
      </c>
      <c r="FD68">
        <v>40.25</v>
      </c>
      <c r="FE68">
        <v>40.875</v>
      </c>
      <c r="FF68">
        <v>1955.118518518518</v>
      </c>
      <c r="FG68">
        <v>39.88111111111112</v>
      </c>
      <c r="FH68">
        <v>0</v>
      </c>
      <c r="FI68">
        <v>1758902130.3</v>
      </c>
      <c r="FJ68">
        <v>0</v>
      </c>
      <c r="FK68">
        <v>272.4732</v>
      </c>
      <c r="FL68">
        <v>2.415230783514744</v>
      </c>
      <c r="FM68">
        <v>41.46461543708545</v>
      </c>
      <c r="FN68">
        <v>5514.204400000001</v>
      </c>
      <c r="FO68">
        <v>15</v>
      </c>
      <c r="FP68">
        <v>0</v>
      </c>
      <c r="FQ68" t="s">
        <v>439</v>
      </c>
      <c r="FR68">
        <v>1747247426.5</v>
      </c>
      <c r="FS68">
        <v>1747247420.5</v>
      </c>
      <c r="FT68">
        <v>0</v>
      </c>
      <c r="FU68">
        <v>1.027</v>
      </c>
      <c r="FV68">
        <v>0.031</v>
      </c>
      <c r="FW68">
        <v>0.02</v>
      </c>
      <c r="FX68">
        <v>0.05</v>
      </c>
      <c r="FY68">
        <v>420</v>
      </c>
      <c r="FZ68">
        <v>16</v>
      </c>
      <c r="GA68">
        <v>0.01</v>
      </c>
      <c r="GB68">
        <v>0.1</v>
      </c>
      <c r="GC68">
        <v>-37.68232</v>
      </c>
      <c r="GD68">
        <v>-0.6389178236396765</v>
      </c>
      <c r="GE68">
        <v>0.08630658491679483</v>
      </c>
      <c r="GF68">
        <v>0</v>
      </c>
      <c r="GG68">
        <v>272.335</v>
      </c>
      <c r="GH68">
        <v>2.241680674931464</v>
      </c>
      <c r="GI68">
        <v>0.2962262648719711</v>
      </c>
      <c r="GJ68">
        <v>-1</v>
      </c>
      <c r="GK68">
        <v>1.293075</v>
      </c>
      <c r="GL68">
        <v>-0.03684787992495415</v>
      </c>
      <c r="GM68">
        <v>0.003667056721677479</v>
      </c>
      <c r="GN68">
        <v>1</v>
      </c>
      <c r="GO68">
        <v>1</v>
      </c>
      <c r="GP68">
        <v>2</v>
      </c>
      <c r="GQ68" t="s">
        <v>440</v>
      </c>
      <c r="GR68">
        <v>3.13604</v>
      </c>
      <c r="GS68">
        <v>2.68845</v>
      </c>
      <c r="GT68">
        <v>0.149219</v>
      </c>
      <c r="GU68">
        <v>0.152254</v>
      </c>
      <c r="GV68">
        <v>0.104217</v>
      </c>
      <c r="GW68">
        <v>0.0989061</v>
      </c>
      <c r="GX68">
        <v>27065</v>
      </c>
      <c r="GY68">
        <v>27014.1</v>
      </c>
      <c r="GZ68">
        <v>29570.1</v>
      </c>
      <c r="HA68">
        <v>29446.7</v>
      </c>
      <c r="HB68">
        <v>34996.2</v>
      </c>
      <c r="HC68">
        <v>35138.8</v>
      </c>
      <c r="HD68">
        <v>41611</v>
      </c>
      <c r="HE68">
        <v>41827.5</v>
      </c>
      <c r="HF68">
        <v>1.93067</v>
      </c>
      <c r="HG68">
        <v>1.8903</v>
      </c>
      <c r="HH68">
        <v>0.106797</v>
      </c>
      <c r="HI68">
        <v>0</v>
      </c>
      <c r="HJ68">
        <v>28.2673</v>
      </c>
      <c r="HK68">
        <v>999.9</v>
      </c>
      <c r="HL68">
        <v>55.7</v>
      </c>
      <c r="HM68">
        <v>30.5</v>
      </c>
      <c r="HN68">
        <v>26.9513</v>
      </c>
      <c r="HO68">
        <v>62.0821</v>
      </c>
      <c r="HP68">
        <v>26.1058</v>
      </c>
      <c r="HQ68">
        <v>1</v>
      </c>
      <c r="HR68">
        <v>0.0512805</v>
      </c>
      <c r="HS68">
        <v>-0.697249</v>
      </c>
      <c r="HT68">
        <v>20.3396</v>
      </c>
      <c r="HU68">
        <v>5.21624</v>
      </c>
      <c r="HV68">
        <v>12.0111</v>
      </c>
      <c r="HW68">
        <v>4.9881</v>
      </c>
      <c r="HX68">
        <v>3.2878</v>
      </c>
      <c r="HY68">
        <v>9999</v>
      </c>
      <c r="HZ68">
        <v>9999</v>
      </c>
      <c r="IA68">
        <v>9999</v>
      </c>
      <c r="IB68">
        <v>13.8</v>
      </c>
      <c r="IC68">
        <v>1.86758</v>
      </c>
      <c r="ID68">
        <v>1.86667</v>
      </c>
      <c r="IE68">
        <v>1.86601</v>
      </c>
      <c r="IF68">
        <v>1.866</v>
      </c>
      <c r="IG68">
        <v>1.86783</v>
      </c>
      <c r="IH68">
        <v>1.87028</v>
      </c>
      <c r="II68">
        <v>1.8689</v>
      </c>
      <c r="IJ68">
        <v>1.87042</v>
      </c>
      <c r="IK68">
        <v>0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-1.035</v>
      </c>
      <c r="IY68">
        <v>0.1328</v>
      </c>
      <c r="IZ68">
        <v>-0.2124528667129374</v>
      </c>
      <c r="JA68">
        <v>-0.0008016307627816455</v>
      </c>
      <c r="JB68">
        <v>-2.705495203968552E-07</v>
      </c>
      <c r="JC68">
        <v>-1.001381313952682E-11</v>
      </c>
      <c r="JD68">
        <v>-0.06429383364076624</v>
      </c>
      <c r="JE68">
        <v>-0.003544197663381463</v>
      </c>
      <c r="JF68">
        <v>0.0008551080648433378</v>
      </c>
      <c r="JG68">
        <v>-1.439520423836254E-05</v>
      </c>
      <c r="JH68">
        <v>4</v>
      </c>
      <c r="JI68">
        <v>2335</v>
      </c>
      <c r="JJ68">
        <v>1</v>
      </c>
      <c r="JK68">
        <v>25</v>
      </c>
      <c r="JL68">
        <v>194245.1</v>
      </c>
      <c r="JM68">
        <v>194245.2</v>
      </c>
      <c r="JN68">
        <v>1.83228</v>
      </c>
      <c r="JO68">
        <v>2.25586</v>
      </c>
      <c r="JP68">
        <v>1.39648</v>
      </c>
      <c r="JQ68">
        <v>2.34985</v>
      </c>
      <c r="JR68">
        <v>1.49536</v>
      </c>
      <c r="JS68">
        <v>2.61353</v>
      </c>
      <c r="JT68">
        <v>35.9412</v>
      </c>
      <c r="JU68">
        <v>24.0612</v>
      </c>
      <c r="JV68">
        <v>18</v>
      </c>
      <c r="JW68">
        <v>490.81</v>
      </c>
      <c r="JX68">
        <v>455.438</v>
      </c>
      <c r="JY68">
        <v>28.5397</v>
      </c>
      <c r="JZ68">
        <v>28.2552</v>
      </c>
      <c r="KA68">
        <v>30</v>
      </c>
      <c r="KB68">
        <v>28.1383</v>
      </c>
      <c r="KC68">
        <v>28.071</v>
      </c>
      <c r="KD68">
        <v>36.69</v>
      </c>
      <c r="KE68">
        <v>25.4476</v>
      </c>
      <c r="KF68">
        <v>93.30840000000001</v>
      </c>
      <c r="KG68">
        <v>28.5355</v>
      </c>
      <c r="KH68">
        <v>858.087</v>
      </c>
      <c r="KI68">
        <v>21.9958</v>
      </c>
      <c r="KJ68">
        <v>101.062</v>
      </c>
      <c r="KK68">
        <v>100.589</v>
      </c>
    </row>
    <row r="69" spans="1:297">
      <c r="A69">
        <v>53</v>
      </c>
      <c r="B69">
        <v>1758902134.6</v>
      </c>
      <c r="C69">
        <v>351.5</v>
      </c>
      <c r="D69" t="s">
        <v>547</v>
      </c>
      <c r="E69" t="s">
        <v>548</v>
      </c>
      <c r="F69">
        <v>5</v>
      </c>
      <c r="G69" t="s">
        <v>435</v>
      </c>
      <c r="H69" t="s">
        <v>436</v>
      </c>
      <c r="I69">
        <v>1758902126.814285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864.5792633109061</v>
      </c>
      <c r="AK69">
        <v>835.8736727272725</v>
      </c>
      <c r="AL69">
        <v>3.415482791867208</v>
      </c>
      <c r="AM69">
        <v>65.0606374698542</v>
      </c>
      <c r="AN69">
        <f>(AP69 - AO69 + DY69*1E3/(8.314*(EA69+273.15)) * AR69/DX69 * AQ69) * DX69/(100*DL69) * 1000/(1000 - AP69)</f>
        <v>0</v>
      </c>
      <c r="AO69">
        <v>21.94895278580931</v>
      </c>
      <c r="AP69">
        <v>23.23103696969697</v>
      </c>
      <c r="AQ69">
        <v>-1.204387943517224E-05</v>
      </c>
      <c r="AR69">
        <v>108.0725398760522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1.91</v>
      </c>
      <c r="DM69">
        <v>0.5</v>
      </c>
      <c r="DN69" t="s">
        <v>438</v>
      </c>
      <c r="DO69">
        <v>2</v>
      </c>
      <c r="DP69" t="b">
        <v>1</v>
      </c>
      <c r="DQ69">
        <v>1758902126.814285</v>
      </c>
      <c r="DR69">
        <v>792.1617500000001</v>
      </c>
      <c r="DS69">
        <v>829.9415714285714</v>
      </c>
      <c r="DT69">
        <v>23.23856785714286</v>
      </c>
      <c r="DU69">
        <v>21.9506</v>
      </c>
      <c r="DV69">
        <v>793.1854642857144</v>
      </c>
      <c r="DW69">
        <v>23.10580357142857</v>
      </c>
      <c r="DX69">
        <v>500.0229642857143</v>
      </c>
      <c r="DY69">
        <v>90.61230357142857</v>
      </c>
      <c r="DZ69">
        <v>0.02822385</v>
      </c>
      <c r="EA69">
        <v>29.85342857142857</v>
      </c>
      <c r="EB69">
        <v>30.00563571428571</v>
      </c>
      <c r="EC69">
        <v>999.9000000000002</v>
      </c>
      <c r="ED69">
        <v>0</v>
      </c>
      <c r="EE69">
        <v>0</v>
      </c>
      <c r="EF69">
        <v>10002.76321428572</v>
      </c>
      <c r="EG69">
        <v>0</v>
      </c>
      <c r="EH69">
        <v>11.8036</v>
      </c>
      <c r="EI69">
        <v>-37.77983214285714</v>
      </c>
      <c r="EJ69">
        <v>811.008392857143</v>
      </c>
      <c r="EK69">
        <v>848.5681428571428</v>
      </c>
      <c r="EL69">
        <v>1.287971785714286</v>
      </c>
      <c r="EM69">
        <v>829.9415714285714</v>
      </c>
      <c r="EN69">
        <v>21.9506</v>
      </c>
      <c r="EO69">
        <v>2.105698928571428</v>
      </c>
      <c r="EP69">
        <v>1.988993928571428</v>
      </c>
      <c r="EQ69">
        <v>18.26236428571429</v>
      </c>
      <c r="ER69">
        <v>17.35697857142857</v>
      </c>
      <c r="ES69">
        <v>2000.01</v>
      </c>
      <c r="ET69">
        <v>0.9800074642857145</v>
      </c>
      <c r="EU69">
        <v>0.01999254642857143</v>
      </c>
      <c r="EV69">
        <v>0</v>
      </c>
      <c r="EW69">
        <v>272.63325</v>
      </c>
      <c r="EX69">
        <v>5.00097</v>
      </c>
      <c r="EY69">
        <v>5517.341428571429</v>
      </c>
      <c r="EZ69">
        <v>16707.70357142857</v>
      </c>
      <c r="FA69">
        <v>40.25</v>
      </c>
      <c r="FB69">
        <v>40.625</v>
      </c>
      <c r="FC69">
        <v>40.18699999999999</v>
      </c>
      <c r="FD69">
        <v>40.25</v>
      </c>
      <c r="FE69">
        <v>40.875</v>
      </c>
      <c r="FF69">
        <v>1955.122142857143</v>
      </c>
      <c r="FG69">
        <v>39.88107142857144</v>
      </c>
      <c r="FH69">
        <v>0</v>
      </c>
      <c r="FI69">
        <v>1758902135.7</v>
      </c>
      <c r="FJ69">
        <v>0</v>
      </c>
      <c r="FK69">
        <v>272.6296153846154</v>
      </c>
      <c r="FL69">
        <v>1.65750428224076</v>
      </c>
      <c r="FM69">
        <v>40.08512822713401</v>
      </c>
      <c r="FN69">
        <v>5517.652692307694</v>
      </c>
      <c r="FO69">
        <v>15</v>
      </c>
      <c r="FP69">
        <v>0</v>
      </c>
      <c r="FQ69" t="s">
        <v>439</v>
      </c>
      <c r="FR69">
        <v>1747247426.5</v>
      </c>
      <c r="FS69">
        <v>1747247420.5</v>
      </c>
      <c r="FT69">
        <v>0</v>
      </c>
      <c r="FU69">
        <v>1.027</v>
      </c>
      <c r="FV69">
        <v>0.031</v>
      </c>
      <c r="FW69">
        <v>0.02</v>
      </c>
      <c r="FX69">
        <v>0.05</v>
      </c>
      <c r="FY69">
        <v>420</v>
      </c>
      <c r="FZ69">
        <v>16</v>
      </c>
      <c r="GA69">
        <v>0.01</v>
      </c>
      <c r="GB69">
        <v>0.1</v>
      </c>
      <c r="GC69">
        <v>-37.73888292682926</v>
      </c>
      <c r="GD69">
        <v>-0.4768975609757464</v>
      </c>
      <c r="GE69">
        <v>0.08376329280002072</v>
      </c>
      <c r="GF69">
        <v>0</v>
      </c>
      <c r="GG69">
        <v>272.4931176470588</v>
      </c>
      <c r="GH69">
        <v>1.876394198927503</v>
      </c>
      <c r="GI69">
        <v>0.2723189916586693</v>
      </c>
      <c r="GJ69">
        <v>-1</v>
      </c>
      <c r="GK69">
        <v>1.290067804878049</v>
      </c>
      <c r="GL69">
        <v>-0.03613484320557411</v>
      </c>
      <c r="GM69">
        <v>0.003732546055909871</v>
      </c>
      <c r="GN69">
        <v>1</v>
      </c>
      <c r="GO69">
        <v>1</v>
      </c>
      <c r="GP69">
        <v>2</v>
      </c>
      <c r="GQ69" t="s">
        <v>440</v>
      </c>
      <c r="GR69">
        <v>3.13609</v>
      </c>
      <c r="GS69">
        <v>2.68858</v>
      </c>
      <c r="GT69">
        <v>0.15128</v>
      </c>
      <c r="GU69">
        <v>0.154279</v>
      </c>
      <c r="GV69">
        <v>0.104196</v>
      </c>
      <c r="GW69">
        <v>0.09890350000000001</v>
      </c>
      <c r="GX69">
        <v>26999.7</v>
      </c>
      <c r="GY69">
        <v>26949.7</v>
      </c>
      <c r="GZ69">
        <v>29570.4</v>
      </c>
      <c r="HA69">
        <v>29446.8</v>
      </c>
      <c r="HB69">
        <v>34997.3</v>
      </c>
      <c r="HC69">
        <v>35138.9</v>
      </c>
      <c r="HD69">
        <v>41611.2</v>
      </c>
      <c r="HE69">
        <v>41827.4</v>
      </c>
      <c r="HF69">
        <v>1.93075</v>
      </c>
      <c r="HG69">
        <v>1.89018</v>
      </c>
      <c r="HH69">
        <v>0.106569</v>
      </c>
      <c r="HI69">
        <v>0</v>
      </c>
      <c r="HJ69">
        <v>28.2655</v>
      </c>
      <c r="HK69">
        <v>999.9</v>
      </c>
      <c r="HL69">
        <v>55.7</v>
      </c>
      <c r="HM69">
        <v>30.5</v>
      </c>
      <c r="HN69">
        <v>26.9509</v>
      </c>
      <c r="HO69">
        <v>62.0621</v>
      </c>
      <c r="HP69">
        <v>26.0497</v>
      </c>
      <c r="HQ69">
        <v>1</v>
      </c>
      <c r="HR69">
        <v>0.0512551</v>
      </c>
      <c r="HS69">
        <v>-0.685602</v>
      </c>
      <c r="HT69">
        <v>20.3396</v>
      </c>
      <c r="HU69">
        <v>5.21654</v>
      </c>
      <c r="HV69">
        <v>12.0107</v>
      </c>
      <c r="HW69">
        <v>4.988</v>
      </c>
      <c r="HX69">
        <v>3.2878</v>
      </c>
      <c r="HY69">
        <v>9999</v>
      </c>
      <c r="HZ69">
        <v>9999</v>
      </c>
      <c r="IA69">
        <v>9999</v>
      </c>
      <c r="IB69">
        <v>13.8</v>
      </c>
      <c r="IC69">
        <v>1.86758</v>
      </c>
      <c r="ID69">
        <v>1.8667</v>
      </c>
      <c r="IE69">
        <v>1.86602</v>
      </c>
      <c r="IF69">
        <v>1.866</v>
      </c>
      <c r="IG69">
        <v>1.86784</v>
      </c>
      <c r="IH69">
        <v>1.87029</v>
      </c>
      <c r="II69">
        <v>1.8689</v>
      </c>
      <c r="IJ69">
        <v>1.87042</v>
      </c>
      <c r="IK69">
        <v>0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-1.056</v>
      </c>
      <c r="IY69">
        <v>0.1327</v>
      </c>
      <c r="IZ69">
        <v>-0.2124528667129374</v>
      </c>
      <c r="JA69">
        <v>-0.0008016307627816455</v>
      </c>
      <c r="JB69">
        <v>-2.705495203968552E-07</v>
      </c>
      <c r="JC69">
        <v>-1.001381313952682E-11</v>
      </c>
      <c r="JD69">
        <v>-0.06429383364076624</v>
      </c>
      <c r="JE69">
        <v>-0.003544197663381463</v>
      </c>
      <c r="JF69">
        <v>0.0008551080648433378</v>
      </c>
      <c r="JG69">
        <v>-1.439520423836254E-05</v>
      </c>
      <c r="JH69">
        <v>4</v>
      </c>
      <c r="JI69">
        <v>2335</v>
      </c>
      <c r="JJ69">
        <v>1</v>
      </c>
      <c r="JK69">
        <v>25</v>
      </c>
      <c r="JL69">
        <v>194245.1</v>
      </c>
      <c r="JM69">
        <v>194245.2</v>
      </c>
      <c r="JN69">
        <v>1.86279</v>
      </c>
      <c r="JO69">
        <v>2.24365</v>
      </c>
      <c r="JP69">
        <v>1.39648</v>
      </c>
      <c r="JQ69">
        <v>2.34985</v>
      </c>
      <c r="JR69">
        <v>1.49536</v>
      </c>
      <c r="JS69">
        <v>2.66357</v>
      </c>
      <c r="JT69">
        <v>35.9412</v>
      </c>
      <c r="JU69">
        <v>24.0612</v>
      </c>
      <c r="JV69">
        <v>18</v>
      </c>
      <c r="JW69">
        <v>490.838</v>
      </c>
      <c r="JX69">
        <v>455.346</v>
      </c>
      <c r="JY69">
        <v>28.5348</v>
      </c>
      <c r="JZ69">
        <v>28.2528</v>
      </c>
      <c r="KA69">
        <v>30</v>
      </c>
      <c r="KB69">
        <v>28.1358</v>
      </c>
      <c r="KC69">
        <v>28.0693</v>
      </c>
      <c r="KD69">
        <v>37.2929</v>
      </c>
      <c r="KE69">
        <v>25.4476</v>
      </c>
      <c r="KF69">
        <v>93.30840000000001</v>
      </c>
      <c r="KG69">
        <v>28.5291</v>
      </c>
      <c r="KH69">
        <v>878.119</v>
      </c>
      <c r="KI69">
        <v>21.9966</v>
      </c>
      <c r="KJ69">
        <v>101.063</v>
      </c>
      <c r="KK69">
        <v>100.589</v>
      </c>
    </row>
    <row r="70" spans="1:297">
      <c r="A70">
        <v>54</v>
      </c>
      <c r="B70">
        <v>1758902139.6</v>
      </c>
      <c r="C70">
        <v>356.5</v>
      </c>
      <c r="D70" t="s">
        <v>549</v>
      </c>
      <c r="E70" t="s">
        <v>550</v>
      </c>
      <c r="F70">
        <v>5</v>
      </c>
      <c r="G70" t="s">
        <v>435</v>
      </c>
      <c r="H70" t="s">
        <v>436</v>
      </c>
      <c r="I70">
        <v>1758902132.1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881.6513652124626</v>
      </c>
      <c r="AK70">
        <v>852.9727575757573</v>
      </c>
      <c r="AL70">
        <v>3.409191975295047</v>
      </c>
      <c r="AM70">
        <v>65.0606374698542</v>
      </c>
      <c r="AN70">
        <f>(AP70 - AO70 + DY70*1E3/(8.314*(EA70+273.15)) * AR70/DX70 * AQ70) * DX70/(100*DL70) * 1000/(1000 - AP70)</f>
        <v>0</v>
      </c>
      <c r="AO70">
        <v>21.94787825633229</v>
      </c>
      <c r="AP70">
        <v>23.22399333333333</v>
      </c>
      <c r="AQ70">
        <v>-1.492231348995592E-05</v>
      </c>
      <c r="AR70">
        <v>108.0725398760522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1.91</v>
      </c>
      <c r="DM70">
        <v>0.5</v>
      </c>
      <c r="DN70" t="s">
        <v>438</v>
      </c>
      <c r="DO70">
        <v>2</v>
      </c>
      <c r="DP70" t="b">
        <v>1</v>
      </c>
      <c r="DQ70">
        <v>1758902132.1</v>
      </c>
      <c r="DR70">
        <v>809.8091481481482</v>
      </c>
      <c r="DS70">
        <v>847.6008518518519</v>
      </c>
      <c r="DT70">
        <v>23.23359629629629</v>
      </c>
      <c r="DU70">
        <v>21.9491962962963</v>
      </c>
      <c r="DV70">
        <v>810.8549629629629</v>
      </c>
      <c r="DW70">
        <v>23.10089259259259</v>
      </c>
      <c r="DX70">
        <v>500.0112592592592</v>
      </c>
      <c r="DY70">
        <v>90.61234074074075</v>
      </c>
      <c r="DZ70">
        <v>0.02815968888888889</v>
      </c>
      <c r="EA70">
        <v>29.85338148148148</v>
      </c>
      <c r="EB70">
        <v>30.00524074074074</v>
      </c>
      <c r="EC70">
        <v>999.9000000000001</v>
      </c>
      <c r="ED70">
        <v>0</v>
      </c>
      <c r="EE70">
        <v>0</v>
      </c>
      <c r="EF70">
        <v>10006.63962962963</v>
      </c>
      <c r="EG70">
        <v>0</v>
      </c>
      <c r="EH70">
        <v>11.8036</v>
      </c>
      <c r="EI70">
        <v>-37.79179629629629</v>
      </c>
      <c r="EJ70">
        <v>829.0714074074075</v>
      </c>
      <c r="EK70">
        <v>866.6225185185185</v>
      </c>
      <c r="EL70">
        <v>1.284403703703704</v>
      </c>
      <c r="EM70">
        <v>847.6008518518519</v>
      </c>
      <c r="EN70">
        <v>21.9491962962963</v>
      </c>
      <c r="EO70">
        <v>2.10525</v>
      </c>
      <c r="EP70">
        <v>1.988868148148148</v>
      </c>
      <c r="EQ70">
        <v>18.25895925925926</v>
      </c>
      <c r="ER70">
        <v>17.35598518518518</v>
      </c>
      <c r="ES70">
        <v>2000.007037037037</v>
      </c>
      <c r="ET70">
        <v>0.9800073333333336</v>
      </c>
      <c r="EU70">
        <v>0.01999268518518519</v>
      </c>
      <c r="EV70">
        <v>0</v>
      </c>
      <c r="EW70">
        <v>272.8293703703704</v>
      </c>
      <c r="EX70">
        <v>5.00097</v>
      </c>
      <c r="EY70">
        <v>5520.868148148149</v>
      </c>
      <c r="EZ70">
        <v>16707.67777777778</v>
      </c>
      <c r="FA70">
        <v>40.25</v>
      </c>
      <c r="FB70">
        <v>40.625</v>
      </c>
      <c r="FC70">
        <v>40.18699999999999</v>
      </c>
      <c r="FD70">
        <v>40.25</v>
      </c>
      <c r="FE70">
        <v>40.875</v>
      </c>
      <c r="FF70">
        <v>1955.117407407407</v>
      </c>
      <c r="FG70">
        <v>39.88148148148149</v>
      </c>
      <c r="FH70">
        <v>0</v>
      </c>
      <c r="FI70">
        <v>1758902140.5</v>
      </c>
      <c r="FJ70">
        <v>0</v>
      </c>
      <c r="FK70">
        <v>272.8195</v>
      </c>
      <c r="FL70">
        <v>2.323247871473046</v>
      </c>
      <c r="FM70">
        <v>40.11042728667768</v>
      </c>
      <c r="FN70">
        <v>5520.862692307692</v>
      </c>
      <c r="FO70">
        <v>15</v>
      </c>
      <c r="FP70">
        <v>0</v>
      </c>
      <c r="FQ70" t="s">
        <v>439</v>
      </c>
      <c r="FR70">
        <v>1747247426.5</v>
      </c>
      <c r="FS70">
        <v>1747247420.5</v>
      </c>
      <c r="FT70">
        <v>0</v>
      </c>
      <c r="FU70">
        <v>1.027</v>
      </c>
      <c r="FV70">
        <v>0.031</v>
      </c>
      <c r="FW70">
        <v>0.02</v>
      </c>
      <c r="FX70">
        <v>0.05</v>
      </c>
      <c r="FY70">
        <v>420</v>
      </c>
      <c r="FZ70">
        <v>16</v>
      </c>
      <c r="GA70">
        <v>0.01</v>
      </c>
      <c r="GB70">
        <v>0.1</v>
      </c>
      <c r="GC70">
        <v>-37.789075</v>
      </c>
      <c r="GD70">
        <v>-0.391571482176359</v>
      </c>
      <c r="GE70">
        <v>0.08822442051382352</v>
      </c>
      <c r="GF70">
        <v>0</v>
      </c>
      <c r="GG70">
        <v>272.7146176470588</v>
      </c>
      <c r="GH70">
        <v>2.092543929632406</v>
      </c>
      <c r="GI70">
        <v>0.2832181672788991</v>
      </c>
      <c r="GJ70">
        <v>-1</v>
      </c>
      <c r="GK70">
        <v>1.286132</v>
      </c>
      <c r="GL70">
        <v>-0.04048727954972068</v>
      </c>
      <c r="GM70">
        <v>0.004068784339332835</v>
      </c>
      <c r="GN70">
        <v>1</v>
      </c>
      <c r="GO70">
        <v>1</v>
      </c>
      <c r="GP70">
        <v>2</v>
      </c>
      <c r="GQ70" t="s">
        <v>440</v>
      </c>
      <c r="GR70">
        <v>3.13611</v>
      </c>
      <c r="GS70">
        <v>2.68837</v>
      </c>
      <c r="GT70">
        <v>0.15332</v>
      </c>
      <c r="GU70">
        <v>0.156267</v>
      </c>
      <c r="GV70">
        <v>0.104173</v>
      </c>
      <c r="GW70">
        <v>0.09890019999999999</v>
      </c>
      <c r="GX70">
        <v>26934.6</v>
      </c>
      <c r="GY70">
        <v>26886.3</v>
      </c>
      <c r="GZ70">
        <v>29570.2</v>
      </c>
      <c r="HA70">
        <v>29446.8</v>
      </c>
      <c r="HB70">
        <v>34998.3</v>
      </c>
      <c r="HC70">
        <v>35139.2</v>
      </c>
      <c r="HD70">
        <v>41611.3</v>
      </c>
      <c r="HE70">
        <v>41827.7</v>
      </c>
      <c r="HF70">
        <v>1.9305</v>
      </c>
      <c r="HG70">
        <v>1.89007</v>
      </c>
      <c r="HH70">
        <v>0.107221</v>
      </c>
      <c r="HI70">
        <v>0</v>
      </c>
      <c r="HJ70">
        <v>28.2641</v>
      </c>
      <c r="HK70">
        <v>999.9</v>
      </c>
      <c r="HL70">
        <v>55.7</v>
      </c>
      <c r="HM70">
        <v>30.5</v>
      </c>
      <c r="HN70">
        <v>26.9515</v>
      </c>
      <c r="HO70">
        <v>62.0721</v>
      </c>
      <c r="HP70">
        <v>25.9215</v>
      </c>
      <c r="HQ70">
        <v>1</v>
      </c>
      <c r="HR70">
        <v>0.0509909</v>
      </c>
      <c r="HS70">
        <v>-0.682544</v>
      </c>
      <c r="HT70">
        <v>20.3396</v>
      </c>
      <c r="HU70">
        <v>5.21669</v>
      </c>
      <c r="HV70">
        <v>12.011</v>
      </c>
      <c r="HW70">
        <v>4.98805</v>
      </c>
      <c r="HX70">
        <v>3.28785</v>
      </c>
      <c r="HY70">
        <v>9999</v>
      </c>
      <c r="HZ70">
        <v>9999</v>
      </c>
      <c r="IA70">
        <v>9999</v>
      </c>
      <c r="IB70">
        <v>13.8</v>
      </c>
      <c r="IC70">
        <v>1.86754</v>
      </c>
      <c r="ID70">
        <v>1.86668</v>
      </c>
      <c r="IE70">
        <v>1.866</v>
      </c>
      <c r="IF70">
        <v>1.866</v>
      </c>
      <c r="IG70">
        <v>1.86783</v>
      </c>
      <c r="IH70">
        <v>1.87027</v>
      </c>
      <c r="II70">
        <v>1.8689</v>
      </c>
      <c r="IJ70">
        <v>1.87042</v>
      </c>
      <c r="IK70">
        <v>0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-1.078</v>
      </c>
      <c r="IY70">
        <v>0.1325</v>
      </c>
      <c r="IZ70">
        <v>-0.2124528667129374</v>
      </c>
      <c r="JA70">
        <v>-0.0008016307627816455</v>
      </c>
      <c r="JB70">
        <v>-2.705495203968552E-07</v>
      </c>
      <c r="JC70">
        <v>-1.001381313952682E-11</v>
      </c>
      <c r="JD70">
        <v>-0.06429383364076624</v>
      </c>
      <c r="JE70">
        <v>-0.003544197663381463</v>
      </c>
      <c r="JF70">
        <v>0.0008551080648433378</v>
      </c>
      <c r="JG70">
        <v>-1.439520423836254E-05</v>
      </c>
      <c r="JH70">
        <v>4</v>
      </c>
      <c r="JI70">
        <v>2335</v>
      </c>
      <c r="JJ70">
        <v>1</v>
      </c>
      <c r="JK70">
        <v>25</v>
      </c>
      <c r="JL70">
        <v>194245.2</v>
      </c>
      <c r="JM70">
        <v>194245.3</v>
      </c>
      <c r="JN70">
        <v>1.88965</v>
      </c>
      <c r="JO70">
        <v>2.25586</v>
      </c>
      <c r="JP70">
        <v>1.39648</v>
      </c>
      <c r="JQ70">
        <v>2.34985</v>
      </c>
      <c r="JR70">
        <v>1.49536</v>
      </c>
      <c r="JS70">
        <v>2.68677</v>
      </c>
      <c r="JT70">
        <v>35.9412</v>
      </c>
      <c r="JU70">
        <v>24.0612</v>
      </c>
      <c r="JV70">
        <v>18</v>
      </c>
      <c r="JW70">
        <v>490.667</v>
      </c>
      <c r="JX70">
        <v>455.271</v>
      </c>
      <c r="JY70">
        <v>28.5276</v>
      </c>
      <c r="JZ70">
        <v>28.2522</v>
      </c>
      <c r="KA70">
        <v>29.9999</v>
      </c>
      <c r="KB70">
        <v>28.1342</v>
      </c>
      <c r="KC70">
        <v>28.0678</v>
      </c>
      <c r="KD70">
        <v>37.8372</v>
      </c>
      <c r="KE70">
        <v>25.4476</v>
      </c>
      <c r="KF70">
        <v>93.30840000000001</v>
      </c>
      <c r="KG70">
        <v>28.5247</v>
      </c>
      <c r="KH70">
        <v>891.476</v>
      </c>
      <c r="KI70">
        <v>22.0093</v>
      </c>
      <c r="KJ70">
        <v>101.063</v>
      </c>
      <c r="KK70">
        <v>100.589</v>
      </c>
    </row>
    <row r="71" spans="1:297">
      <c r="A71">
        <v>55</v>
      </c>
      <c r="B71">
        <v>1758902144.6</v>
      </c>
      <c r="C71">
        <v>361.5</v>
      </c>
      <c r="D71" t="s">
        <v>551</v>
      </c>
      <c r="E71" t="s">
        <v>552</v>
      </c>
      <c r="F71">
        <v>5</v>
      </c>
      <c r="G71" t="s">
        <v>435</v>
      </c>
      <c r="H71" t="s">
        <v>436</v>
      </c>
      <c r="I71">
        <v>1758902136.814285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898.9204298500777</v>
      </c>
      <c r="AK71">
        <v>870.0602848484841</v>
      </c>
      <c r="AL71">
        <v>3.417285763736991</v>
      </c>
      <c r="AM71">
        <v>65.0606374698542</v>
      </c>
      <c r="AN71">
        <f>(AP71 - AO71 + DY71*1E3/(8.314*(EA71+273.15)) * AR71/DX71 * AQ71) * DX71/(100*DL71) * 1000/(1000 - AP71)</f>
        <v>0</v>
      </c>
      <c r="AO71">
        <v>21.94573081408982</v>
      </c>
      <c r="AP71">
        <v>23.21558121212121</v>
      </c>
      <c r="AQ71">
        <v>-1.384744595111222E-05</v>
      </c>
      <c r="AR71">
        <v>108.0725398760522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1.91</v>
      </c>
      <c r="DM71">
        <v>0.5</v>
      </c>
      <c r="DN71" t="s">
        <v>438</v>
      </c>
      <c r="DO71">
        <v>2</v>
      </c>
      <c r="DP71" t="b">
        <v>1</v>
      </c>
      <c r="DQ71">
        <v>1758902136.814285</v>
      </c>
      <c r="DR71">
        <v>825.5272142857142</v>
      </c>
      <c r="DS71">
        <v>863.40275</v>
      </c>
      <c r="DT71">
        <v>23.22735714285714</v>
      </c>
      <c r="DU71">
        <v>21.94768214285714</v>
      </c>
      <c r="DV71">
        <v>826.5928928571428</v>
      </c>
      <c r="DW71">
        <v>23.09472857142856</v>
      </c>
      <c r="DX71">
        <v>499.9955714285715</v>
      </c>
      <c r="DY71">
        <v>90.61310714285715</v>
      </c>
      <c r="DZ71">
        <v>0.02816127857142858</v>
      </c>
      <c r="EA71">
        <v>29.85091428571429</v>
      </c>
      <c r="EB71">
        <v>30.00748214285715</v>
      </c>
      <c r="EC71">
        <v>999.9000000000002</v>
      </c>
      <c r="ED71">
        <v>0</v>
      </c>
      <c r="EE71">
        <v>0</v>
      </c>
      <c r="EF71">
        <v>10004.3025</v>
      </c>
      <c r="EG71">
        <v>0</v>
      </c>
      <c r="EH71">
        <v>11.8036</v>
      </c>
      <c r="EI71">
        <v>-37.87555357142857</v>
      </c>
      <c r="EJ71">
        <v>845.1578571428571</v>
      </c>
      <c r="EK71">
        <v>882.777642857143</v>
      </c>
      <c r="EL71">
        <v>1.279672857142857</v>
      </c>
      <c r="EM71">
        <v>863.40275</v>
      </c>
      <c r="EN71">
        <v>21.94768214285714</v>
      </c>
      <c r="EO71">
        <v>2.104701785714286</v>
      </c>
      <c r="EP71">
        <v>1.988747142857143</v>
      </c>
      <c r="EQ71">
        <v>18.25481428571428</v>
      </c>
      <c r="ER71">
        <v>17.35502142857143</v>
      </c>
      <c r="ES71">
        <v>2000.004285714286</v>
      </c>
      <c r="ET71">
        <v>0.9800066785714286</v>
      </c>
      <c r="EU71">
        <v>0.01999333928571428</v>
      </c>
      <c r="EV71">
        <v>0</v>
      </c>
      <c r="EW71">
        <v>272.9481428571429</v>
      </c>
      <c r="EX71">
        <v>5.00097</v>
      </c>
      <c r="EY71">
        <v>5524.022142857143</v>
      </c>
      <c r="EZ71">
        <v>16707.64642857143</v>
      </c>
      <c r="FA71">
        <v>40.25</v>
      </c>
      <c r="FB71">
        <v>40.625</v>
      </c>
      <c r="FC71">
        <v>40.18699999999999</v>
      </c>
      <c r="FD71">
        <v>40.25</v>
      </c>
      <c r="FE71">
        <v>40.875</v>
      </c>
      <c r="FF71">
        <v>1955.112142857143</v>
      </c>
      <c r="FG71">
        <v>39.8832142857143</v>
      </c>
      <c r="FH71">
        <v>0</v>
      </c>
      <c r="FI71">
        <v>1758902145.3</v>
      </c>
      <c r="FJ71">
        <v>0</v>
      </c>
      <c r="FK71">
        <v>272.9418461538462</v>
      </c>
      <c r="FL71">
        <v>2.42454701619165</v>
      </c>
      <c r="FM71">
        <v>41.00854703978149</v>
      </c>
      <c r="FN71">
        <v>5524.080000000001</v>
      </c>
      <c r="FO71">
        <v>15</v>
      </c>
      <c r="FP71">
        <v>0</v>
      </c>
      <c r="FQ71" t="s">
        <v>439</v>
      </c>
      <c r="FR71">
        <v>1747247426.5</v>
      </c>
      <c r="FS71">
        <v>1747247420.5</v>
      </c>
      <c r="FT71">
        <v>0</v>
      </c>
      <c r="FU71">
        <v>1.027</v>
      </c>
      <c r="FV71">
        <v>0.031</v>
      </c>
      <c r="FW71">
        <v>0.02</v>
      </c>
      <c r="FX71">
        <v>0.05</v>
      </c>
      <c r="FY71">
        <v>420</v>
      </c>
      <c r="FZ71">
        <v>16</v>
      </c>
      <c r="GA71">
        <v>0.01</v>
      </c>
      <c r="GB71">
        <v>0.1</v>
      </c>
      <c r="GC71">
        <v>-37.83999</v>
      </c>
      <c r="GD71">
        <v>-0.9877868667917054</v>
      </c>
      <c r="GE71">
        <v>0.1201238960407129</v>
      </c>
      <c r="GF71">
        <v>0</v>
      </c>
      <c r="GG71">
        <v>272.8836470588235</v>
      </c>
      <c r="GH71">
        <v>1.915569140367081</v>
      </c>
      <c r="GI71">
        <v>0.2779214745584875</v>
      </c>
      <c r="GJ71">
        <v>-1</v>
      </c>
      <c r="GK71">
        <v>1.28176775</v>
      </c>
      <c r="GL71">
        <v>-0.05860761726079022</v>
      </c>
      <c r="GM71">
        <v>0.005856226382022825</v>
      </c>
      <c r="GN71">
        <v>1</v>
      </c>
      <c r="GO71">
        <v>1</v>
      </c>
      <c r="GP71">
        <v>2</v>
      </c>
      <c r="GQ71" t="s">
        <v>440</v>
      </c>
      <c r="GR71">
        <v>3.13615</v>
      </c>
      <c r="GS71">
        <v>2.68844</v>
      </c>
      <c r="GT71">
        <v>0.155342</v>
      </c>
      <c r="GU71">
        <v>0.158227</v>
      </c>
      <c r="GV71">
        <v>0.104146</v>
      </c>
      <c r="GW71">
        <v>0.0988948</v>
      </c>
      <c r="GX71">
        <v>26869.9</v>
      </c>
      <c r="GY71">
        <v>26823.8</v>
      </c>
      <c r="GZ71">
        <v>29569.8</v>
      </c>
      <c r="HA71">
        <v>29446.7</v>
      </c>
      <c r="HB71">
        <v>34998.8</v>
      </c>
      <c r="HC71">
        <v>35139.5</v>
      </c>
      <c r="HD71">
        <v>41610.6</v>
      </c>
      <c r="HE71">
        <v>41827.7</v>
      </c>
      <c r="HF71">
        <v>1.93117</v>
      </c>
      <c r="HG71">
        <v>1.89005</v>
      </c>
      <c r="HH71">
        <v>0.107069</v>
      </c>
      <c r="HI71">
        <v>0</v>
      </c>
      <c r="HJ71">
        <v>28.2619</v>
      </c>
      <c r="HK71">
        <v>999.9</v>
      </c>
      <c r="HL71">
        <v>55.7</v>
      </c>
      <c r="HM71">
        <v>30.5</v>
      </c>
      <c r="HN71">
        <v>26.9494</v>
      </c>
      <c r="HO71">
        <v>62.0221</v>
      </c>
      <c r="HP71">
        <v>26.0737</v>
      </c>
      <c r="HQ71">
        <v>1</v>
      </c>
      <c r="HR71">
        <v>0.0507114</v>
      </c>
      <c r="HS71">
        <v>-0.670234</v>
      </c>
      <c r="HT71">
        <v>20.3395</v>
      </c>
      <c r="HU71">
        <v>5.21594</v>
      </c>
      <c r="HV71">
        <v>12.0111</v>
      </c>
      <c r="HW71">
        <v>4.9881</v>
      </c>
      <c r="HX71">
        <v>3.28758</v>
      </c>
      <c r="HY71">
        <v>9999</v>
      </c>
      <c r="HZ71">
        <v>9999</v>
      </c>
      <c r="IA71">
        <v>9999</v>
      </c>
      <c r="IB71">
        <v>13.8</v>
      </c>
      <c r="IC71">
        <v>1.86753</v>
      </c>
      <c r="ID71">
        <v>1.86667</v>
      </c>
      <c r="IE71">
        <v>1.86601</v>
      </c>
      <c r="IF71">
        <v>1.866</v>
      </c>
      <c r="IG71">
        <v>1.86783</v>
      </c>
      <c r="IH71">
        <v>1.87027</v>
      </c>
      <c r="II71">
        <v>1.86891</v>
      </c>
      <c r="IJ71">
        <v>1.87042</v>
      </c>
      <c r="IK71">
        <v>0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-1.099</v>
      </c>
      <c r="IY71">
        <v>0.1325</v>
      </c>
      <c r="IZ71">
        <v>-0.2124528667129374</v>
      </c>
      <c r="JA71">
        <v>-0.0008016307627816455</v>
      </c>
      <c r="JB71">
        <v>-2.705495203968552E-07</v>
      </c>
      <c r="JC71">
        <v>-1.001381313952682E-11</v>
      </c>
      <c r="JD71">
        <v>-0.06429383364076624</v>
      </c>
      <c r="JE71">
        <v>-0.003544197663381463</v>
      </c>
      <c r="JF71">
        <v>0.0008551080648433378</v>
      </c>
      <c r="JG71">
        <v>-1.439520423836254E-05</v>
      </c>
      <c r="JH71">
        <v>4</v>
      </c>
      <c r="JI71">
        <v>2335</v>
      </c>
      <c r="JJ71">
        <v>1</v>
      </c>
      <c r="JK71">
        <v>25</v>
      </c>
      <c r="JL71">
        <v>194245.3</v>
      </c>
      <c r="JM71">
        <v>194245.4</v>
      </c>
      <c r="JN71">
        <v>1.92017</v>
      </c>
      <c r="JO71">
        <v>2.2583</v>
      </c>
      <c r="JP71">
        <v>1.39771</v>
      </c>
      <c r="JQ71">
        <v>2.34985</v>
      </c>
      <c r="JR71">
        <v>1.49536</v>
      </c>
      <c r="JS71">
        <v>2.52197</v>
      </c>
      <c r="JT71">
        <v>35.9412</v>
      </c>
      <c r="JU71">
        <v>24.0612</v>
      </c>
      <c r="JV71">
        <v>18</v>
      </c>
      <c r="JW71">
        <v>491.084</v>
      </c>
      <c r="JX71">
        <v>455.237</v>
      </c>
      <c r="JY71">
        <v>28.522</v>
      </c>
      <c r="JZ71">
        <v>28.2503</v>
      </c>
      <c r="KA71">
        <v>30</v>
      </c>
      <c r="KB71">
        <v>28.133</v>
      </c>
      <c r="KC71">
        <v>28.0654</v>
      </c>
      <c r="KD71">
        <v>38.4405</v>
      </c>
      <c r="KE71">
        <v>25.4476</v>
      </c>
      <c r="KF71">
        <v>93.30840000000001</v>
      </c>
      <c r="KG71">
        <v>28.5149</v>
      </c>
      <c r="KH71">
        <v>911.515</v>
      </c>
      <c r="KI71">
        <v>22.0244</v>
      </c>
      <c r="KJ71">
        <v>101.061</v>
      </c>
      <c r="KK71">
        <v>100.589</v>
      </c>
    </row>
    <row r="72" spans="1:297">
      <c r="A72">
        <v>56</v>
      </c>
      <c r="B72">
        <v>1758902149.6</v>
      </c>
      <c r="C72">
        <v>366.5</v>
      </c>
      <c r="D72" t="s">
        <v>553</v>
      </c>
      <c r="E72" t="s">
        <v>554</v>
      </c>
      <c r="F72">
        <v>5</v>
      </c>
      <c r="G72" t="s">
        <v>435</v>
      </c>
      <c r="H72" t="s">
        <v>436</v>
      </c>
      <c r="I72">
        <v>1758902142.1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916.0554477688473</v>
      </c>
      <c r="AK72">
        <v>887.1445454545454</v>
      </c>
      <c r="AL72">
        <v>3.41835780170527</v>
      </c>
      <c r="AM72">
        <v>65.0606374698542</v>
      </c>
      <c r="AN72">
        <f>(AP72 - AO72 + DY72*1E3/(8.314*(EA72+273.15)) * AR72/DX72 * AQ72) * DX72/(100*DL72) * 1000/(1000 - AP72)</f>
        <v>0</v>
      </c>
      <c r="AO72">
        <v>21.94530345757036</v>
      </c>
      <c r="AP72">
        <v>23.20813272727273</v>
      </c>
      <c r="AQ72">
        <v>-1.172167169090396E-05</v>
      </c>
      <c r="AR72">
        <v>108.0725398760522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1.91</v>
      </c>
      <c r="DM72">
        <v>0.5</v>
      </c>
      <c r="DN72" t="s">
        <v>438</v>
      </c>
      <c r="DO72">
        <v>2</v>
      </c>
      <c r="DP72" t="b">
        <v>1</v>
      </c>
      <c r="DQ72">
        <v>1758902142.1</v>
      </c>
      <c r="DR72">
        <v>843.1872592592591</v>
      </c>
      <c r="DS72">
        <v>881.1395925925926</v>
      </c>
      <c r="DT72">
        <v>23.21950740740741</v>
      </c>
      <c r="DU72">
        <v>21.94628518518519</v>
      </c>
      <c r="DV72">
        <v>844.2755185185184</v>
      </c>
      <c r="DW72">
        <v>23.08697777777778</v>
      </c>
      <c r="DX72">
        <v>500.0023703703703</v>
      </c>
      <c r="DY72">
        <v>90.61322222222222</v>
      </c>
      <c r="DZ72">
        <v>0.02816728148148148</v>
      </c>
      <c r="EA72">
        <v>29.84629629629629</v>
      </c>
      <c r="EB72">
        <v>30.00652592592592</v>
      </c>
      <c r="EC72">
        <v>999.9000000000001</v>
      </c>
      <c r="ED72">
        <v>0</v>
      </c>
      <c r="EE72">
        <v>0</v>
      </c>
      <c r="EF72">
        <v>9999.279259259258</v>
      </c>
      <c r="EG72">
        <v>0</v>
      </c>
      <c r="EH72">
        <v>11.8036</v>
      </c>
      <c r="EI72">
        <v>-37.9522</v>
      </c>
      <c r="EJ72">
        <v>863.230962962963</v>
      </c>
      <c r="EK72">
        <v>900.911148148148</v>
      </c>
      <c r="EL72">
        <v>1.273220740740741</v>
      </c>
      <c r="EM72">
        <v>881.1395925925926</v>
      </c>
      <c r="EN72">
        <v>21.94628518518519</v>
      </c>
      <c r="EO72">
        <v>2.103993703703704</v>
      </c>
      <c r="EP72">
        <v>1.988623333333334</v>
      </c>
      <c r="EQ72">
        <v>18.24945555555556</v>
      </c>
      <c r="ER72">
        <v>17.35403703703703</v>
      </c>
      <c r="ES72">
        <v>2000.006666666666</v>
      </c>
      <c r="ET72">
        <v>0.9800066296296299</v>
      </c>
      <c r="EU72">
        <v>0.01999338888888889</v>
      </c>
      <c r="EV72">
        <v>0</v>
      </c>
      <c r="EW72">
        <v>273.1710740740741</v>
      </c>
      <c r="EX72">
        <v>5.00097</v>
      </c>
      <c r="EY72">
        <v>5527.589259259261</v>
      </c>
      <c r="EZ72">
        <v>16707.66296296296</v>
      </c>
      <c r="FA72">
        <v>40.25</v>
      </c>
      <c r="FB72">
        <v>40.625</v>
      </c>
      <c r="FC72">
        <v>40.18699999999999</v>
      </c>
      <c r="FD72">
        <v>40.25</v>
      </c>
      <c r="FE72">
        <v>40.875</v>
      </c>
      <c r="FF72">
        <v>1955.114444444444</v>
      </c>
      <c r="FG72">
        <v>39.88333333333334</v>
      </c>
      <c r="FH72">
        <v>0</v>
      </c>
      <c r="FI72">
        <v>1758902150.7</v>
      </c>
      <c r="FJ72">
        <v>0</v>
      </c>
      <c r="FK72">
        <v>273.18296</v>
      </c>
      <c r="FL72">
        <v>1.954307703390487</v>
      </c>
      <c r="FM72">
        <v>40.03999999701154</v>
      </c>
      <c r="FN72">
        <v>5527.8988</v>
      </c>
      <c r="FO72">
        <v>15</v>
      </c>
      <c r="FP72">
        <v>0</v>
      </c>
      <c r="FQ72" t="s">
        <v>439</v>
      </c>
      <c r="FR72">
        <v>1747247426.5</v>
      </c>
      <c r="FS72">
        <v>1747247420.5</v>
      </c>
      <c r="FT72">
        <v>0</v>
      </c>
      <c r="FU72">
        <v>1.027</v>
      </c>
      <c r="FV72">
        <v>0.031</v>
      </c>
      <c r="FW72">
        <v>0.02</v>
      </c>
      <c r="FX72">
        <v>0.05</v>
      </c>
      <c r="FY72">
        <v>420</v>
      </c>
      <c r="FZ72">
        <v>16</v>
      </c>
      <c r="GA72">
        <v>0.01</v>
      </c>
      <c r="GB72">
        <v>0.1</v>
      </c>
      <c r="GC72">
        <v>-37.9064375</v>
      </c>
      <c r="GD72">
        <v>-1.042639024390194</v>
      </c>
      <c r="GE72">
        <v>0.1242145838609538</v>
      </c>
      <c r="GF72">
        <v>0</v>
      </c>
      <c r="GG72">
        <v>273.0197941176471</v>
      </c>
      <c r="GH72">
        <v>2.354056538313042</v>
      </c>
      <c r="GI72">
        <v>0.3257123215906753</v>
      </c>
      <c r="GJ72">
        <v>-1</v>
      </c>
      <c r="GK72">
        <v>1.2776725</v>
      </c>
      <c r="GL72">
        <v>-0.07436622889305852</v>
      </c>
      <c r="GM72">
        <v>0.007200150953278688</v>
      </c>
      <c r="GN72">
        <v>1</v>
      </c>
      <c r="GO72">
        <v>1</v>
      </c>
      <c r="GP72">
        <v>2</v>
      </c>
      <c r="GQ72" t="s">
        <v>440</v>
      </c>
      <c r="GR72">
        <v>3.13616</v>
      </c>
      <c r="GS72">
        <v>2.68851</v>
      </c>
      <c r="GT72">
        <v>0.157342</v>
      </c>
      <c r="GU72">
        <v>0.160174</v>
      </c>
      <c r="GV72">
        <v>0.104123</v>
      </c>
      <c r="GW72">
        <v>0.0988921</v>
      </c>
      <c r="GX72">
        <v>26806.9</v>
      </c>
      <c r="GY72">
        <v>26761.8</v>
      </c>
      <c r="GZ72">
        <v>29570.5</v>
      </c>
      <c r="HA72">
        <v>29446.8</v>
      </c>
      <c r="HB72">
        <v>35000.6</v>
      </c>
      <c r="HC72">
        <v>35139.9</v>
      </c>
      <c r="HD72">
        <v>41611.5</v>
      </c>
      <c r="HE72">
        <v>41828</v>
      </c>
      <c r="HF72">
        <v>1.93065</v>
      </c>
      <c r="HG72">
        <v>1.89035</v>
      </c>
      <c r="HH72">
        <v>0.106707</v>
      </c>
      <c r="HI72">
        <v>0</v>
      </c>
      <c r="HJ72">
        <v>28.2617</v>
      </c>
      <c r="HK72">
        <v>999.9</v>
      </c>
      <c r="HL72">
        <v>55.7</v>
      </c>
      <c r="HM72">
        <v>30.5</v>
      </c>
      <c r="HN72">
        <v>26.9516</v>
      </c>
      <c r="HO72">
        <v>61.8521</v>
      </c>
      <c r="HP72">
        <v>25.9455</v>
      </c>
      <c r="HQ72">
        <v>1</v>
      </c>
      <c r="HR72">
        <v>0.0506809</v>
      </c>
      <c r="HS72">
        <v>-0.663497</v>
      </c>
      <c r="HT72">
        <v>20.3397</v>
      </c>
      <c r="HU72">
        <v>5.21609</v>
      </c>
      <c r="HV72">
        <v>12.0114</v>
      </c>
      <c r="HW72">
        <v>4.98855</v>
      </c>
      <c r="HX72">
        <v>3.28772</v>
      </c>
      <c r="HY72">
        <v>9999</v>
      </c>
      <c r="HZ72">
        <v>9999</v>
      </c>
      <c r="IA72">
        <v>9999</v>
      </c>
      <c r="IB72">
        <v>13.8</v>
      </c>
      <c r="IC72">
        <v>1.86753</v>
      </c>
      <c r="ID72">
        <v>1.86666</v>
      </c>
      <c r="IE72">
        <v>1.86601</v>
      </c>
      <c r="IF72">
        <v>1.866</v>
      </c>
      <c r="IG72">
        <v>1.86783</v>
      </c>
      <c r="IH72">
        <v>1.87027</v>
      </c>
      <c r="II72">
        <v>1.86891</v>
      </c>
      <c r="IJ72">
        <v>1.87042</v>
      </c>
      <c r="IK72">
        <v>0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-1.12</v>
      </c>
      <c r="IY72">
        <v>0.1323</v>
      </c>
      <c r="IZ72">
        <v>-0.2124528667129374</v>
      </c>
      <c r="JA72">
        <v>-0.0008016307627816455</v>
      </c>
      <c r="JB72">
        <v>-2.705495203968552E-07</v>
      </c>
      <c r="JC72">
        <v>-1.001381313952682E-11</v>
      </c>
      <c r="JD72">
        <v>-0.06429383364076624</v>
      </c>
      <c r="JE72">
        <v>-0.003544197663381463</v>
      </c>
      <c r="JF72">
        <v>0.0008551080648433378</v>
      </c>
      <c r="JG72">
        <v>-1.439520423836254E-05</v>
      </c>
      <c r="JH72">
        <v>4</v>
      </c>
      <c r="JI72">
        <v>2335</v>
      </c>
      <c r="JJ72">
        <v>1</v>
      </c>
      <c r="JK72">
        <v>25</v>
      </c>
      <c r="JL72">
        <v>194245.4</v>
      </c>
      <c r="JM72">
        <v>194245.5</v>
      </c>
      <c r="JN72">
        <v>1.94702</v>
      </c>
      <c r="JO72">
        <v>2.24487</v>
      </c>
      <c r="JP72">
        <v>1.39771</v>
      </c>
      <c r="JQ72">
        <v>2.34985</v>
      </c>
      <c r="JR72">
        <v>1.49536</v>
      </c>
      <c r="JS72">
        <v>2.70142</v>
      </c>
      <c r="JT72">
        <v>35.9412</v>
      </c>
      <c r="JU72">
        <v>24.07</v>
      </c>
      <c r="JV72">
        <v>18</v>
      </c>
      <c r="JW72">
        <v>490.735</v>
      </c>
      <c r="JX72">
        <v>455.409</v>
      </c>
      <c r="JY72">
        <v>28.5122</v>
      </c>
      <c r="JZ72">
        <v>28.248</v>
      </c>
      <c r="KA72">
        <v>30</v>
      </c>
      <c r="KB72">
        <v>28.1311</v>
      </c>
      <c r="KC72">
        <v>28.0633</v>
      </c>
      <c r="KD72">
        <v>38.9776</v>
      </c>
      <c r="KE72">
        <v>25.1627</v>
      </c>
      <c r="KF72">
        <v>93.30840000000001</v>
      </c>
      <c r="KG72">
        <v>28.5075</v>
      </c>
      <c r="KH72">
        <v>924.875</v>
      </c>
      <c r="KI72">
        <v>22.0346</v>
      </c>
      <c r="KJ72">
        <v>101.064</v>
      </c>
      <c r="KK72">
        <v>100.59</v>
      </c>
    </row>
    <row r="73" spans="1:297">
      <c r="A73">
        <v>57</v>
      </c>
      <c r="B73">
        <v>1758902154.6</v>
      </c>
      <c r="C73">
        <v>371.5</v>
      </c>
      <c r="D73" t="s">
        <v>555</v>
      </c>
      <c r="E73" t="s">
        <v>556</v>
      </c>
      <c r="F73">
        <v>5</v>
      </c>
      <c r="G73" t="s">
        <v>435</v>
      </c>
      <c r="H73" t="s">
        <v>436</v>
      </c>
      <c r="I73">
        <v>1758902146.814285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933.1889808193438</v>
      </c>
      <c r="AK73">
        <v>904.2533818181818</v>
      </c>
      <c r="AL73">
        <v>3.418977601297173</v>
      </c>
      <c r="AM73">
        <v>65.0606374698542</v>
      </c>
      <c r="AN73">
        <f>(AP73 - AO73 + DY73*1E3/(8.314*(EA73+273.15)) * AR73/DX73 * AQ73) * DX73/(100*DL73) * 1000/(1000 - AP73)</f>
        <v>0</v>
      </c>
      <c r="AO73">
        <v>21.972034695153</v>
      </c>
      <c r="AP73">
        <v>23.20725515151516</v>
      </c>
      <c r="AQ73">
        <v>1.758939143800453E-06</v>
      </c>
      <c r="AR73">
        <v>108.0725398760522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1.91</v>
      </c>
      <c r="DM73">
        <v>0.5</v>
      </c>
      <c r="DN73" t="s">
        <v>438</v>
      </c>
      <c r="DO73">
        <v>2</v>
      </c>
      <c r="DP73" t="b">
        <v>1</v>
      </c>
      <c r="DQ73">
        <v>1758902146.814285</v>
      </c>
      <c r="DR73">
        <v>858.9266071428572</v>
      </c>
      <c r="DS73">
        <v>896.9673214285715</v>
      </c>
      <c r="DT73">
        <v>23.2125</v>
      </c>
      <c r="DU73">
        <v>21.95342857142857</v>
      </c>
      <c r="DV73">
        <v>860.0350714285714</v>
      </c>
      <c r="DW73">
        <v>23.08006428571429</v>
      </c>
      <c r="DX73">
        <v>499.9982142857143</v>
      </c>
      <c r="DY73">
        <v>90.61281785714286</v>
      </c>
      <c r="DZ73">
        <v>0.02818118214285714</v>
      </c>
      <c r="EA73">
        <v>29.84135357142857</v>
      </c>
      <c r="EB73">
        <v>30.00471071428571</v>
      </c>
      <c r="EC73">
        <v>999.9000000000002</v>
      </c>
      <c r="ED73">
        <v>0</v>
      </c>
      <c r="EE73">
        <v>0</v>
      </c>
      <c r="EF73">
        <v>9994.840357142859</v>
      </c>
      <c r="EG73">
        <v>0</v>
      </c>
      <c r="EH73">
        <v>11.8036</v>
      </c>
      <c r="EI73">
        <v>-38.04055</v>
      </c>
      <c r="EJ73">
        <v>879.3382142857142</v>
      </c>
      <c r="EK73">
        <v>917.1008928571429</v>
      </c>
      <c r="EL73">
        <v>1.259069642857143</v>
      </c>
      <c r="EM73">
        <v>896.9673214285715</v>
      </c>
      <c r="EN73">
        <v>21.95342857142857</v>
      </c>
      <c r="EO73">
        <v>2.103348928571428</v>
      </c>
      <c r="EP73">
        <v>1.989261071428572</v>
      </c>
      <c r="EQ73">
        <v>18.24457857142857</v>
      </c>
      <c r="ER73">
        <v>17.35911428571428</v>
      </c>
      <c r="ES73">
        <v>2000.010714285714</v>
      </c>
      <c r="ET73">
        <v>0.980006142857143</v>
      </c>
      <c r="EU73">
        <v>0.019993875</v>
      </c>
      <c r="EV73">
        <v>0</v>
      </c>
      <c r="EW73">
        <v>273.2708571428571</v>
      </c>
      <c r="EX73">
        <v>5.00097</v>
      </c>
      <c r="EY73">
        <v>5530.693214285714</v>
      </c>
      <c r="EZ73">
        <v>16707.69285714286</v>
      </c>
      <c r="FA73">
        <v>40.25</v>
      </c>
      <c r="FB73">
        <v>40.625</v>
      </c>
      <c r="FC73">
        <v>40.18699999999999</v>
      </c>
      <c r="FD73">
        <v>40.25</v>
      </c>
      <c r="FE73">
        <v>40.87049999999999</v>
      </c>
      <c r="FF73">
        <v>1955.1175</v>
      </c>
      <c r="FG73">
        <v>39.88464285714286</v>
      </c>
      <c r="FH73">
        <v>0</v>
      </c>
      <c r="FI73">
        <v>1758902155.5</v>
      </c>
      <c r="FJ73">
        <v>0</v>
      </c>
      <c r="FK73">
        <v>273.2846</v>
      </c>
      <c r="FL73">
        <v>1.975615383673406</v>
      </c>
      <c r="FM73">
        <v>37.3561537882556</v>
      </c>
      <c r="FN73">
        <v>5531.019199999999</v>
      </c>
      <c r="FO73">
        <v>15</v>
      </c>
      <c r="FP73">
        <v>0</v>
      </c>
      <c r="FQ73" t="s">
        <v>439</v>
      </c>
      <c r="FR73">
        <v>1747247426.5</v>
      </c>
      <c r="FS73">
        <v>1747247420.5</v>
      </c>
      <c r="FT73">
        <v>0</v>
      </c>
      <c r="FU73">
        <v>1.027</v>
      </c>
      <c r="FV73">
        <v>0.031</v>
      </c>
      <c r="FW73">
        <v>0.02</v>
      </c>
      <c r="FX73">
        <v>0.05</v>
      </c>
      <c r="FY73">
        <v>420</v>
      </c>
      <c r="FZ73">
        <v>16</v>
      </c>
      <c r="GA73">
        <v>0.01</v>
      </c>
      <c r="GB73">
        <v>0.1</v>
      </c>
      <c r="GC73">
        <v>-37.98795121951219</v>
      </c>
      <c r="GD73">
        <v>-0.8977337979093836</v>
      </c>
      <c r="GE73">
        <v>0.1119435727235935</v>
      </c>
      <c r="GF73">
        <v>0</v>
      </c>
      <c r="GG73">
        <v>273.2011764705883</v>
      </c>
      <c r="GH73">
        <v>1.969136750798046</v>
      </c>
      <c r="GI73">
        <v>0.287290636872487</v>
      </c>
      <c r="GJ73">
        <v>-1</v>
      </c>
      <c r="GK73">
        <v>1.267309512195122</v>
      </c>
      <c r="GL73">
        <v>-0.1404416027874556</v>
      </c>
      <c r="GM73">
        <v>0.01649978520942526</v>
      </c>
      <c r="GN73">
        <v>0</v>
      </c>
      <c r="GO73">
        <v>0</v>
      </c>
      <c r="GP73">
        <v>2</v>
      </c>
      <c r="GQ73" t="s">
        <v>446</v>
      </c>
      <c r="GR73">
        <v>3.1361</v>
      </c>
      <c r="GS73">
        <v>2.68856</v>
      </c>
      <c r="GT73">
        <v>0.159329</v>
      </c>
      <c r="GU73">
        <v>0.162098</v>
      </c>
      <c r="GV73">
        <v>0.104128</v>
      </c>
      <c r="GW73">
        <v>0.0991302</v>
      </c>
      <c r="GX73">
        <v>26743.3</v>
      </c>
      <c r="GY73">
        <v>26700.3</v>
      </c>
      <c r="GZ73">
        <v>29570.1</v>
      </c>
      <c r="HA73">
        <v>29446.6</v>
      </c>
      <c r="HB73">
        <v>34999.9</v>
      </c>
      <c r="HC73">
        <v>35130.2</v>
      </c>
      <c r="HD73">
        <v>41611</v>
      </c>
      <c r="HE73">
        <v>41827.6</v>
      </c>
      <c r="HF73">
        <v>1.93062</v>
      </c>
      <c r="HG73">
        <v>1.89025</v>
      </c>
      <c r="HH73">
        <v>0.106741</v>
      </c>
      <c r="HI73">
        <v>0</v>
      </c>
      <c r="HJ73">
        <v>28.2594</v>
      </c>
      <c r="HK73">
        <v>999.9</v>
      </c>
      <c r="HL73">
        <v>55.7</v>
      </c>
      <c r="HM73">
        <v>30.5</v>
      </c>
      <c r="HN73">
        <v>26.9491</v>
      </c>
      <c r="HO73">
        <v>61.9521</v>
      </c>
      <c r="HP73">
        <v>26.0296</v>
      </c>
      <c r="HQ73">
        <v>1</v>
      </c>
      <c r="HR73">
        <v>0.0506606</v>
      </c>
      <c r="HS73">
        <v>-0.673987</v>
      </c>
      <c r="HT73">
        <v>20.3394</v>
      </c>
      <c r="HU73">
        <v>5.21654</v>
      </c>
      <c r="HV73">
        <v>12.0111</v>
      </c>
      <c r="HW73">
        <v>4.98875</v>
      </c>
      <c r="HX73">
        <v>3.28758</v>
      </c>
      <c r="HY73">
        <v>9999</v>
      </c>
      <c r="HZ73">
        <v>9999</v>
      </c>
      <c r="IA73">
        <v>9999</v>
      </c>
      <c r="IB73">
        <v>13.8</v>
      </c>
      <c r="IC73">
        <v>1.86756</v>
      </c>
      <c r="ID73">
        <v>1.86668</v>
      </c>
      <c r="IE73">
        <v>1.86601</v>
      </c>
      <c r="IF73">
        <v>1.866</v>
      </c>
      <c r="IG73">
        <v>1.86783</v>
      </c>
      <c r="IH73">
        <v>1.87027</v>
      </c>
      <c r="II73">
        <v>1.86891</v>
      </c>
      <c r="IJ73">
        <v>1.87042</v>
      </c>
      <c r="IK73">
        <v>0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-1.142</v>
      </c>
      <c r="IY73">
        <v>0.1324</v>
      </c>
      <c r="IZ73">
        <v>-0.2124528667129374</v>
      </c>
      <c r="JA73">
        <v>-0.0008016307627816455</v>
      </c>
      <c r="JB73">
        <v>-2.705495203968552E-07</v>
      </c>
      <c r="JC73">
        <v>-1.001381313952682E-11</v>
      </c>
      <c r="JD73">
        <v>-0.06429383364076624</v>
      </c>
      <c r="JE73">
        <v>-0.003544197663381463</v>
      </c>
      <c r="JF73">
        <v>0.0008551080648433378</v>
      </c>
      <c r="JG73">
        <v>-1.439520423836254E-05</v>
      </c>
      <c r="JH73">
        <v>4</v>
      </c>
      <c r="JI73">
        <v>2335</v>
      </c>
      <c r="JJ73">
        <v>1</v>
      </c>
      <c r="JK73">
        <v>25</v>
      </c>
      <c r="JL73">
        <v>194245.5</v>
      </c>
      <c r="JM73">
        <v>194245.6</v>
      </c>
      <c r="JN73">
        <v>1.97754</v>
      </c>
      <c r="JO73">
        <v>2.2583</v>
      </c>
      <c r="JP73">
        <v>1.39648</v>
      </c>
      <c r="JQ73">
        <v>2.35229</v>
      </c>
      <c r="JR73">
        <v>1.49536</v>
      </c>
      <c r="JS73">
        <v>2.56592</v>
      </c>
      <c r="JT73">
        <v>35.9412</v>
      </c>
      <c r="JU73">
        <v>24.0525</v>
      </c>
      <c r="JV73">
        <v>18</v>
      </c>
      <c r="JW73">
        <v>490.701</v>
      </c>
      <c r="JX73">
        <v>455.337</v>
      </c>
      <c r="JY73">
        <v>28.5054</v>
      </c>
      <c r="JZ73">
        <v>28.2474</v>
      </c>
      <c r="KA73">
        <v>30</v>
      </c>
      <c r="KB73">
        <v>28.1287</v>
      </c>
      <c r="KC73">
        <v>28.0622</v>
      </c>
      <c r="KD73">
        <v>39.5733</v>
      </c>
      <c r="KE73">
        <v>25.1627</v>
      </c>
      <c r="KF73">
        <v>93.30840000000001</v>
      </c>
      <c r="KG73">
        <v>28.506</v>
      </c>
      <c r="KH73">
        <v>944.913</v>
      </c>
      <c r="KI73">
        <v>22.0412</v>
      </c>
      <c r="KJ73">
        <v>101.062</v>
      </c>
      <c r="KK73">
        <v>100.589</v>
      </c>
    </row>
    <row r="74" spans="1:297">
      <c r="A74">
        <v>58</v>
      </c>
      <c r="B74">
        <v>1758902159.6</v>
      </c>
      <c r="C74">
        <v>376.5</v>
      </c>
      <c r="D74" t="s">
        <v>557</v>
      </c>
      <c r="E74" t="s">
        <v>558</v>
      </c>
      <c r="F74">
        <v>5</v>
      </c>
      <c r="G74" t="s">
        <v>435</v>
      </c>
      <c r="H74" t="s">
        <v>436</v>
      </c>
      <c r="I74">
        <v>1758902152.1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950.4296420234738</v>
      </c>
      <c r="AK74">
        <v>921.3386060606057</v>
      </c>
      <c r="AL74">
        <v>3.41794508672214</v>
      </c>
      <c r="AM74">
        <v>65.0606374698542</v>
      </c>
      <c r="AN74">
        <f>(AP74 - AO74 + DY74*1E3/(8.314*(EA74+273.15)) * AR74/DX74 * AQ74) * DX74/(100*DL74) * 1000/(1000 - AP74)</f>
        <v>0</v>
      </c>
      <c r="AO74">
        <v>22.04683094259596</v>
      </c>
      <c r="AP74">
        <v>23.23641696969698</v>
      </c>
      <c r="AQ74">
        <v>0.006072525874473101</v>
      </c>
      <c r="AR74">
        <v>108.0725398760522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1.91</v>
      </c>
      <c r="DM74">
        <v>0.5</v>
      </c>
      <c r="DN74" t="s">
        <v>438</v>
      </c>
      <c r="DO74">
        <v>2</v>
      </c>
      <c r="DP74" t="b">
        <v>1</v>
      </c>
      <c r="DQ74">
        <v>1758902152.1</v>
      </c>
      <c r="DR74">
        <v>876.5713703703703</v>
      </c>
      <c r="DS74">
        <v>914.6864444444444</v>
      </c>
      <c r="DT74">
        <v>23.214</v>
      </c>
      <c r="DU74">
        <v>21.98594814814815</v>
      </c>
      <c r="DV74">
        <v>877.7026296296295</v>
      </c>
      <c r="DW74">
        <v>23.08154444444445</v>
      </c>
      <c r="DX74">
        <v>499.9921481481481</v>
      </c>
      <c r="DY74">
        <v>90.61225555555555</v>
      </c>
      <c r="DZ74">
        <v>0.02821192962962963</v>
      </c>
      <c r="EA74">
        <v>29.83940740740741</v>
      </c>
      <c r="EB74">
        <v>30.00216666666667</v>
      </c>
      <c r="EC74">
        <v>999.9000000000001</v>
      </c>
      <c r="ED74">
        <v>0</v>
      </c>
      <c r="EE74">
        <v>0</v>
      </c>
      <c r="EF74">
        <v>9992.248148148148</v>
      </c>
      <c r="EG74">
        <v>0</v>
      </c>
      <c r="EH74">
        <v>11.8036</v>
      </c>
      <c r="EI74">
        <v>-38.11505185185185</v>
      </c>
      <c r="EJ74">
        <v>897.4037777777777</v>
      </c>
      <c r="EK74">
        <v>935.2493703703702</v>
      </c>
      <c r="EL74">
        <v>1.228054074074074</v>
      </c>
      <c r="EM74">
        <v>914.6864444444444</v>
      </c>
      <c r="EN74">
        <v>21.98594814814815</v>
      </c>
      <c r="EO74">
        <v>2.103472222222222</v>
      </c>
      <c r="EP74">
        <v>1.992195555555555</v>
      </c>
      <c r="EQ74">
        <v>18.2455037037037</v>
      </c>
      <c r="ER74">
        <v>17.38242592592593</v>
      </c>
      <c r="ES74">
        <v>2000.014074074074</v>
      </c>
      <c r="ET74">
        <v>0.9800061111111112</v>
      </c>
      <c r="EU74">
        <v>0.01999393333333333</v>
      </c>
      <c r="EV74">
        <v>0</v>
      </c>
      <c r="EW74">
        <v>273.4484814814815</v>
      </c>
      <c r="EX74">
        <v>5.00097</v>
      </c>
      <c r="EY74">
        <v>5533.815925925926</v>
      </c>
      <c r="EZ74">
        <v>16707.72962962963</v>
      </c>
      <c r="FA74">
        <v>40.25</v>
      </c>
      <c r="FB74">
        <v>40.625</v>
      </c>
      <c r="FC74">
        <v>40.1824074074074</v>
      </c>
      <c r="FD74">
        <v>40.25</v>
      </c>
      <c r="FE74">
        <v>40.87033333333333</v>
      </c>
      <c r="FF74">
        <v>1955.120740740741</v>
      </c>
      <c r="FG74">
        <v>39.88518518518519</v>
      </c>
      <c r="FH74">
        <v>0</v>
      </c>
      <c r="FI74">
        <v>1758902160.3</v>
      </c>
      <c r="FJ74">
        <v>0</v>
      </c>
      <c r="FK74">
        <v>273.44104</v>
      </c>
      <c r="FL74">
        <v>1.638076935713077</v>
      </c>
      <c r="FM74">
        <v>33.78307696601086</v>
      </c>
      <c r="FN74">
        <v>5533.843199999999</v>
      </c>
      <c r="FO74">
        <v>15</v>
      </c>
      <c r="FP74">
        <v>0</v>
      </c>
      <c r="FQ74" t="s">
        <v>439</v>
      </c>
      <c r="FR74">
        <v>1747247426.5</v>
      </c>
      <c r="FS74">
        <v>1747247420.5</v>
      </c>
      <c r="FT74">
        <v>0</v>
      </c>
      <c r="FU74">
        <v>1.027</v>
      </c>
      <c r="FV74">
        <v>0.031</v>
      </c>
      <c r="FW74">
        <v>0.02</v>
      </c>
      <c r="FX74">
        <v>0.05</v>
      </c>
      <c r="FY74">
        <v>420</v>
      </c>
      <c r="FZ74">
        <v>16</v>
      </c>
      <c r="GA74">
        <v>0.01</v>
      </c>
      <c r="GB74">
        <v>0.1</v>
      </c>
      <c r="GC74">
        <v>-38.08009499999999</v>
      </c>
      <c r="GD74">
        <v>-0.7171767354596241</v>
      </c>
      <c r="GE74">
        <v>0.07941412012356437</v>
      </c>
      <c r="GF74">
        <v>0</v>
      </c>
      <c r="GG74">
        <v>273.3315294117647</v>
      </c>
      <c r="GH74">
        <v>1.872605044676167</v>
      </c>
      <c r="GI74">
        <v>0.2867431967800665</v>
      </c>
      <c r="GJ74">
        <v>-1</v>
      </c>
      <c r="GK74">
        <v>1.24028325</v>
      </c>
      <c r="GL74">
        <v>-0.3546228517823655</v>
      </c>
      <c r="GM74">
        <v>0.03755779835050905</v>
      </c>
      <c r="GN74">
        <v>0</v>
      </c>
      <c r="GO74">
        <v>0</v>
      </c>
      <c r="GP74">
        <v>2</v>
      </c>
      <c r="GQ74" t="s">
        <v>446</v>
      </c>
      <c r="GR74">
        <v>3.13606</v>
      </c>
      <c r="GS74">
        <v>2.68843</v>
      </c>
      <c r="GT74">
        <v>0.161285</v>
      </c>
      <c r="GU74">
        <v>0.164012</v>
      </c>
      <c r="GV74">
        <v>0.104218</v>
      </c>
      <c r="GW74">
        <v>0.0992262</v>
      </c>
      <c r="GX74">
        <v>26681.5</v>
      </c>
      <c r="GY74">
        <v>26639.4</v>
      </c>
      <c r="GZ74">
        <v>29570.6</v>
      </c>
      <c r="HA74">
        <v>29446.7</v>
      </c>
      <c r="HB74">
        <v>34996.8</v>
      </c>
      <c r="HC74">
        <v>35126.5</v>
      </c>
      <c r="HD74">
        <v>41611.4</v>
      </c>
      <c r="HE74">
        <v>41827.8</v>
      </c>
      <c r="HF74">
        <v>1.93085</v>
      </c>
      <c r="HG74">
        <v>1.89025</v>
      </c>
      <c r="HH74">
        <v>0.107136</v>
      </c>
      <c r="HI74">
        <v>0</v>
      </c>
      <c r="HJ74">
        <v>28.2592</v>
      </c>
      <c r="HK74">
        <v>999.9</v>
      </c>
      <c r="HL74">
        <v>55.7</v>
      </c>
      <c r="HM74">
        <v>30.5</v>
      </c>
      <c r="HN74">
        <v>26.9508</v>
      </c>
      <c r="HO74">
        <v>62.1121</v>
      </c>
      <c r="HP74">
        <v>26.0377</v>
      </c>
      <c r="HQ74">
        <v>1</v>
      </c>
      <c r="HR74">
        <v>0.0506275</v>
      </c>
      <c r="HS74">
        <v>-0.737146</v>
      </c>
      <c r="HT74">
        <v>20.3391</v>
      </c>
      <c r="HU74">
        <v>5.21714</v>
      </c>
      <c r="HV74">
        <v>12.011</v>
      </c>
      <c r="HW74">
        <v>4.9888</v>
      </c>
      <c r="HX74">
        <v>3.28788</v>
      </c>
      <c r="HY74">
        <v>9999</v>
      </c>
      <c r="HZ74">
        <v>9999</v>
      </c>
      <c r="IA74">
        <v>9999</v>
      </c>
      <c r="IB74">
        <v>13.8</v>
      </c>
      <c r="IC74">
        <v>1.86754</v>
      </c>
      <c r="ID74">
        <v>1.86665</v>
      </c>
      <c r="IE74">
        <v>1.866</v>
      </c>
      <c r="IF74">
        <v>1.866</v>
      </c>
      <c r="IG74">
        <v>1.86783</v>
      </c>
      <c r="IH74">
        <v>1.87027</v>
      </c>
      <c r="II74">
        <v>1.8689</v>
      </c>
      <c r="IJ74">
        <v>1.87042</v>
      </c>
      <c r="IK74">
        <v>0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-1.164</v>
      </c>
      <c r="IY74">
        <v>0.1328</v>
      </c>
      <c r="IZ74">
        <v>-0.2124528667129374</v>
      </c>
      <c r="JA74">
        <v>-0.0008016307627816455</v>
      </c>
      <c r="JB74">
        <v>-2.705495203968552E-07</v>
      </c>
      <c r="JC74">
        <v>-1.001381313952682E-11</v>
      </c>
      <c r="JD74">
        <v>-0.06429383364076624</v>
      </c>
      <c r="JE74">
        <v>-0.003544197663381463</v>
      </c>
      <c r="JF74">
        <v>0.0008551080648433378</v>
      </c>
      <c r="JG74">
        <v>-1.439520423836254E-05</v>
      </c>
      <c r="JH74">
        <v>4</v>
      </c>
      <c r="JI74">
        <v>2335</v>
      </c>
      <c r="JJ74">
        <v>1</v>
      </c>
      <c r="JK74">
        <v>25</v>
      </c>
      <c r="JL74">
        <v>194245.6</v>
      </c>
      <c r="JM74">
        <v>194245.7</v>
      </c>
      <c r="JN74">
        <v>2.00317</v>
      </c>
      <c r="JO74">
        <v>2.24121</v>
      </c>
      <c r="JP74">
        <v>1.39648</v>
      </c>
      <c r="JQ74">
        <v>2.35352</v>
      </c>
      <c r="JR74">
        <v>1.49536</v>
      </c>
      <c r="JS74">
        <v>2.68677</v>
      </c>
      <c r="JT74">
        <v>35.9412</v>
      </c>
      <c r="JU74">
        <v>24.07</v>
      </c>
      <c r="JV74">
        <v>18</v>
      </c>
      <c r="JW74">
        <v>490.835</v>
      </c>
      <c r="JX74">
        <v>455.325</v>
      </c>
      <c r="JY74">
        <v>28.5049</v>
      </c>
      <c r="JZ74">
        <v>28.2455</v>
      </c>
      <c r="KA74">
        <v>29.9999</v>
      </c>
      <c r="KB74">
        <v>28.1277</v>
      </c>
      <c r="KC74">
        <v>28.0607</v>
      </c>
      <c r="KD74">
        <v>40.1092</v>
      </c>
      <c r="KE74">
        <v>25.1627</v>
      </c>
      <c r="KF74">
        <v>93.30840000000001</v>
      </c>
      <c r="KG74">
        <v>28.5215</v>
      </c>
      <c r="KH74">
        <v>958.272</v>
      </c>
      <c r="KI74">
        <v>22.0268</v>
      </c>
      <c r="KJ74">
        <v>101.063</v>
      </c>
      <c r="KK74">
        <v>100.589</v>
      </c>
    </row>
    <row r="75" spans="1:297">
      <c r="A75">
        <v>59</v>
      </c>
      <c r="B75">
        <v>1758902164.6</v>
      </c>
      <c r="C75">
        <v>381.5</v>
      </c>
      <c r="D75" t="s">
        <v>559</v>
      </c>
      <c r="E75" t="s">
        <v>560</v>
      </c>
      <c r="F75">
        <v>5</v>
      </c>
      <c r="G75" t="s">
        <v>435</v>
      </c>
      <c r="H75" t="s">
        <v>436</v>
      </c>
      <c r="I75">
        <v>1758902156.814285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967.5551825233098</v>
      </c>
      <c r="AK75">
        <v>938.4032121212118</v>
      </c>
      <c r="AL75">
        <v>3.400878890103476</v>
      </c>
      <c r="AM75">
        <v>65.0606374698542</v>
      </c>
      <c r="AN75">
        <f>(AP75 - AO75 + DY75*1E3/(8.314*(EA75+273.15)) * AR75/DX75 * AQ75) * DX75/(100*DL75) * 1000/(1000 - AP75)</f>
        <v>0</v>
      </c>
      <c r="AO75">
        <v>22.05291844335069</v>
      </c>
      <c r="AP75">
        <v>23.25548909090909</v>
      </c>
      <c r="AQ75">
        <v>0.001337307690269698</v>
      </c>
      <c r="AR75">
        <v>108.0725398760522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1.91</v>
      </c>
      <c r="DM75">
        <v>0.5</v>
      </c>
      <c r="DN75" t="s">
        <v>438</v>
      </c>
      <c r="DO75">
        <v>2</v>
      </c>
      <c r="DP75" t="b">
        <v>1</v>
      </c>
      <c r="DQ75">
        <v>1758902156.814285</v>
      </c>
      <c r="DR75">
        <v>892.304357142857</v>
      </c>
      <c r="DS75">
        <v>930.4719285714284</v>
      </c>
      <c r="DT75">
        <v>23.22581785714285</v>
      </c>
      <c r="DU75">
        <v>22.01911071428572</v>
      </c>
      <c r="DV75">
        <v>893.4560714285714</v>
      </c>
      <c r="DW75">
        <v>23.09321785714286</v>
      </c>
      <c r="DX75">
        <v>499.9864285714285</v>
      </c>
      <c r="DY75">
        <v>90.61147142857142</v>
      </c>
      <c r="DZ75">
        <v>0.02816328928571429</v>
      </c>
      <c r="EA75">
        <v>29.838375</v>
      </c>
      <c r="EB75">
        <v>30.00216071428571</v>
      </c>
      <c r="EC75">
        <v>999.9000000000002</v>
      </c>
      <c r="ED75">
        <v>0</v>
      </c>
      <c r="EE75">
        <v>0</v>
      </c>
      <c r="EF75">
        <v>9999.136071428569</v>
      </c>
      <c r="EG75">
        <v>0</v>
      </c>
      <c r="EH75">
        <v>11.8036</v>
      </c>
      <c r="EI75">
        <v>-38.16769285714286</v>
      </c>
      <c r="EJ75">
        <v>913.5218928571428</v>
      </c>
      <c r="EK75">
        <v>951.4220357142856</v>
      </c>
      <c r="EL75">
        <v>1.206709285714286</v>
      </c>
      <c r="EM75">
        <v>930.4719285714284</v>
      </c>
      <c r="EN75">
        <v>22.01911071428572</v>
      </c>
      <c r="EO75">
        <v>2.104525714285714</v>
      </c>
      <c r="EP75">
        <v>1.995183571428571</v>
      </c>
      <c r="EQ75">
        <v>18.253475</v>
      </c>
      <c r="ER75">
        <v>17.40615357142857</v>
      </c>
      <c r="ES75">
        <v>2000.0125</v>
      </c>
      <c r="ET75">
        <v>0.980005</v>
      </c>
      <c r="EU75">
        <v>0.01999506071428571</v>
      </c>
      <c r="EV75">
        <v>0</v>
      </c>
      <c r="EW75">
        <v>273.5924642857143</v>
      </c>
      <c r="EX75">
        <v>5.00097</v>
      </c>
      <c r="EY75">
        <v>5536.579642857143</v>
      </c>
      <c r="EZ75">
        <v>16707.70714285714</v>
      </c>
      <c r="FA75">
        <v>40.25</v>
      </c>
      <c r="FB75">
        <v>40.625</v>
      </c>
      <c r="FC75">
        <v>40.18257142857142</v>
      </c>
      <c r="FD75">
        <v>40.25</v>
      </c>
      <c r="FE75">
        <v>40.866</v>
      </c>
      <c r="FF75">
        <v>1955.117142857143</v>
      </c>
      <c r="FG75">
        <v>39.88928571428572</v>
      </c>
      <c r="FH75">
        <v>0</v>
      </c>
      <c r="FI75">
        <v>1758902165.7</v>
      </c>
      <c r="FJ75">
        <v>0</v>
      </c>
      <c r="FK75">
        <v>273.5798076923077</v>
      </c>
      <c r="FL75">
        <v>1.686051278761865</v>
      </c>
      <c r="FM75">
        <v>35.34666668172237</v>
      </c>
      <c r="FN75">
        <v>5536.855</v>
      </c>
      <c r="FO75">
        <v>15</v>
      </c>
      <c r="FP75">
        <v>0</v>
      </c>
      <c r="FQ75" t="s">
        <v>439</v>
      </c>
      <c r="FR75">
        <v>1747247426.5</v>
      </c>
      <c r="FS75">
        <v>1747247420.5</v>
      </c>
      <c r="FT75">
        <v>0</v>
      </c>
      <c r="FU75">
        <v>1.027</v>
      </c>
      <c r="FV75">
        <v>0.031</v>
      </c>
      <c r="FW75">
        <v>0.02</v>
      </c>
      <c r="FX75">
        <v>0.05</v>
      </c>
      <c r="FY75">
        <v>420</v>
      </c>
      <c r="FZ75">
        <v>16</v>
      </c>
      <c r="GA75">
        <v>0.01</v>
      </c>
      <c r="GB75">
        <v>0.1</v>
      </c>
      <c r="GC75">
        <v>-38.1398225</v>
      </c>
      <c r="GD75">
        <v>-0.6692926829268453</v>
      </c>
      <c r="GE75">
        <v>0.07454979372037247</v>
      </c>
      <c r="GF75">
        <v>0</v>
      </c>
      <c r="GG75">
        <v>273.4983235294118</v>
      </c>
      <c r="GH75">
        <v>1.791153555455836</v>
      </c>
      <c r="GI75">
        <v>0.2792483314593607</v>
      </c>
      <c r="GJ75">
        <v>-1</v>
      </c>
      <c r="GK75">
        <v>1.220737</v>
      </c>
      <c r="GL75">
        <v>-0.3170015009380875</v>
      </c>
      <c r="GM75">
        <v>0.03567398990861549</v>
      </c>
      <c r="GN75">
        <v>0</v>
      </c>
      <c r="GO75">
        <v>0</v>
      </c>
      <c r="GP75">
        <v>2</v>
      </c>
      <c r="GQ75" t="s">
        <v>446</v>
      </c>
      <c r="GR75">
        <v>3.13623</v>
      </c>
      <c r="GS75">
        <v>2.68842</v>
      </c>
      <c r="GT75">
        <v>0.163218</v>
      </c>
      <c r="GU75">
        <v>0.165886</v>
      </c>
      <c r="GV75">
        <v>0.104274</v>
      </c>
      <c r="GW75">
        <v>0.0992338</v>
      </c>
      <c r="GX75">
        <v>26620.4</v>
      </c>
      <c r="GY75">
        <v>26579.8</v>
      </c>
      <c r="GZ75">
        <v>29571</v>
      </c>
      <c r="HA75">
        <v>29446.8</v>
      </c>
      <c r="HB75">
        <v>34995.4</v>
      </c>
      <c r="HC75">
        <v>35126.3</v>
      </c>
      <c r="HD75">
        <v>41612.4</v>
      </c>
      <c r="HE75">
        <v>41827.8</v>
      </c>
      <c r="HF75">
        <v>1.9306</v>
      </c>
      <c r="HG75">
        <v>1.8906</v>
      </c>
      <c r="HH75">
        <v>0.106819</v>
      </c>
      <c r="HI75">
        <v>0</v>
      </c>
      <c r="HJ75">
        <v>28.2619</v>
      </c>
      <c r="HK75">
        <v>999.9</v>
      </c>
      <c r="HL75">
        <v>55.7</v>
      </c>
      <c r="HM75">
        <v>30.5</v>
      </c>
      <c r="HN75">
        <v>26.9529</v>
      </c>
      <c r="HO75">
        <v>61.9421</v>
      </c>
      <c r="HP75">
        <v>25.9455</v>
      </c>
      <c r="HQ75">
        <v>1</v>
      </c>
      <c r="HR75">
        <v>0.0502617</v>
      </c>
      <c r="HS75">
        <v>-0.726253</v>
      </c>
      <c r="HT75">
        <v>20.3392</v>
      </c>
      <c r="HU75">
        <v>5.21759</v>
      </c>
      <c r="HV75">
        <v>12.0116</v>
      </c>
      <c r="HW75">
        <v>4.98855</v>
      </c>
      <c r="HX75">
        <v>3.28785</v>
      </c>
      <c r="HY75">
        <v>9999</v>
      </c>
      <c r="HZ75">
        <v>9999</v>
      </c>
      <c r="IA75">
        <v>9999</v>
      </c>
      <c r="IB75">
        <v>13.8</v>
      </c>
      <c r="IC75">
        <v>1.86753</v>
      </c>
      <c r="ID75">
        <v>1.86669</v>
      </c>
      <c r="IE75">
        <v>1.866</v>
      </c>
      <c r="IF75">
        <v>1.866</v>
      </c>
      <c r="IG75">
        <v>1.86783</v>
      </c>
      <c r="IH75">
        <v>1.87028</v>
      </c>
      <c r="II75">
        <v>1.8689</v>
      </c>
      <c r="IJ75">
        <v>1.87042</v>
      </c>
      <c r="IK75">
        <v>0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-1.186</v>
      </c>
      <c r="IY75">
        <v>0.133</v>
      </c>
      <c r="IZ75">
        <v>-0.2124528667129374</v>
      </c>
      <c r="JA75">
        <v>-0.0008016307627816455</v>
      </c>
      <c r="JB75">
        <v>-2.705495203968552E-07</v>
      </c>
      <c r="JC75">
        <v>-1.001381313952682E-11</v>
      </c>
      <c r="JD75">
        <v>-0.06429383364076624</v>
      </c>
      <c r="JE75">
        <v>-0.003544197663381463</v>
      </c>
      <c r="JF75">
        <v>0.0008551080648433378</v>
      </c>
      <c r="JG75">
        <v>-1.439520423836254E-05</v>
      </c>
      <c r="JH75">
        <v>4</v>
      </c>
      <c r="JI75">
        <v>2335</v>
      </c>
      <c r="JJ75">
        <v>1</v>
      </c>
      <c r="JK75">
        <v>25</v>
      </c>
      <c r="JL75">
        <v>194245.6</v>
      </c>
      <c r="JM75">
        <v>194245.7</v>
      </c>
      <c r="JN75">
        <v>2.03369</v>
      </c>
      <c r="JO75">
        <v>2.24243</v>
      </c>
      <c r="JP75">
        <v>1.39771</v>
      </c>
      <c r="JQ75">
        <v>2.34741</v>
      </c>
      <c r="JR75">
        <v>1.49536</v>
      </c>
      <c r="JS75">
        <v>2.70874</v>
      </c>
      <c r="JT75">
        <v>35.9645</v>
      </c>
      <c r="JU75">
        <v>24.07</v>
      </c>
      <c r="JV75">
        <v>18</v>
      </c>
      <c r="JW75">
        <v>490.663</v>
      </c>
      <c r="JX75">
        <v>455.526</v>
      </c>
      <c r="JY75">
        <v>28.5184</v>
      </c>
      <c r="JZ75">
        <v>28.2432</v>
      </c>
      <c r="KA75">
        <v>29.9999</v>
      </c>
      <c r="KB75">
        <v>28.1259</v>
      </c>
      <c r="KC75">
        <v>28.0583</v>
      </c>
      <c r="KD75">
        <v>40.7059</v>
      </c>
      <c r="KE75">
        <v>25.1627</v>
      </c>
      <c r="KF75">
        <v>93.30840000000001</v>
      </c>
      <c r="KG75">
        <v>28.517</v>
      </c>
      <c r="KH75">
        <v>978.306</v>
      </c>
      <c r="KI75">
        <v>22.0268</v>
      </c>
      <c r="KJ75">
        <v>101.065</v>
      </c>
      <c r="KK75">
        <v>100.589</v>
      </c>
    </row>
    <row r="76" spans="1:297">
      <c r="A76">
        <v>60</v>
      </c>
      <c r="B76">
        <v>1758902169.6</v>
      </c>
      <c r="C76">
        <v>386.5</v>
      </c>
      <c r="D76" t="s">
        <v>561</v>
      </c>
      <c r="E76" t="s">
        <v>562</v>
      </c>
      <c r="F76">
        <v>5</v>
      </c>
      <c r="G76" t="s">
        <v>435</v>
      </c>
      <c r="H76" t="s">
        <v>436</v>
      </c>
      <c r="I76">
        <v>1758902162.1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984.439147130179</v>
      </c>
      <c r="AK76">
        <v>955.3028909090908</v>
      </c>
      <c r="AL76">
        <v>3.380252292668717</v>
      </c>
      <c r="AM76">
        <v>65.0606374698542</v>
      </c>
      <c r="AN76">
        <f>(AP76 - AO76 + DY76*1E3/(8.314*(EA76+273.15)) * AR76/DX76 * AQ76) * DX76/(100*DL76) * 1000/(1000 - AP76)</f>
        <v>0</v>
      </c>
      <c r="AO76">
        <v>22.05438792540597</v>
      </c>
      <c r="AP76">
        <v>23.25952181818181</v>
      </c>
      <c r="AQ76">
        <v>0.0001584346935254744</v>
      </c>
      <c r="AR76">
        <v>108.0725398760522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1.91</v>
      </c>
      <c r="DM76">
        <v>0.5</v>
      </c>
      <c r="DN76" t="s">
        <v>438</v>
      </c>
      <c r="DO76">
        <v>2</v>
      </c>
      <c r="DP76" t="b">
        <v>1</v>
      </c>
      <c r="DQ76">
        <v>1758902162.1</v>
      </c>
      <c r="DR76">
        <v>909.8867037037037</v>
      </c>
      <c r="DS76">
        <v>948.0989629629629</v>
      </c>
      <c r="DT76">
        <v>23.24368888888889</v>
      </c>
      <c r="DU76">
        <v>22.04999629629629</v>
      </c>
      <c r="DV76">
        <v>911.0616296296297</v>
      </c>
      <c r="DW76">
        <v>23.11085925925927</v>
      </c>
      <c r="DX76">
        <v>500.0055185185185</v>
      </c>
      <c r="DY76">
        <v>90.61158888888887</v>
      </c>
      <c r="DZ76">
        <v>0.02819367407407408</v>
      </c>
      <c r="EA76">
        <v>29.83810740740741</v>
      </c>
      <c r="EB76">
        <v>30.00350740740741</v>
      </c>
      <c r="EC76">
        <v>999.9000000000001</v>
      </c>
      <c r="ED76">
        <v>0</v>
      </c>
      <c r="EE76">
        <v>0</v>
      </c>
      <c r="EF76">
        <v>10001.94592592593</v>
      </c>
      <c r="EG76">
        <v>0</v>
      </c>
      <c r="EH76">
        <v>11.8036</v>
      </c>
      <c r="EI76">
        <v>-38.21238148148149</v>
      </c>
      <c r="EJ76">
        <v>931.5392222222223</v>
      </c>
      <c r="EK76">
        <v>969.476</v>
      </c>
      <c r="EL76">
        <v>1.193687037037037</v>
      </c>
      <c r="EM76">
        <v>948.0989629629629</v>
      </c>
      <c r="EN76">
        <v>22.04999629629629</v>
      </c>
      <c r="EO76">
        <v>2.106147407407407</v>
      </c>
      <c r="EP76">
        <v>1.997985555555556</v>
      </c>
      <c r="EQ76">
        <v>18.26574814814815</v>
      </c>
      <c r="ER76">
        <v>17.42838518518518</v>
      </c>
      <c r="ES76">
        <v>2000.02</v>
      </c>
      <c r="ET76">
        <v>0.9800048888888889</v>
      </c>
      <c r="EU76">
        <v>0.01999519259259259</v>
      </c>
      <c r="EV76">
        <v>0</v>
      </c>
      <c r="EW76">
        <v>273.8127037037037</v>
      </c>
      <c r="EX76">
        <v>5.00097</v>
      </c>
      <c r="EY76">
        <v>5539.617777777778</v>
      </c>
      <c r="EZ76">
        <v>16707.77037037037</v>
      </c>
      <c r="FA76">
        <v>40.25</v>
      </c>
      <c r="FB76">
        <v>40.625</v>
      </c>
      <c r="FC76">
        <v>40.17781481481481</v>
      </c>
      <c r="FD76">
        <v>40.24533333333333</v>
      </c>
      <c r="FE76">
        <v>40.87033333333333</v>
      </c>
      <c r="FF76">
        <v>1955.124444444444</v>
      </c>
      <c r="FG76">
        <v>39.89222222222223</v>
      </c>
      <c r="FH76">
        <v>0</v>
      </c>
      <c r="FI76">
        <v>1758902170.5</v>
      </c>
      <c r="FJ76">
        <v>0</v>
      </c>
      <c r="FK76">
        <v>273.7742692307692</v>
      </c>
      <c r="FL76">
        <v>2.838871790979578</v>
      </c>
      <c r="FM76">
        <v>37.26769226280921</v>
      </c>
      <c r="FN76">
        <v>5539.647692307693</v>
      </c>
      <c r="FO76">
        <v>15</v>
      </c>
      <c r="FP76">
        <v>0</v>
      </c>
      <c r="FQ76" t="s">
        <v>439</v>
      </c>
      <c r="FR76">
        <v>1747247426.5</v>
      </c>
      <c r="FS76">
        <v>1747247420.5</v>
      </c>
      <c r="FT76">
        <v>0</v>
      </c>
      <c r="FU76">
        <v>1.027</v>
      </c>
      <c r="FV76">
        <v>0.031</v>
      </c>
      <c r="FW76">
        <v>0.02</v>
      </c>
      <c r="FX76">
        <v>0.05</v>
      </c>
      <c r="FY76">
        <v>420</v>
      </c>
      <c r="FZ76">
        <v>16</v>
      </c>
      <c r="GA76">
        <v>0.01</v>
      </c>
      <c r="GB76">
        <v>0.1</v>
      </c>
      <c r="GC76">
        <v>-38.1736731707317</v>
      </c>
      <c r="GD76">
        <v>-0.450455749128892</v>
      </c>
      <c r="GE76">
        <v>0.05950157212266276</v>
      </c>
      <c r="GF76">
        <v>0</v>
      </c>
      <c r="GG76">
        <v>273.6553823529412</v>
      </c>
      <c r="GH76">
        <v>2.004232238081578</v>
      </c>
      <c r="GI76">
        <v>0.2937495947137037</v>
      </c>
      <c r="GJ76">
        <v>-1</v>
      </c>
      <c r="GK76">
        <v>1.207743414634146</v>
      </c>
      <c r="GL76">
        <v>-0.1555245993031333</v>
      </c>
      <c r="GM76">
        <v>0.02676803496070165</v>
      </c>
      <c r="GN76">
        <v>0</v>
      </c>
      <c r="GO76">
        <v>0</v>
      </c>
      <c r="GP76">
        <v>2</v>
      </c>
      <c r="GQ76" t="s">
        <v>446</v>
      </c>
      <c r="GR76">
        <v>3.13613</v>
      </c>
      <c r="GS76">
        <v>2.68877</v>
      </c>
      <c r="GT76">
        <v>0.165135</v>
      </c>
      <c r="GU76">
        <v>0.167755</v>
      </c>
      <c r="GV76">
        <v>0.104286</v>
      </c>
      <c r="GW76">
        <v>0.0992406</v>
      </c>
      <c r="GX76">
        <v>26558.7</v>
      </c>
      <c r="GY76">
        <v>26520.6</v>
      </c>
      <c r="GZ76">
        <v>29570.3</v>
      </c>
      <c r="HA76">
        <v>29447.2</v>
      </c>
      <c r="HB76">
        <v>34994.1</v>
      </c>
      <c r="HC76">
        <v>35126.6</v>
      </c>
      <c r="HD76">
        <v>41611.5</v>
      </c>
      <c r="HE76">
        <v>41828.4</v>
      </c>
      <c r="HF76">
        <v>1.93072</v>
      </c>
      <c r="HG76">
        <v>1.89123</v>
      </c>
      <c r="HH76">
        <v>0.106595</v>
      </c>
      <c r="HI76">
        <v>0</v>
      </c>
      <c r="HJ76">
        <v>28.2651</v>
      </c>
      <c r="HK76">
        <v>999.9</v>
      </c>
      <c r="HL76">
        <v>55.7</v>
      </c>
      <c r="HM76">
        <v>30.5</v>
      </c>
      <c r="HN76">
        <v>26.9518</v>
      </c>
      <c r="HO76">
        <v>62.2221</v>
      </c>
      <c r="HP76">
        <v>26.0537</v>
      </c>
      <c r="HQ76">
        <v>1</v>
      </c>
      <c r="HR76">
        <v>0.0502287</v>
      </c>
      <c r="HS76">
        <v>-0.7074319999999999</v>
      </c>
      <c r="HT76">
        <v>20.3391</v>
      </c>
      <c r="HU76">
        <v>5.21639</v>
      </c>
      <c r="HV76">
        <v>12.0114</v>
      </c>
      <c r="HW76">
        <v>4.98875</v>
      </c>
      <c r="HX76">
        <v>3.28765</v>
      </c>
      <c r="HY76">
        <v>9999</v>
      </c>
      <c r="HZ76">
        <v>9999</v>
      </c>
      <c r="IA76">
        <v>9999</v>
      </c>
      <c r="IB76">
        <v>13.8</v>
      </c>
      <c r="IC76">
        <v>1.86756</v>
      </c>
      <c r="ID76">
        <v>1.8667</v>
      </c>
      <c r="IE76">
        <v>1.86601</v>
      </c>
      <c r="IF76">
        <v>1.866</v>
      </c>
      <c r="IG76">
        <v>1.86783</v>
      </c>
      <c r="IH76">
        <v>1.87028</v>
      </c>
      <c r="II76">
        <v>1.8689</v>
      </c>
      <c r="IJ76">
        <v>1.87042</v>
      </c>
      <c r="IK76">
        <v>0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-1.208</v>
      </c>
      <c r="IY76">
        <v>0.1331</v>
      </c>
      <c r="IZ76">
        <v>-0.2124528667129374</v>
      </c>
      <c r="JA76">
        <v>-0.0008016307627816455</v>
      </c>
      <c r="JB76">
        <v>-2.705495203968552E-07</v>
      </c>
      <c r="JC76">
        <v>-1.001381313952682E-11</v>
      </c>
      <c r="JD76">
        <v>-0.06429383364076624</v>
      </c>
      <c r="JE76">
        <v>-0.003544197663381463</v>
      </c>
      <c r="JF76">
        <v>0.0008551080648433378</v>
      </c>
      <c r="JG76">
        <v>-1.439520423836254E-05</v>
      </c>
      <c r="JH76">
        <v>4</v>
      </c>
      <c r="JI76">
        <v>2335</v>
      </c>
      <c r="JJ76">
        <v>1</v>
      </c>
      <c r="JK76">
        <v>25</v>
      </c>
      <c r="JL76">
        <v>194245.7</v>
      </c>
      <c r="JM76">
        <v>194245.8</v>
      </c>
      <c r="JN76">
        <v>2.06055</v>
      </c>
      <c r="JO76">
        <v>2.24121</v>
      </c>
      <c r="JP76">
        <v>1.39771</v>
      </c>
      <c r="JQ76">
        <v>2.34375</v>
      </c>
      <c r="JR76">
        <v>1.49536</v>
      </c>
      <c r="JS76">
        <v>2.63306</v>
      </c>
      <c r="JT76">
        <v>35.9412</v>
      </c>
      <c r="JU76">
        <v>24.0612</v>
      </c>
      <c r="JV76">
        <v>18</v>
      </c>
      <c r="JW76">
        <v>490.725</v>
      </c>
      <c r="JX76">
        <v>455.9</v>
      </c>
      <c r="JY76">
        <v>28.5172</v>
      </c>
      <c r="JZ76">
        <v>28.2426</v>
      </c>
      <c r="KA76">
        <v>30.0001</v>
      </c>
      <c r="KB76">
        <v>28.1239</v>
      </c>
      <c r="KC76">
        <v>28.0559</v>
      </c>
      <c r="KD76">
        <v>41.2471</v>
      </c>
      <c r="KE76">
        <v>25.1627</v>
      </c>
      <c r="KF76">
        <v>93.30840000000001</v>
      </c>
      <c r="KG76">
        <v>28.514</v>
      </c>
      <c r="KH76">
        <v>991.663</v>
      </c>
      <c r="KI76">
        <v>22.0268</v>
      </c>
      <c r="KJ76">
        <v>101.063</v>
      </c>
      <c r="KK76">
        <v>100.591</v>
      </c>
    </row>
    <row r="77" spans="1:297">
      <c r="A77">
        <v>61</v>
      </c>
      <c r="B77">
        <v>1758902174.6</v>
      </c>
      <c r="C77">
        <v>391.5</v>
      </c>
      <c r="D77" t="s">
        <v>563</v>
      </c>
      <c r="E77" t="s">
        <v>564</v>
      </c>
      <c r="F77">
        <v>5</v>
      </c>
      <c r="G77" t="s">
        <v>435</v>
      </c>
      <c r="H77" t="s">
        <v>436</v>
      </c>
      <c r="I77">
        <v>1758902166.814285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1001.533259961653</v>
      </c>
      <c r="AK77">
        <v>972.4702484848486</v>
      </c>
      <c r="AL77">
        <v>3.431916014064918</v>
      </c>
      <c r="AM77">
        <v>65.0606374698542</v>
      </c>
      <c r="AN77">
        <f>(AP77 - AO77 + DY77*1E3/(8.314*(EA77+273.15)) * AR77/DX77 * AQ77) * DX77/(100*DL77) * 1000/(1000 - AP77)</f>
        <v>0</v>
      </c>
      <c r="AO77">
        <v>22.055096601014</v>
      </c>
      <c r="AP77">
        <v>23.26221212121211</v>
      </c>
      <c r="AQ77">
        <v>6.841135110849886E-05</v>
      </c>
      <c r="AR77">
        <v>108.0725398760522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1.91</v>
      </c>
      <c r="DM77">
        <v>0.5</v>
      </c>
      <c r="DN77" t="s">
        <v>438</v>
      </c>
      <c r="DO77">
        <v>2</v>
      </c>
      <c r="DP77" t="b">
        <v>1</v>
      </c>
      <c r="DQ77">
        <v>1758902166.814285</v>
      </c>
      <c r="DR77">
        <v>925.5714285714286</v>
      </c>
      <c r="DS77">
        <v>963.8207857142855</v>
      </c>
      <c r="DT77">
        <v>23.2552</v>
      </c>
      <c r="DU77">
        <v>22.05395714285714</v>
      </c>
      <c r="DV77">
        <v>926.7672499999999</v>
      </c>
      <c r="DW77">
        <v>23.12222857142857</v>
      </c>
      <c r="DX77">
        <v>500.0037857142857</v>
      </c>
      <c r="DY77">
        <v>90.61126071428573</v>
      </c>
      <c r="DZ77">
        <v>0.028260075</v>
      </c>
      <c r="EA77">
        <v>29.83558571428572</v>
      </c>
      <c r="EB77">
        <v>30.00375</v>
      </c>
      <c r="EC77">
        <v>999.9000000000002</v>
      </c>
      <c r="ED77">
        <v>0</v>
      </c>
      <c r="EE77">
        <v>0</v>
      </c>
      <c r="EF77">
        <v>10005.74</v>
      </c>
      <c r="EG77">
        <v>0</v>
      </c>
      <c r="EH77">
        <v>11.8036</v>
      </c>
      <c r="EI77">
        <v>-38.24938214285714</v>
      </c>
      <c r="EJ77">
        <v>947.6083214285715</v>
      </c>
      <c r="EK77">
        <v>985.5560714285715</v>
      </c>
      <c r="EL77">
        <v>1.201242857142857</v>
      </c>
      <c r="EM77">
        <v>963.8207857142855</v>
      </c>
      <c r="EN77">
        <v>22.05395714285714</v>
      </c>
      <c r="EO77">
        <v>2.107183571428571</v>
      </c>
      <c r="EP77">
        <v>1.998337142857143</v>
      </c>
      <c r="EQ77">
        <v>18.27358928571429</v>
      </c>
      <c r="ER77">
        <v>17.43116785714286</v>
      </c>
      <c r="ES77">
        <v>2000.006071428571</v>
      </c>
      <c r="ET77">
        <v>0.9800053214285717</v>
      </c>
      <c r="EU77">
        <v>0.01999473928571429</v>
      </c>
      <c r="EV77">
        <v>0</v>
      </c>
      <c r="EW77">
        <v>273.9669642857143</v>
      </c>
      <c r="EX77">
        <v>5.00097</v>
      </c>
      <c r="EY77">
        <v>5542.530714285713</v>
      </c>
      <c r="EZ77">
        <v>16707.64642857143</v>
      </c>
      <c r="FA77">
        <v>40.25</v>
      </c>
      <c r="FB77">
        <v>40.625</v>
      </c>
      <c r="FC77">
        <v>40.18035714285714</v>
      </c>
      <c r="FD77">
        <v>40.2455</v>
      </c>
      <c r="FE77">
        <v>40.86375</v>
      </c>
      <c r="FF77">
        <v>1955.111785714286</v>
      </c>
      <c r="FG77">
        <v>39.89321428571429</v>
      </c>
      <c r="FH77">
        <v>0</v>
      </c>
      <c r="FI77">
        <v>1758902175.3</v>
      </c>
      <c r="FJ77">
        <v>0</v>
      </c>
      <c r="FK77">
        <v>273.9488846153846</v>
      </c>
      <c r="FL77">
        <v>2.119350423120172</v>
      </c>
      <c r="FM77">
        <v>36.18700858441683</v>
      </c>
      <c r="FN77">
        <v>5542.593461538461</v>
      </c>
      <c r="FO77">
        <v>15</v>
      </c>
      <c r="FP77">
        <v>0</v>
      </c>
      <c r="FQ77" t="s">
        <v>439</v>
      </c>
      <c r="FR77">
        <v>1747247426.5</v>
      </c>
      <c r="FS77">
        <v>1747247420.5</v>
      </c>
      <c r="FT77">
        <v>0</v>
      </c>
      <c r="FU77">
        <v>1.027</v>
      </c>
      <c r="FV77">
        <v>0.031</v>
      </c>
      <c r="FW77">
        <v>0.02</v>
      </c>
      <c r="FX77">
        <v>0.05</v>
      </c>
      <c r="FY77">
        <v>420</v>
      </c>
      <c r="FZ77">
        <v>16</v>
      </c>
      <c r="GA77">
        <v>0.01</v>
      </c>
      <c r="GB77">
        <v>0.1</v>
      </c>
      <c r="GC77">
        <v>-38.22076341463415</v>
      </c>
      <c r="GD77">
        <v>-0.4553414634146352</v>
      </c>
      <c r="GE77">
        <v>0.05795040670367045</v>
      </c>
      <c r="GF77">
        <v>0</v>
      </c>
      <c r="GG77">
        <v>273.8277058823529</v>
      </c>
      <c r="GH77">
        <v>2.526814360614642</v>
      </c>
      <c r="GI77">
        <v>0.3423154315412632</v>
      </c>
      <c r="GJ77">
        <v>-1</v>
      </c>
      <c r="GK77">
        <v>1.196751463414634</v>
      </c>
      <c r="GL77">
        <v>0.07590648083624023</v>
      </c>
      <c r="GM77">
        <v>0.009520231489544534</v>
      </c>
      <c r="GN77">
        <v>1</v>
      </c>
      <c r="GO77">
        <v>1</v>
      </c>
      <c r="GP77">
        <v>2</v>
      </c>
      <c r="GQ77" t="s">
        <v>440</v>
      </c>
      <c r="GR77">
        <v>3.1362</v>
      </c>
      <c r="GS77">
        <v>2.6886</v>
      </c>
      <c r="GT77">
        <v>0.167051</v>
      </c>
      <c r="GU77">
        <v>0.169639</v>
      </c>
      <c r="GV77">
        <v>0.104294</v>
      </c>
      <c r="GW77">
        <v>0.0992412</v>
      </c>
      <c r="GX77">
        <v>26497.6</v>
      </c>
      <c r="GY77">
        <v>26460.6</v>
      </c>
      <c r="GZ77">
        <v>29570.1</v>
      </c>
      <c r="HA77">
        <v>29447.3</v>
      </c>
      <c r="HB77">
        <v>34993.6</v>
      </c>
      <c r="HC77">
        <v>35126.9</v>
      </c>
      <c r="HD77">
        <v>41611.2</v>
      </c>
      <c r="HE77">
        <v>41828.8</v>
      </c>
      <c r="HF77">
        <v>1.93055</v>
      </c>
      <c r="HG77">
        <v>1.89053</v>
      </c>
      <c r="HH77">
        <v>0.10591</v>
      </c>
      <c r="HI77">
        <v>0</v>
      </c>
      <c r="HJ77">
        <v>28.2681</v>
      </c>
      <c r="HK77">
        <v>999.9</v>
      </c>
      <c r="HL77">
        <v>55.7</v>
      </c>
      <c r="HM77">
        <v>30.5</v>
      </c>
      <c r="HN77">
        <v>26.952</v>
      </c>
      <c r="HO77">
        <v>62.1121</v>
      </c>
      <c r="HP77">
        <v>25.9535</v>
      </c>
      <c r="HQ77">
        <v>1</v>
      </c>
      <c r="HR77">
        <v>0.0500915</v>
      </c>
      <c r="HS77">
        <v>-0.697582</v>
      </c>
      <c r="HT77">
        <v>20.3391</v>
      </c>
      <c r="HU77">
        <v>5.21624</v>
      </c>
      <c r="HV77">
        <v>12.0108</v>
      </c>
      <c r="HW77">
        <v>4.98885</v>
      </c>
      <c r="HX77">
        <v>3.28765</v>
      </c>
      <c r="HY77">
        <v>9999</v>
      </c>
      <c r="HZ77">
        <v>9999</v>
      </c>
      <c r="IA77">
        <v>9999</v>
      </c>
      <c r="IB77">
        <v>13.8</v>
      </c>
      <c r="IC77">
        <v>1.86754</v>
      </c>
      <c r="ID77">
        <v>1.86672</v>
      </c>
      <c r="IE77">
        <v>1.86603</v>
      </c>
      <c r="IF77">
        <v>1.866</v>
      </c>
      <c r="IG77">
        <v>1.86783</v>
      </c>
      <c r="IH77">
        <v>1.87029</v>
      </c>
      <c r="II77">
        <v>1.86891</v>
      </c>
      <c r="IJ77">
        <v>1.87042</v>
      </c>
      <c r="IK77">
        <v>0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-1.231</v>
      </c>
      <c r="IY77">
        <v>0.133</v>
      </c>
      <c r="IZ77">
        <v>-0.2124528667129374</v>
      </c>
      <c r="JA77">
        <v>-0.0008016307627816455</v>
      </c>
      <c r="JB77">
        <v>-2.705495203968552E-07</v>
      </c>
      <c r="JC77">
        <v>-1.001381313952682E-11</v>
      </c>
      <c r="JD77">
        <v>-0.06429383364076624</v>
      </c>
      <c r="JE77">
        <v>-0.003544197663381463</v>
      </c>
      <c r="JF77">
        <v>0.0008551080648433378</v>
      </c>
      <c r="JG77">
        <v>-1.439520423836254E-05</v>
      </c>
      <c r="JH77">
        <v>4</v>
      </c>
      <c r="JI77">
        <v>2335</v>
      </c>
      <c r="JJ77">
        <v>1</v>
      </c>
      <c r="JK77">
        <v>25</v>
      </c>
      <c r="JL77">
        <v>194245.8</v>
      </c>
      <c r="JM77">
        <v>194245.9</v>
      </c>
      <c r="JN77">
        <v>2.08984</v>
      </c>
      <c r="JO77">
        <v>2.24487</v>
      </c>
      <c r="JP77">
        <v>1.39648</v>
      </c>
      <c r="JQ77">
        <v>2.35229</v>
      </c>
      <c r="JR77">
        <v>1.49536</v>
      </c>
      <c r="JS77">
        <v>2.65259</v>
      </c>
      <c r="JT77">
        <v>35.9645</v>
      </c>
      <c r="JU77">
        <v>24.0612</v>
      </c>
      <c r="JV77">
        <v>18</v>
      </c>
      <c r="JW77">
        <v>490.594</v>
      </c>
      <c r="JX77">
        <v>455.445</v>
      </c>
      <c r="JY77">
        <v>28.5136</v>
      </c>
      <c r="JZ77">
        <v>28.2407</v>
      </c>
      <c r="KA77">
        <v>30</v>
      </c>
      <c r="KB77">
        <v>28.1215</v>
      </c>
      <c r="KC77">
        <v>28.0539</v>
      </c>
      <c r="KD77">
        <v>41.8375</v>
      </c>
      <c r="KE77">
        <v>25.1627</v>
      </c>
      <c r="KF77">
        <v>92.9375</v>
      </c>
      <c r="KG77">
        <v>28.5097</v>
      </c>
      <c r="KH77">
        <v>1011.7</v>
      </c>
      <c r="KI77">
        <v>22.0268</v>
      </c>
      <c r="KJ77">
        <v>101.062</v>
      </c>
      <c r="KK77">
        <v>100.591</v>
      </c>
    </row>
    <row r="78" spans="1:297">
      <c r="A78">
        <v>62</v>
      </c>
      <c r="B78">
        <v>1758902179.6</v>
      </c>
      <c r="C78">
        <v>396.5</v>
      </c>
      <c r="D78" t="s">
        <v>565</v>
      </c>
      <c r="E78" t="s">
        <v>566</v>
      </c>
      <c r="F78">
        <v>5</v>
      </c>
      <c r="G78" t="s">
        <v>435</v>
      </c>
      <c r="H78" t="s">
        <v>436</v>
      </c>
      <c r="I78">
        <v>1758902172.1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1018.947186215166</v>
      </c>
      <c r="AK78">
        <v>989.644836363636</v>
      </c>
      <c r="AL78">
        <v>3.429973305276266</v>
      </c>
      <c r="AM78">
        <v>65.0606374698542</v>
      </c>
      <c r="AN78">
        <f>(AP78 - AO78 + DY78*1E3/(8.314*(EA78+273.15)) * AR78/DX78 * AQ78) * DX78/(100*DL78) * 1000/(1000 - AP78)</f>
        <v>0</v>
      </c>
      <c r="AO78">
        <v>22.05618408881613</v>
      </c>
      <c r="AP78">
        <v>23.25910606060605</v>
      </c>
      <c r="AQ78">
        <v>-7.575488658442071E-05</v>
      </c>
      <c r="AR78">
        <v>108.0725398760522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1.91</v>
      </c>
      <c r="DM78">
        <v>0.5</v>
      </c>
      <c r="DN78" t="s">
        <v>438</v>
      </c>
      <c r="DO78">
        <v>2</v>
      </c>
      <c r="DP78" t="b">
        <v>1</v>
      </c>
      <c r="DQ78">
        <v>1758902172.1</v>
      </c>
      <c r="DR78">
        <v>943.1817777777777</v>
      </c>
      <c r="DS78">
        <v>981.528148148148</v>
      </c>
      <c r="DT78">
        <v>23.25992592592593</v>
      </c>
      <c r="DU78">
        <v>22.05519259259259</v>
      </c>
      <c r="DV78">
        <v>944.4011851851852</v>
      </c>
      <c r="DW78">
        <v>23.12689259259259</v>
      </c>
      <c r="DX78">
        <v>500.0012592592593</v>
      </c>
      <c r="DY78">
        <v>90.61150000000001</v>
      </c>
      <c r="DZ78">
        <v>0.0284470962962963</v>
      </c>
      <c r="EA78">
        <v>29.83228148148149</v>
      </c>
      <c r="EB78">
        <v>30.00067037037036</v>
      </c>
      <c r="EC78">
        <v>999.9000000000001</v>
      </c>
      <c r="ED78">
        <v>0</v>
      </c>
      <c r="EE78">
        <v>0</v>
      </c>
      <c r="EF78">
        <v>10000.04222222222</v>
      </c>
      <c r="EG78">
        <v>0</v>
      </c>
      <c r="EH78">
        <v>11.8036</v>
      </c>
      <c r="EI78">
        <v>-38.34615555555556</v>
      </c>
      <c r="EJ78">
        <v>965.6425925925927</v>
      </c>
      <c r="EK78">
        <v>1003.66437037037</v>
      </c>
      <c r="EL78">
        <v>1.20474074074074</v>
      </c>
      <c r="EM78">
        <v>981.528148148148</v>
      </c>
      <c r="EN78">
        <v>22.05519259259259</v>
      </c>
      <c r="EO78">
        <v>2.107616666666666</v>
      </c>
      <c r="EP78">
        <v>1.998453333333333</v>
      </c>
      <c r="EQ78">
        <v>18.27686666666667</v>
      </c>
      <c r="ER78">
        <v>17.43208888888889</v>
      </c>
      <c r="ES78">
        <v>1999.998518518518</v>
      </c>
      <c r="ET78">
        <v>0.980005111111111</v>
      </c>
      <c r="EU78">
        <v>0.01999495555555555</v>
      </c>
      <c r="EV78">
        <v>0</v>
      </c>
      <c r="EW78">
        <v>274.1453333333334</v>
      </c>
      <c r="EX78">
        <v>5.00097</v>
      </c>
      <c r="EY78">
        <v>5545.70074074074</v>
      </c>
      <c r="EZ78">
        <v>16707.58148148148</v>
      </c>
      <c r="FA78">
        <v>40.25</v>
      </c>
      <c r="FB78">
        <v>40.625</v>
      </c>
      <c r="FC78">
        <v>40.17551851851851</v>
      </c>
      <c r="FD78">
        <v>40.24533333333333</v>
      </c>
      <c r="FE78">
        <v>40.86566666666667</v>
      </c>
      <c r="FF78">
        <v>1955.104074074074</v>
      </c>
      <c r="FG78">
        <v>39.89444444444445</v>
      </c>
      <c r="FH78">
        <v>0</v>
      </c>
      <c r="FI78">
        <v>1758902180.7</v>
      </c>
      <c r="FJ78">
        <v>0</v>
      </c>
      <c r="FK78">
        <v>274.16816</v>
      </c>
      <c r="FL78">
        <v>1.37169231026617</v>
      </c>
      <c r="FM78">
        <v>36.16846154898955</v>
      </c>
      <c r="FN78">
        <v>5546.0048</v>
      </c>
      <c r="FO78">
        <v>15</v>
      </c>
      <c r="FP78">
        <v>0</v>
      </c>
      <c r="FQ78" t="s">
        <v>439</v>
      </c>
      <c r="FR78">
        <v>1747247426.5</v>
      </c>
      <c r="FS78">
        <v>1747247420.5</v>
      </c>
      <c r="FT78">
        <v>0</v>
      </c>
      <c r="FU78">
        <v>1.027</v>
      </c>
      <c r="FV78">
        <v>0.031</v>
      </c>
      <c r="FW78">
        <v>0.02</v>
      </c>
      <c r="FX78">
        <v>0.05</v>
      </c>
      <c r="FY78">
        <v>420</v>
      </c>
      <c r="FZ78">
        <v>16</v>
      </c>
      <c r="GA78">
        <v>0.01</v>
      </c>
      <c r="GB78">
        <v>0.1</v>
      </c>
      <c r="GC78">
        <v>-38.3141125</v>
      </c>
      <c r="GD78">
        <v>-1.082939212007453</v>
      </c>
      <c r="GE78">
        <v>0.1236895654198445</v>
      </c>
      <c r="GF78">
        <v>0</v>
      </c>
      <c r="GG78">
        <v>274.0283823529412</v>
      </c>
      <c r="GH78">
        <v>1.973307867863463</v>
      </c>
      <c r="GI78">
        <v>0.3023905747350265</v>
      </c>
      <c r="GJ78">
        <v>-1</v>
      </c>
      <c r="GK78">
        <v>1.2022995</v>
      </c>
      <c r="GL78">
        <v>0.04000412757973454</v>
      </c>
      <c r="GM78">
        <v>0.005093147823301405</v>
      </c>
      <c r="GN78">
        <v>1</v>
      </c>
      <c r="GO78">
        <v>1</v>
      </c>
      <c r="GP78">
        <v>2</v>
      </c>
      <c r="GQ78" t="s">
        <v>440</v>
      </c>
      <c r="GR78">
        <v>3.13602</v>
      </c>
      <c r="GS78">
        <v>2.68881</v>
      </c>
      <c r="GT78">
        <v>0.16895</v>
      </c>
      <c r="GU78">
        <v>0.171484</v>
      </c>
      <c r="GV78">
        <v>0.104283</v>
      </c>
      <c r="GW78">
        <v>0.0992442</v>
      </c>
      <c r="GX78">
        <v>26436.9</v>
      </c>
      <c r="GY78">
        <v>26402</v>
      </c>
      <c r="GZ78">
        <v>29569.8</v>
      </c>
      <c r="HA78">
        <v>29447.5</v>
      </c>
      <c r="HB78">
        <v>34993.8</v>
      </c>
      <c r="HC78">
        <v>35127</v>
      </c>
      <c r="HD78">
        <v>41610.8</v>
      </c>
      <c r="HE78">
        <v>41829</v>
      </c>
      <c r="HF78">
        <v>1.93035</v>
      </c>
      <c r="HG78">
        <v>1.89088</v>
      </c>
      <c r="HH78">
        <v>0.105709</v>
      </c>
      <c r="HI78">
        <v>0</v>
      </c>
      <c r="HJ78">
        <v>28.2716</v>
      </c>
      <c r="HK78">
        <v>999.9</v>
      </c>
      <c r="HL78">
        <v>55.7</v>
      </c>
      <c r="HM78">
        <v>30.5</v>
      </c>
      <c r="HN78">
        <v>26.9524</v>
      </c>
      <c r="HO78">
        <v>62.0621</v>
      </c>
      <c r="HP78">
        <v>26.0337</v>
      </c>
      <c r="HQ78">
        <v>1</v>
      </c>
      <c r="HR78">
        <v>0.0500279</v>
      </c>
      <c r="HS78">
        <v>-0.716882</v>
      </c>
      <c r="HT78">
        <v>20.3391</v>
      </c>
      <c r="HU78">
        <v>5.21669</v>
      </c>
      <c r="HV78">
        <v>12.0107</v>
      </c>
      <c r="HW78">
        <v>4.9888</v>
      </c>
      <c r="HX78">
        <v>3.28755</v>
      </c>
      <c r="HY78">
        <v>9999</v>
      </c>
      <c r="HZ78">
        <v>9999</v>
      </c>
      <c r="IA78">
        <v>9999</v>
      </c>
      <c r="IB78">
        <v>13.8</v>
      </c>
      <c r="IC78">
        <v>1.86754</v>
      </c>
      <c r="ID78">
        <v>1.86665</v>
      </c>
      <c r="IE78">
        <v>1.866</v>
      </c>
      <c r="IF78">
        <v>1.866</v>
      </c>
      <c r="IG78">
        <v>1.86783</v>
      </c>
      <c r="IH78">
        <v>1.87028</v>
      </c>
      <c r="II78">
        <v>1.86891</v>
      </c>
      <c r="IJ78">
        <v>1.87042</v>
      </c>
      <c r="IK78">
        <v>0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-1.253</v>
      </c>
      <c r="IY78">
        <v>0.133</v>
      </c>
      <c r="IZ78">
        <v>-0.2124528667129374</v>
      </c>
      <c r="JA78">
        <v>-0.0008016307627816455</v>
      </c>
      <c r="JB78">
        <v>-2.705495203968552E-07</v>
      </c>
      <c r="JC78">
        <v>-1.001381313952682E-11</v>
      </c>
      <c r="JD78">
        <v>-0.06429383364076624</v>
      </c>
      <c r="JE78">
        <v>-0.003544197663381463</v>
      </c>
      <c r="JF78">
        <v>0.0008551080648433378</v>
      </c>
      <c r="JG78">
        <v>-1.439520423836254E-05</v>
      </c>
      <c r="JH78">
        <v>4</v>
      </c>
      <c r="JI78">
        <v>2335</v>
      </c>
      <c r="JJ78">
        <v>1</v>
      </c>
      <c r="JK78">
        <v>25</v>
      </c>
      <c r="JL78">
        <v>194245.9</v>
      </c>
      <c r="JM78">
        <v>194246</v>
      </c>
      <c r="JN78">
        <v>2.1167</v>
      </c>
      <c r="JO78">
        <v>2.23633</v>
      </c>
      <c r="JP78">
        <v>1.39648</v>
      </c>
      <c r="JQ78">
        <v>2.34985</v>
      </c>
      <c r="JR78">
        <v>1.49536</v>
      </c>
      <c r="JS78">
        <v>2.69409</v>
      </c>
      <c r="JT78">
        <v>35.9645</v>
      </c>
      <c r="JU78">
        <v>24.07</v>
      </c>
      <c r="JV78">
        <v>18</v>
      </c>
      <c r="JW78">
        <v>490.456</v>
      </c>
      <c r="JX78">
        <v>455.65</v>
      </c>
      <c r="JY78">
        <v>28.5098</v>
      </c>
      <c r="JZ78">
        <v>28.2384</v>
      </c>
      <c r="KA78">
        <v>29.9999</v>
      </c>
      <c r="KB78">
        <v>28.1199</v>
      </c>
      <c r="KC78">
        <v>28.0521</v>
      </c>
      <c r="KD78">
        <v>42.3656</v>
      </c>
      <c r="KE78">
        <v>25.1627</v>
      </c>
      <c r="KF78">
        <v>92.9375</v>
      </c>
      <c r="KG78">
        <v>28.514</v>
      </c>
      <c r="KH78">
        <v>1025.05</v>
      </c>
      <c r="KI78">
        <v>22.0268</v>
      </c>
      <c r="KJ78">
        <v>101.061</v>
      </c>
      <c r="KK78">
        <v>100.592</v>
      </c>
    </row>
    <row r="79" spans="1:297">
      <c r="A79">
        <v>63</v>
      </c>
      <c r="B79">
        <v>1758902184.6</v>
      </c>
      <c r="C79">
        <v>401.5</v>
      </c>
      <c r="D79" t="s">
        <v>567</v>
      </c>
      <c r="E79" t="s">
        <v>568</v>
      </c>
      <c r="F79">
        <v>5</v>
      </c>
      <c r="G79" t="s">
        <v>435</v>
      </c>
      <c r="H79" t="s">
        <v>436</v>
      </c>
      <c r="I79">
        <v>1758902176.814285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1036.006734353327</v>
      </c>
      <c r="AK79">
        <v>1006.753981818182</v>
      </c>
      <c r="AL79">
        <v>3.41593644038766</v>
      </c>
      <c r="AM79">
        <v>65.0606374698542</v>
      </c>
      <c r="AN79">
        <f>(AP79 - AO79 + DY79*1E3/(8.314*(EA79+273.15)) * AR79/DX79 * AQ79) * DX79/(100*DL79) * 1000/(1000 - AP79)</f>
        <v>0</v>
      </c>
      <c r="AO79">
        <v>22.05733391124738</v>
      </c>
      <c r="AP79">
        <v>23.25541515151514</v>
      </c>
      <c r="AQ79">
        <v>-7.221873992448219E-05</v>
      </c>
      <c r="AR79">
        <v>108.0725398760522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1.91</v>
      </c>
      <c r="DM79">
        <v>0.5</v>
      </c>
      <c r="DN79" t="s">
        <v>438</v>
      </c>
      <c r="DO79">
        <v>2</v>
      </c>
      <c r="DP79" t="b">
        <v>1</v>
      </c>
      <c r="DQ79">
        <v>1758902176.814285</v>
      </c>
      <c r="DR79">
        <v>958.9602857142856</v>
      </c>
      <c r="DS79">
        <v>997.3757857142857</v>
      </c>
      <c r="DT79">
        <v>23.25981071428572</v>
      </c>
      <c r="DU79">
        <v>22.05610357142857</v>
      </c>
      <c r="DV79">
        <v>960.2008928571429</v>
      </c>
      <c r="DW79">
        <v>23.126775</v>
      </c>
      <c r="DX79">
        <v>500.0019642857143</v>
      </c>
      <c r="DY79">
        <v>90.61139285714286</v>
      </c>
      <c r="DZ79">
        <v>0.02845415357142857</v>
      </c>
      <c r="EA79">
        <v>29.82924642857143</v>
      </c>
      <c r="EB79">
        <v>29.99866071428572</v>
      </c>
      <c r="EC79">
        <v>999.9000000000002</v>
      </c>
      <c r="ED79">
        <v>0</v>
      </c>
      <c r="EE79">
        <v>0</v>
      </c>
      <c r="EF79">
        <v>10001.76571428572</v>
      </c>
      <c r="EG79">
        <v>0</v>
      </c>
      <c r="EH79">
        <v>11.8036</v>
      </c>
      <c r="EI79">
        <v>-38.41531071428572</v>
      </c>
      <c r="EJ79">
        <v>981.7965</v>
      </c>
      <c r="EK79">
        <v>1019.870678571429</v>
      </c>
      <c r="EL79">
        <v>1.203718214285714</v>
      </c>
      <c r="EM79">
        <v>997.3757857142857</v>
      </c>
      <c r="EN79">
        <v>22.05610357142857</v>
      </c>
      <c r="EO79">
        <v>2.107603928571429</v>
      </c>
      <c r="EP79">
        <v>1.998533214285714</v>
      </c>
      <c r="EQ79">
        <v>18.27676785714285</v>
      </c>
      <c r="ER79">
        <v>17.432725</v>
      </c>
      <c r="ES79">
        <v>1999.999642857143</v>
      </c>
      <c r="ET79">
        <v>0.9800057500000002</v>
      </c>
      <c r="EU79">
        <v>0.01999430357142857</v>
      </c>
      <c r="EV79">
        <v>0</v>
      </c>
      <c r="EW79">
        <v>274.2198928571429</v>
      </c>
      <c r="EX79">
        <v>5.00097</v>
      </c>
      <c r="EY79">
        <v>5548.509642857143</v>
      </c>
      <c r="EZ79">
        <v>16707.58928571428</v>
      </c>
      <c r="FA79">
        <v>40.25</v>
      </c>
      <c r="FB79">
        <v>40.625</v>
      </c>
      <c r="FC79">
        <v>40.17149999999999</v>
      </c>
      <c r="FD79">
        <v>40.25</v>
      </c>
      <c r="FE79">
        <v>40.85474999999999</v>
      </c>
      <c r="FF79">
        <v>1955.106428571429</v>
      </c>
      <c r="FG79">
        <v>39.89321428571429</v>
      </c>
      <c r="FH79">
        <v>0</v>
      </c>
      <c r="FI79">
        <v>1758902185.5</v>
      </c>
      <c r="FJ79">
        <v>0</v>
      </c>
      <c r="FK79">
        <v>274.23468</v>
      </c>
      <c r="FL79">
        <v>0.9418461455555789</v>
      </c>
      <c r="FM79">
        <v>35.11461533055564</v>
      </c>
      <c r="FN79">
        <v>5548.86</v>
      </c>
      <c r="FO79">
        <v>15</v>
      </c>
      <c r="FP79">
        <v>0</v>
      </c>
      <c r="FQ79" t="s">
        <v>439</v>
      </c>
      <c r="FR79">
        <v>1747247426.5</v>
      </c>
      <c r="FS79">
        <v>1747247420.5</v>
      </c>
      <c r="FT79">
        <v>0</v>
      </c>
      <c r="FU79">
        <v>1.027</v>
      </c>
      <c r="FV79">
        <v>0.031</v>
      </c>
      <c r="FW79">
        <v>0.02</v>
      </c>
      <c r="FX79">
        <v>0.05</v>
      </c>
      <c r="FY79">
        <v>420</v>
      </c>
      <c r="FZ79">
        <v>16</v>
      </c>
      <c r="GA79">
        <v>0.01</v>
      </c>
      <c r="GB79">
        <v>0.1</v>
      </c>
      <c r="GC79">
        <v>-38.35968292682927</v>
      </c>
      <c r="GD79">
        <v>-1.02002090592346</v>
      </c>
      <c r="GE79">
        <v>0.1224984876012943</v>
      </c>
      <c r="GF79">
        <v>0</v>
      </c>
      <c r="GG79">
        <v>274.1372941176471</v>
      </c>
      <c r="GH79">
        <v>1.500504200885644</v>
      </c>
      <c r="GI79">
        <v>0.3002600372433789</v>
      </c>
      <c r="GJ79">
        <v>-1</v>
      </c>
      <c r="GK79">
        <v>1.203631463414634</v>
      </c>
      <c r="GL79">
        <v>-0.006060627177700516</v>
      </c>
      <c r="GM79">
        <v>0.002375286951574497</v>
      </c>
      <c r="GN79">
        <v>1</v>
      </c>
      <c r="GO79">
        <v>1</v>
      </c>
      <c r="GP79">
        <v>2</v>
      </c>
      <c r="GQ79" t="s">
        <v>440</v>
      </c>
      <c r="GR79">
        <v>3.13616</v>
      </c>
      <c r="GS79">
        <v>2.68859</v>
      </c>
      <c r="GT79">
        <v>0.170828</v>
      </c>
      <c r="GU79">
        <v>0.173303</v>
      </c>
      <c r="GV79">
        <v>0.104271</v>
      </c>
      <c r="GW79">
        <v>0.0992495</v>
      </c>
      <c r="GX79">
        <v>26377.9</v>
      </c>
      <c r="GY79">
        <v>26343.9</v>
      </c>
      <c r="GZ79">
        <v>29570.6</v>
      </c>
      <c r="HA79">
        <v>29447.4</v>
      </c>
      <c r="HB79">
        <v>34995.3</v>
      </c>
      <c r="HC79">
        <v>35126.6</v>
      </c>
      <c r="HD79">
        <v>41612</v>
      </c>
      <c r="HE79">
        <v>41828.8</v>
      </c>
      <c r="HF79">
        <v>1.93075</v>
      </c>
      <c r="HG79">
        <v>1.89093</v>
      </c>
      <c r="HH79">
        <v>0.10594</v>
      </c>
      <c r="HI79">
        <v>0</v>
      </c>
      <c r="HJ79">
        <v>28.2748</v>
      </c>
      <c r="HK79">
        <v>999.9</v>
      </c>
      <c r="HL79">
        <v>55.7</v>
      </c>
      <c r="HM79">
        <v>30.5</v>
      </c>
      <c r="HN79">
        <v>26.95</v>
      </c>
      <c r="HO79">
        <v>62.1021</v>
      </c>
      <c r="HP79">
        <v>25.9936</v>
      </c>
      <c r="HQ79">
        <v>1</v>
      </c>
      <c r="HR79">
        <v>0.0500025</v>
      </c>
      <c r="HS79">
        <v>-0.7296319999999999</v>
      </c>
      <c r="HT79">
        <v>20.3393</v>
      </c>
      <c r="HU79">
        <v>5.21729</v>
      </c>
      <c r="HV79">
        <v>12.0111</v>
      </c>
      <c r="HW79">
        <v>4.9888</v>
      </c>
      <c r="HX79">
        <v>3.28768</v>
      </c>
      <c r="HY79">
        <v>9999</v>
      </c>
      <c r="HZ79">
        <v>9999</v>
      </c>
      <c r="IA79">
        <v>9999</v>
      </c>
      <c r="IB79">
        <v>13.8</v>
      </c>
      <c r="IC79">
        <v>1.86753</v>
      </c>
      <c r="ID79">
        <v>1.86666</v>
      </c>
      <c r="IE79">
        <v>1.866</v>
      </c>
      <c r="IF79">
        <v>1.866</v>
      </c>
      <c r="IG79">
        <v>1.86783</v>
      </c>
      <c r="IH79">
        <v>1.87027</v>
      </c>
      <c r="II79">
        <v>1.8689</v>
      </c>
      <c r="IJ79">
        <v>1.87042</v>
      </c>
      <c r="IK79">
        <v>0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-1.276</v>
      </c>
      <c r="IY79">
        <v>0.133</v>
      </c>
      <c r="IZ79">
        <v>-0.2124528667129374</v>
      </c>
      <c r="JA79">
        <v>-0.0008016307627816455</v>
      </c>
      <c r="JB79">
        <v>-2.705495203968552E-07</v>
      </c>
      <c r="JC79">
        <v>-1.001381313952682E-11</v>
      </c>
      <c r="JD79">
        <v>-0.06429383364076624</v>
      </c>
      <c r="JE79">
        <v>-0.003544197663381463</v>
      </c>
      <c r="JF79">
        <v>0.0008551080648433378</v>
      </c>
      <c r="JG79">
        <v>-1.439520423836254E-05</v>
      </c>
      <c r="JH79">
        <v>4</v>
      </c>
      <c r="JI79">
        <v>2335</v>
      </c>
      <c r="JJ79">
        <v>1</v>
      </c>
      <c r="JK79">
        <v>25</v>
      </c>
      <c r="JL79">
        <v>194246</v>
      </c>
      <c r="JM79">
        <v>194246.1</v>
      </c>
      <c r="JN79">
        <v>2.146</v>
      </c>
      <c r="JO79">
        <v>2.23511</v>
      </c>
      <c r="JP79">
        <v>1.39771</v>
      </c>
      <c r="JQ79">
        <v>2.34741</v>
      </c>
      <c r="JR79">
        <v>1.49536</v>
      </c>
      <c r="JS79">
        <v>2.69531</v>
      </c>
      <c r="JT79">
        <v>35.9645</v>
      </c>
      <c r="JU79">
        <v>24.07</v>
      </c>
      <c r="JV79">
        <v>18</v>
      </c>
      <c r="JW79">
        <v>490.69</v>
      </c>
      <c r="JX79">
        <v>455.668</v>
      </c>
      <c r="JY79">
        <v>28.5132</v>
      </c>
      <c r="JZ79">
        <v>28.2366</v>
      </c>
      <c r="KA79">
        <v>29.9999</v>
      </c>
      <c r="KB79">
        <v>28.1176</v>
      </c>
      <c r="KC79">
        <v>28.0503</v>
      </c>
      <c r="KD79">
        <v>42.9558</v>
      </c>
      <c r="KE79">
        <v>25.1627</v>
      </c>
      <c r="KF79">
        <v>92.9375</v>
      </c>
      <c r="KG79">
        <v>28.5171</v>
      </c>
      <c r="KH79">
        <v>1045.09</v>
      </c>
      <c r="KI79">
        <v>22.0268</v>
      </c>
      <c r="KJ79">
        <v>101.064</v>
      </c>
      <c r="KK79">
        <v>100.592</v>
      </c>
    </row>
    <row r="80" spans="1:297">
      <c r="A80">
        <v>64</v>
      </c>
      <c r="B80">
        <v>1758902189.6</v>
      </c>
      <c r="C80">
        <v>406.5</v>
      </c>
      <c r="D80" t="s">
        <v>569</v>
      </c>
      <c r="E80" t="s">
        <v>570</v>
      </c>
      <c r="F80">
        <v>5</v>
      </c>
      <c r="G80" t="s">
        <v>435</v>
      </c>
      <c r="H80" t="s">
        <v>436</v>
      </c>
      <c r="I80">
        <v>1758902182.1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1053.013416756173</v>
      </c>
      <c r="AK80">
        <v>1023.81793939394</v>
      </c>
      <c r="AL80">
        <v>3.415548134382822</v>
      </c>
      <c r="AM80">
        <v>65.0606374698542</v>
      </c>
      <c r="AN80">
        <f>(AP80 - AO80 + DY80*1E3/(8.314*(EA80+273.15)) * AR80/DX80 * AQ80) * DX80/(100*DL80) * 1000/(1000 - AP80)</f>
        <v>0</v>
      </c>
      <c r="AO80">
        <v>22.05748350647421</v>
      </c>
      <c r="AP80">
        <v>23.25156909090908</v>
      </c>
      <c r="AQ80">
        <v>-3.46649497537538E-05</v>
      </c>
      <c r="AR80">
        <v>108.0725398760522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1.91</v>
      </c>
      <c r="DM80">
        <v>0.5</v>
      </c>
      <c r="DN80" t="s">
        <v>438</v>
      </c>
      <c r="DO80">
        <v>2</v>
      </c>
      <c r="DP80" t="b">
        <v>1</v>
      </c>
      <c r="DQ80">
        <v>1758902182.1</v>
      </c>
      <c r="DR80">
        <v>976.6450370370371</v>
      </c>
      <c r="DS80">
        <v>1015.10062962963</v>
      </c>
      <c r="DT80">
        <v>23.25701111111111</v>
      </c>
      <c r="DU80">
        <v>22.05703333333333</v>
      </c>
      <c r="DV80">
        <v>977.9097037037036</v>
      </c>
      <c r="DW80">
        <v>23.12400740740741</v>
      </c>
      <c r="DX80">
        <v>500.0051481481481</v>
      </c>
      <c r="DY80">
        <v>90.61111851851852</v>
      </c>
      <c r="DZ80">
        <v>0.02844179259259259</v>
      </c>
      <c r="EA80">
        <v>29.82725925925925</v>
      </c>
      <c r="EB80">
        <v>29.99957037037037</v>
      </c>
      <c r="EC80">
        <v>999.9000000000001</v>
      </c>
      <c r="ED80">
        <v>0</v>
      </c>
      <c r="EE80">
        <v>0</v>
      </c>
      <c r="EF80">
        <v>9999.04777777778</v>
      </c>
      <c r="EG80">
        <v>0</v>
      </c>
      <c r="EH80">
        <v>11.8036</v>
      </c>
      <c r="EI80">
        <v>-38.45576296296296</v>
      </c>
      <c r="EJ80">
        <v>999.8994444444444</v>
      </c>
      <c r="EK80">
        <v>1037.997037037037</v>
      </c>
      <c r="EL80">
        <v>1.199978148148148</v>
      </c>
      <c r="EM80">
        <v>1015.10062962963</v>
      </c>
      <c r="EN80">
        <v>22.05703333333333</v>
      </c>
      <c r="EO80">
        <v>2.107344074074074</v>
      </c>
      <c r="EP80">
        <v>1.998611481481481</v>
      </c>
      <c r="EQ80">
        <v>18.27479259259259</v>
      </c>
      <c r="ER80">
        <v>17.43334444444444</v>
      </c>
      <c r="ES80">
        <v>2000.018148148148</v>
      </c>
      <c r="ET80">
        <v>0.9800053333333335</v>
      </c>
      <c r="EU80">
        <v>0.01999474074074074</v>
      </c>
      <c r="EV80">
        <v>0</v>
      </c>
      <c r="EW80">
        <v>274.4015925925926</v>
      </c>
      <c r="EX80">
        <v>5.00097</v>
      </c>
      <c r="EY80">
        <v>5551.427407407406</v>
      </c>
      <c r="EZ80">
        <v>16707.74444444444</v>
      </c>
      <c r="FA80">
        <v>40.24299999999999</v>
      </c>
      <c r="FB80">
        <v>40.625</v>
      </c>
      <c r="FC80">
        <v>40.16862962962963</v>
      </c>
      <c r="FD80">
        <v>40.25</v>
      </c>
      <c r="FE80">
        <v>40.84</v>
      </c>
      <c r="FF80">
        <v>1955.123703703704</v>
      </c>
      <c r="FG80">
        <v>39.89444444444445</v>
      </c>
      <c r="FH80">
        <v>0</v>
      </c>
      <c r="FI80">
        <v>1758902190.3</v>
      </c>
      <c r="FJ80">
        <v>0</v>
      </c>
      <c r="FK80">
        <v>274.36324</v>
      </c>
      <c r="FL80">
        <v>1.029461537402132</v>
      </c>
      <c r="FM80">
        <v>31.71538466240029</v>
      </c>
      <c r="FN80">
        <v>5551.5064</v>
      </c>
      <c r="FO80">
        <v>15</v>
      </c>
      <c r="FP80">
        <v>0</v>
      </c>
      <c r="FQ80" t="s">
        <v>439</v>
      </c>
      <c r="FR80">
        <v>1747247426.5</v>
      </c>
      <c r="FS80">
        <v>1747247420.5</v>
      </c>
      <c r="FT80">
        <v>0</v>
      </c>
      <c r="FU80">
        <v>1.027</v>
      </c>
      <c r="FV80">
        <v>0.031</v>
      </c>
      <c r="FW80">
        <v>0.02</v>
      </c>
      <c r="FX80">
        <v>0.05</v>
      </c>
      <c r="FY80">
        <v>420</v>
      </c>
      <c r="FZ80">
        <v>16</v>
      </c>
      <c r="GA80">
        <v>0.01</v>
      </c>
      <c r="GB80">
        <v>0.1</v>
      </c>
      <c r="GC80">
        <v>-38.41985</v>
      </c>
      <c r="GD80">
        <v>-0.3142153846153335</v>
      </c>
      <c r="GE80">
        <v>0.08345755508041199</v>
      </c>
      <c r="GF80">
        <v>0</v>
      </c>
      <c r="GG80">
        <v>274.2915588235294</v>
      </c>
      <c r="GH80">
        <v>1.321023679350708</v>
      </c>
      <c r="GI80">
        <v>0.2527807921752196</v>
      </c>
      <c r="GJ80">
        <v>-1</v>
      </c>
      <c r="GK80">
        <v>1.2015995</v>
      </c>
      <c r="GL80">
        <v>-0.04375272045028294</v>
      </c>
      <c r="GM80">
        <v>0.004499359926700694</v>
      </c>
      <c r="GN80">
        <v>1</v>
      </c>
      <c r="GO80">
        <v>1</v>
      </c>
      <c r="GP80">
        <v>2</v>
      </c>
      <c r="GQ80" t="s">
        <v>440</v>
      </c>
      <c r="GR80">
        <v>3.13629</v>
      </c>
      <c r="GS80">
        <v>2.6888</v>
      </c>
      <c r="GT80">
        <v>0.172689</v>
      </c>
      <c r="GU80">
        <v>0.175108</v>
      </c>
      <c r="GV80">
        <v>0.104262</v>
      </c>
      <c r="GW80">
        <v>0.0992528</v>
      </c>
      <c r="GX80">
        <v>26318.8</v>
      </c>
      <c r="GY80">
        <v>26286.2</v>
      </c>
      <c r="GZ80">
        <v>29570.7</v>
      </c>
      <c r="HA80">
        <v>29447.2</v>
      </c>
      <c r="HB80">
        <v>34995.7</v>
      </c>
      <c r="HC80">
        <v>35126.4</v>
      </c>
      <c r="HD80">
        <v>41612.1</v>
      </c>
      <c r="HE80">
        <v>41828.7</v>
      </c>
      <c r="HF80">
        <v>1.9307</v>
      </c>
      <c r="HG80">
        <v>1.89093</v>
      </c>
      <c r="HH80">
        <v>0.105921</v>
      </c>
      <c r="HI80">
        <v>0</v>
      </c>
      <c r="HJ80">
        <v>28.2778</v>
      </c>
      <c r="HK80">
        <v>999.9</v>
      </c>
      <c r="HL80">
        <v>55.7</v>
      </c>
      <c r="HM80">
        <v>30.5</v>
      </c>
      <c r="HN80">
        <v>26.9517</v>
      </c>
      <c r="HO80">
        <v>62.1121</v>
      </c>
      <c r="HP80">
        <v>25.8574</v>
      </c>
      <c r="HQ80">
        <v>1</v>
      </c>
      <c r="HR80">
        <v>0.0495579</v>
      </c>
      <c r="HS80">
        <v>-0.7193349999999999</v>
      </c>
      <c r="HT80">
        <v>20.3394</v>
      </c>
      <c r="HU80">
        <v>5.21714</v>
      </c>
      <c r="HV80">
        <v>12.0116</v>
      </c>
      <c r="HW80">
        <v>4.98885</v>
      </c>
      <c r="HX80">
        <v>3.28778</v>
      </c>
      <c r="HY80">
        <v>9999</v>
      </c>
      <c r="HZ80">
        <v>9999</v>
      </c>
      <c r="IA80">
        <v>9999</v>
      </c>
      <c r="IB80">
        <v>13.8</v>
      </c>
      <c r="IC80">
        <v>1.86758</v>
      </c>
      <c r="ID80">
        <v>1.86667</v>
      </c>
      <c r="IE80">
        <v>1.86601</v>
      </c>
      <c r="IF80">
        <v>1.866</v>
      </c>
      <c r="IG80">
        <v>1.86783</v>
      </c>
      <c r="IH80">
        <v>1.87028</v>
      </c>
      <c r="II80">
        <v>1.86891</v>
      </c>
      <c r="IJ80">
        <v>1.87042</v>
      </c>
      <c r="IK80">
        <v>0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-1.3</v>
      </c>
      <c r="IY80">
        <v>0.1329</v>
      </c>
      <c r="IZ80">
        <v>-0.2124528667129374</v>
      </c>
      <c r="JA80">
        <v>-0.0008016307627816455</v>
      </c>
      <c r="JB80">
        <v>-2.705495203968552E-07</v>
      </c>
      <c r="JC80">
        <v>-1.001381313952682E-11</v>
      </c>
      <c r="JD80">
        <v>-0.06429383364076624</v>
      </c>
      <c r="JE80">
        <v>-0.003544197663381463</v>
      </c>
      <c r="JF80">
        <v>0.0008551080648433378</v>
      </c>
      <c r="JG80">
        <v>-1.439520423836254E-05</v>
      </c>
      <c r="JH80">
        <v>4</v>
      </c>
      <c r="JI80">
        <v>2335</v>
      </c>
      <c r="JJ80">
        <v>1</v>
      </c>
      <c r="JK80">
        <v>25</v>
      </c>
      <c r="JL80">
        <v>194246.1</v>
      </c>
      <c r="JM80">
        <v>194246.2</v>
      </c>
      <c r="JN80">
        <v>2.17285</v>
      </c>
      <c r="JO80">
        <v>2.24243</v>
      </c>
      <c r="JP80">
        <v>1.39771</v>
      </c>
      <c r="JQ80">
        <v>2.34985</v>
      </c>
      <c r="JR80">
        <v>1.49536</v>
      </c>
      <c r="JS80">
        <v>2.71484</v>
      </c>
      <c r="JT80">
        <v>35.9645</v>
      </c>
      <c r="JU80">
        <v>24.0612</v>
      </c>
      <c r="JV80">
        <v>18</v>
      </c>
      <c r="JW80">
        <v>490.643</v>
      </c>
      <c r="JX80">
        <v>455.654</v>
      </c>
      <c r="JY80">
        <v>28.5165</v>
      </c>
      <c r="JZ80">
        <v>28.2354</v>
      </c>
      <c r="KA80">
        <v>30</v>
      </c>
      <c r="KB80">
        <v>28.1158</v>
      </c>
      <c r="KC80">
        <v>28.0486</v>
      </c>
      <c r="KD80">
        <v>43.4858</v>
      </c>
      <c r="KE80">
        <v>25.1627</v>
      </c>
      <c r="KF80">
        <v>92.9375</v>
      </c>
      <c r="KG80">
        <v>28.5147</v>
      </c>
      <c r="KH80">
        <v>1058.47</v>
      </c>
      <c r="KI80">
        <v>22.0268</v>
      </c>
      <c r="KJ80">
        <v>101.065</v>
      </c>
      <c r="KK80">
        <v>100.591</v>
      </c>
    </row>
    <row r="81" spans="1:297">
      <c r="A81">
        <v>65</v>
      </c>
      <c r="B81">
        <v>1758902194.5</v>
      </c>
      <c r="C81">
        <v>411.4000000953674</v>
      </c>
      <c r="D81" t="s">
        <v>571</v>
      </c>
      <c r="E81" t="s">
        <v>572</v>
      </c>
      <c r="F81">
        <v>5</v>
      </c>
      <c r="G81" t="s">
        <v>435</v>
      </c>
      <c r="H81" t="s">
        <v>436</v>
      </c>
      <c r="I81">
        <v>1758902187.096296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1070.159379108969</v>
      </c>
      <c r="AK81">
        <v>1041.054071718207</v>
      </c>
      <c r="AL81">
        <v>3.455721628439361</v>
      </c>
      <c r="AM81">
        <v>65.0606374698542</v>
      </c>
      <c r="AN81">
        <f>(AP81 - AO81 + DY81*1E3/(8.314*(EA81+273.15)) * AR81/DX81 * AQ81) * DX81/(100*DL81) * 1000/(1000 - AP81)</f>
        <v>0</v>
      </c>
      <c r="AO81">
        <v>22.05860989253194</v>
      </c>
      <c r="AP81">
        <v>23.243103379275</v>
      </c>
      <c r="AQ81">
        <v>-0.0001153070955162488</v>
      </c>
      <c r="AR81">
        <v>108.0725398760522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1.91</v>
      </c>
      <c r="DM81">
        <v>0.5</v>
      </c>
      <c r="DN81" t="s">
        <v>438</v>
      </c>
      <c r="DO81">
        <v>2</v>
      </c>
      <c r="DP81" t="b">
        <v>1</v>
      </c>
      <c r="DQ81">
        <v>1758902187.096296</v>
      </c>
      <c r="DR81">
        <v>993.3498518518519</v>
      </c>
      <c r="DS81">
        <v>1031.812222222222</v>
      </c>
      <c r="DT81">
        <v>23.25248888888888</v>
      </c>
      <c r="DU81">
        <v>22.05791111111111</v>
      </c>
      <c r="DV81">
        <v>994.6372592592593</v>
      </c>
      <c r="DW81">
        <v>23.11954074074074</v>
      </c>
      <c r="DX81">
        <v>499.999962962963</v>
      </c>
      <c r="DY81">
        <v>90.6110259259259</v>
      </c>
      <c r="DZ81">
        <v>0.02841508518518519</v>
      </c>
      <c r="EA81">
        <v>29.82646296296296</v>
      </c>
      <c r="EB81">
        <v>30.00127777777778</v>
      </c>
      <c r="EC81">
        <v>999.9000000000001</v>
      </c>
      <c r="ED81">
        <v>0</v>
      </c>
      <c r="EE81">
        <v>0</v>
      </c>
      <c r="EF81">
        <v>10001.57666666667</v>
      </c>
      <c r="EG81">
        <v>0</v>
      </c>
      <c r="EH81">
        <v>11.8036</v>
      </c>
      <c r="EI81">
        <v>-38.46275925925926</v>
      </c>
      <c r="EJ81">
        <v>1016.997074074074</v>
      </c>
      <c r="EK81">
        <v>1055.085925925926</v>
      </c>
      <c r="EL81">
        <v>1.194575925925926</v>
      </c>
      <c r="EM81">
        <v>1031.812222222222</v>
      </c>
      <c r="EN81">
        <v>22.05791111111111</v>
      </c>
      <c r="EO81">
        <v>2.106931851851852</v>
      </c>
      <c r="EP81">
        <v>1.99868925925926</v>
      </c>
      <c r="EQ81">
        <v>18.27167037037037</v>
      </c>
      <c r="ER81">
        <v>17.43395555555555</v>
      </c>
      <c r="ES81">
        <v>2000.01962962963</v>
      </c>
      <c r="ET81">
        <v>0.9800047777777777</v>
      </c>
      <c r="EU81">
        <v>0.01999529259259259</v>
      </c>
      <c r="EV81">
        <v>0</v>
      </c>
      <c r="EW81">
        <v>274.4931851851852</v>
      </c>
      <c r="EX81">
        <v>5.00097</v>
      </c>
      <c r="EY81">
        <v>5554.240370370371</v>
      </c>
      <c r="EZ81">
        <v>16707.76296296296</v>
      </c>
      <c r="FA81">
        <v>40.23833333333333</v>
      </c>
      <c r="FB81">
        <v>40.625</v>
      </c>
      <c r="FC81">
        <v>40.16633333333333</v>
      </c>
      <c r="FD81">
        <v>40.23366666666666</v>
      </c>
      <c r="FE81">
        <v>40.82133333333333</v>
      </c>
      <c r="FF81">
        <v>1955.124074074074</v>
      </c>
      <c r="FG81">
        <v>39.89555555555556</v>
      </c>
      <c r="FH81">
        <v>0</v>
      </c>
      <c r="FI81">
        <v>1758902195.7</v>
      </c>
      <c r="FJ81">
        <v>0</v>
      </c>
      <c r="FK81">
        <v>274.4659615384616</v>
      </c>
      <c r="FL81">
        <v>1.373914530352421</v>
      </c>
      <c r="FM81">
        <v>33.46358977670119</v>
      </c>
      <c r="FN81">
        <v>5554.373461538461</v>
      </c>
      <c r="FO81">
        <v>15</v>
      </c>
      <c r="FP81">
        <v>0</v>
      </c>
      <c r="FQ81" t="s">
        <v>439</v>
      </c>
      <c r="FR81">
        <v>1747247426.5</v>
      </c>
      <c r="FS81">
        <v>1747247420.5</v>
      </c>
      <c r="FT81">
        <v>0</v>
      </c>
      <c r="FU81">
        <v>1.027</v>
      </c>
      <c r="FV81">
        <v>0.031</v>
      </c>
      <c r="FW81">
        <v>0.02</v>
      </c>
      <c r="FX81">
        <v>0.05</v>
      </c>
      <c r="FY81">
        <v>420</v>
      </c>
      <c r="FZ81">
        <v>16</v>
      </c>
      <c r="GA81">
        <v>0.01</v>
      </c>
      <c r="GB81">
        <v>0.1</v>
      </c>
      <c r="GC81">
        <v>-38.46113</v>
      </c>
      <c r="GD81">
        <v>0.08640225140716713</v>
      </c>
      <c r="GE81">
        <v>0.05010958590928503</v>
      </c>
      <c r="GF81">
        <v>1</v>
      </c>
      <c r="GG81">
        <v>274.3814411764706</v>
      </c>
      <c r="GH81">
        <v>1.639740257582024</v>
      </c>
      <c r="GI81">
        <v>0.2654863673443004</v>
      </c>
      <c r="GJ81">
        <v>-1</v>
      </c>
      <c r="GK81">
        <v>1.19844975</v>
      </c>
      <c r="GL81">
        <v>-0.06072236397748885</v>
      </c>
      <c r="GM81">
        <v>0.005894493823688335</v>
      </c>
      <c r="GN81">
        <v>1</v>
      </c>
      <c r="GO81">
        <v>2</v>
      </c>
      <c r="GP81">
        <v>2</v>
      </c>
      <c r="GQ81" t="s">
        <v>573</v>
      </c>
      <c r="GR81">
        <v>3.13609</v>
      </c>
      <c r="GS81">
        <v>2.6885</v>
      </c>
      <c r="GT81">
        <v>0.174543</v>
      </c>
      <c r="GU81">
        <v>0.176939</v>
      </c>
      <c r="GV81">
        <v>0.104236</v>
      </c>
      <c r="GW81">
        <v>0.09925340000000001</v>
      </c>
      <c r="GX81">
        <v>26259.8</v>
      </c>
      <c r="GY81">
        <v>26228.1</v>
      </c>
      <c r="GZ81">
        <v>29570.6</v>
      </c>
      <c r="HA81">
        <v>29447.6</v>
      </c>
      <c r="HB81">
        <v>34996.6</v>
      </c>
      <c r="HC81">
        <v>35126.5</v>
      </c>
      <c r="HD81">
        <v>41611.8</v>
      </c>
      <c r="HE81">
        <v>41828.8</v>
      </c>
      <c r="HF81">
        <v>1.93058</v>
      </c>
      <c r="HG81">
        <v>1.89075</v>
      </c>
      <c r="HH81">
        <v>0.105273</v>
      </c>
      <c r="HI81">
        <v>0</v>
      </c>
      <c r="HJ81">
        <v>28.2786</v>
      </c>
      <c r="HK81">
        <v>999.9</v>
      </c>
      <c r="HL81">
        <v>55.7</v>
      </c>
      <c r="HM81">
        <v>30.5</v>
      </c>
      <c r="HN81">
        <v>26.9506</v>
      </c>
      <c r="HO81">
        <v>62.1221</v>
      </c>
      <c r="HP81">
        <v>26.0617</v>
      </c>
      <c r="HQ81">
        <v>1</v>
      </c>
      <c r="HR81">
        <v>0.0495198</v>
      </c>
      <c r="HS81">
        <v>-0.7055940000000001</v>
      </c>
      <c r="HT81">
        <v>20.3393</v>
      </c>
      <c r="HU81">
        <v>5.21669</v>
      </c>
      <c r="HV81">
        <v>12.0111</v>
      </c>
      <c r="HW81">
        <v>4.98875</v>
      </c>
      <c r="HX81">
        <v>3.28775</v>
      </c>
      <c r="HY81">
        <v>9999</v>
      </c>
      <c r="HZ81">
        <v>9999</v>
      </c>
      <c r="IA81">
        <v>9999</v>
      </c>
      <c r="IB81">
        <v>13.8</v>
      </c>
      <c r="IC81">
        <v>1.86758</v>
      </c>
      <c r="ID81">
        <v>1.86669</v>
      </c>
      <c r="IE81">
        <v>1.86601</v>
      </c>
      <c r="IF81">
        <v>1.866</v>
      </c>
      <c r="IG81">
        <v>1.86783</v>
      </c>
      <c r="IH81">
        <v>1.87029</v>
      </c>
      <c r="II81">
        <v>1.86891</v>
      </c>
      <c r="IJ81">
        <v>1.87042</v>
      </c>
      <c r="IK81">
        <v>0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-1.32</v>
      </c>
      <c r="IY81">
        <v>0.1328</v>
      </c>
      <c r="IZ81">
        <v>-0.2124528667129374</v>
      </c>
      <c r="JA81">
        <v>-0.0008016307627816455</v>
      </c>
      <c r="JB81">
        <v>-2.705495203968552E-07</v>
      </c>
      <c r="JC81">
        <v>-1.001381313952682E-11</v>
      </c>
      <c r="JD81">
        <v>-0.06429383364076624</v>
      </c>
      <c r="JE81">
        <v>-0.003544197663381463</v>
      </c>
      <c r="JF81">
        <v>0.0008551080648433378</v>
      </c>
      <c r="JG81">
        <v>-1.439520423836254E-05</v>
      </c>
      <c r="JH81">
        <v>4</v>
      </c>
      <c r="JI81">
        <v>2335</v>
      </c>
      <c r="JJ81">
        <v>1</v>
      </c>
      <c r="JK81">
        <v>25</v>
      </c>
      <c r="JL81">
        <v>194246.1</v>
      </c>
      <c r="JM81">
        <v>194246.2</v>
      </c>
      <c r="JN81">
        <v>2.19604</v>
      </c>
      <c r="JO81">
        <v>2.23511</v>
      </c>
      <c r="JP81">
        <v>1.39648</v>
      </c>
      <c r="JQ81">
        <v>2.35352</v>
      </c>
      <c r="JR81">
        <v>1.49536</v>
      </c>
      <c r="JS81">
        <v>2.6355</v>
      </c>
      <c r="JT81">
        <v>35.9645</v>
      </c>
      <c r="JU81">
        <v>24.07</v>
      </c>
      <c r="JV81">
        <v>18</v>
      </c>
      <c r="JW81">
        <v>490.549</v>
      </c>
      <c r="JX81">
        <v>455.527</v>
      </c>
      <c r="JY81">
        <v>28.5143</v>
      </c>
      <c r="JZ81">
        <v>28.2335</v>
      </c>
      <c r="KA81">
        <v>30</v>
      </c>
      <c r="KB81">
        <v>28.114</v>
      </c>
      <c r="KC81">
        <v>28.0465</v>
      </c>
      <c r="KD81">
        <v>44.0802</v>
      </c>
      <c r="KE81">
        <v>25.1627</v>
      </c>
      <c r="KF81">
        <v>92.9375</v>
      </c>
      <c r="KG81">
        <v>28.5103</v>
      </c>
      <c r="KH81">
        <v>1078.85</v>
      </c>
      <c r="KI81">
        <v>22.0268</v>
      </c>
      <c r="KJ81">
        <v>101.064</v>
      </c>
      <c r="KK81">
        <v>100.592</v>
      </c>
    </row>
    <row r="82" spans="1:297">
      <c r="A82">
        <v>66</v>
      </c>
      <c r="B82">
        <v>1758902199.5</v>
      </c>
      <c r="C82">
        <v>416.4000000953674</v>
      </c>
      <c r="D82" t="s">
        <v>574</v>
      </c>
      <c r="E82" t="s">
        <v>575</v>
      </c>
      <c r="F82">
        <v>5</v>
      </c>
      <c r="G82" t="s">
        <v>435</v>
      </c>
      <c r="H82" t="s">
        <v>436</v>
      </c>
      <c r="I82">
        <v>1758902191.778572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1087.570653617298</v>
      </c>
      <c r="AK82">
        <v>1058.268424242424</v>
      </c>
      <c r="AL82">
        <v>3.461732673807987</v>
      </c>
      <c r="AM82">
        <v>65.0606374698542</v>
      </c>
      <c r="AN82">
        <f>(AP82 - AO82 + DY82*1E3/(8.314*(EA82+273.15)) * AR82/DX82 * AQ82) * DX82/(100*DL82) * 1000/(1000 - AP82)</f>
        <v>0</v>
      </c>
      <c r="AO82">
        <v>22.05838895912241</v>
      </c>
      <c r="AP82">
        <v>23.23576969696968</v>
      </c>
      <c r="AQ82">
        <v>-7.22923930075309E-05</v>
      </c>
      <c r="AR82">
        <v>108.0725398760522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1.91</v>
      </c>
      <c r="DM82">
        <v>0.5</v>
      </c>
      <c r="DN82" t="s">
        <v>438</v>
      </c>
      <c r="DO82">
        <v>2</v>
      </c>
      <c r="DP82" t="b">
        <v>1</v>
      </c>
      <c r="DQ82">
        <v>1758902191.778572</v>
      </c>
      <c r="DR82">
        <v>1009.146821428571</v>
      </c>
      <c r="DS82">
        <v>1047.660357142857</v>
      </c>
      <c r="DT82">
        <v>23.24660357142857</v>
      </c>
      <c r="DU82">
        <v>22.0583</v>
      </c>
      <c r="DV82">
        <v>1010.455857142857</v>
      </c>
      <c r="DW82">
        <v>23.11372142857143</v>
      </c>
      <c r="DX82">
        <v>500.0019285714286</v>
      </c>
      <c r="DY82">
        <v>90.61082857142858</v>
      </c>
      <c r="DZ82">
        <v>0.02828215</v>
      </c>
      <c r="EA82">
        <v>29.82503928571429</v>
      </c>
      <c r="EB82">
        <v>30.00053928571429</v>
      </c>
      <c r="EC82">
        <v>999.9000000000002</v>
      </c>
      <c r="ED82">
        <v>0</v>
      </c>
      <c r="EE82">
        <v>0</v>
      </c>
      <c r="EF82">
        <v>10002.25178571428</v>
      </c>
      <c r="EG82">
        <v>0</v>
      </c>
      <c r="EH82">
        <v>11.8036</v>
      </c>
      <c r="EI82">
        <v>-38.51372857142857</v>
      </c>
      <c r="EJ82">
        <v>1033.164642857143</v>
      </c>
      <c r="EK82">
        <v>1071.291785714286</v>
      </c>
      <c r="EL82">
        <v>1.188300714285714</v>
      </c>
      <c r="EM82">
        <v>1047.660357142857</v>
      </c>
      <c r="EN82">
        <v>22.0583</v>
      </c>
      <c r="EO82">
        <v>2.106393928571429</v>
      </c>
      <c r="EP82">
        <v>1.998719285714286</v>
      </c>
      <c r="EQ82">
        <v>18.2676</v>
      </c>
      <c r="ER82">
        <v>17.4342</v>
      </c>
      <c r="ES82">
        <v>2000.024642857142</v>
      </c>
      <c r="ET82">
        <v>0.9800038214285716</v>
      </c>
      <c r="EU82">
        <v>0.01999625</v>
      </c>
      <c r="EV82">
        <v>0</v>
      </c>
      <c r="EW82">
        <v>274.6589642857143</v>
      </c>
      <c r="EX82">
        <v>5.00097</v>
      </c>
      <c r="EY82">
        <v>5556.854642857144</v>
      </c>
      <c r="EZ82">
        <v>16707.81071428572</v>
      </c>
      <c r="FA82">
        <v>40.22525</v>
      </c>
      <c r="FB82">
        <v>40.625</v>
      </c>
      <c r="FC82">
        <v>40.16485714285714</v>
      </c>
      <c r="FD82">
        <v>40.21849999999999</v>
      </c>
      <c r="FE82">
        <v>40.81199999999999</v>
      </c>
      <c r="FF82">
        <v>1955.127142857143</v>
      </c>
      <c r="FG82">
        <v>39.8975</v>
      </c>
      <c r="FH82">
        <v>0</v>
      </c>
      <c r="FI82">
        <v>1758902200.5</v>
      </c>
      <c r="FJ82">
        <v>0</v>
      </c>
      <c r="FK82">
        <v>274.6513461538462</v>
      </c>
      <c r="FL82">
        <v>1.809470087554318</v>
      </c>
      <c r="FM82">
        <v>33.34495722361302</v>
      </c>
      <c r="FN82">
        <v>5556.979230769231</v>
      </c>
      <c r="FO82">
        <v>15</v>
      </c>
      <c r="FP82">
        <v>0</v>
      </c>
      <c r="FQ82" t="s">
        <v>439</v>
      </c>
      <c r="FR82">
        <v>1747247426.5</v>
      </c>
      <c r="FS82">
        <v>1747247420.5</v>
      </c>
      <c r="FT82">
        <v>0</v>
      </c>
      <c r="FU82">
        <v>1.027</v>
      </c>
      <c r="FV82">
        <v>0.031</v>
      </c>
      <c r="FW82">
        <v>0.02</v>
      </c>
      <c r="FX82">
        <v>0.05</v>
      </c>
      <c r="FY82">
        <v>420</v>
      </c>
      <c r="FZ82">
        <v>16</v>
      </c>
      <c r="GA82">
        <v>0.01</v>
      </c>
      <c r="GB82">
        <v>0.1</v>
      </c>
      <c r="GC82">
        <v>-38.49675365853658</v>
      </c>
      <c r="GD82">
        <v>-0.6157775103493065</v>
      </c>
      <c r="GE82">
        <v>0.08550553568603952</v>
      </c>
      <c r="GF82">
        <v>0</v>
      </c>
      <c r="GG82">
        <v>274.5455882352941</v>
      </c>
      <c r="GH82">
        <v>2.014178760645924</v>
      </c>
      <c r="GI82">
        <v>0.2803632221461652</v>
      </c>
      <c r="GJ82">
        <v>-1</v>
      </c>
      <c r="GK82">
        <v>1.19153756097561</v>
      </c>
      <c r="GL82">
        <v>-0.0771479282170817</v>
      </c>
      <c r="GM82">
        <v>0.007662725994116977</v>
      </c>
      <c r="GN82">
        <v>1</v>
      </c>
      <c r="GO82">
        <v>1</v>
      </c>
      <c r="GP82">
        <v>2</v>
      </c>
      <c r="GQ82" t="s">
        <v>440</v>
      </c>
      <c r="GR82">
        <v>3.13621</v>
      </c>
      <c r="GS82">
        <v>2.68829</v>
      </c>
      <c r="GT82">
        <v>0.176396</v>
      </c>
      <c r="GU82">
        <v>0.178734</v>
      </c>
      <c r="GV82">
        <v>0.104213</v>
      </c>
      <c r="GW82">
        <v>0.0992522</v>
      </c>
      <c r="GX82">
        <v>26200.8</v>
      </c>
      <c r="GY82">
        <v>26170.9</v>
      </c>
      <c r="GZ82">
        <v>29570.6</v>
      </c>
      <c r="HA82">
        <v>29447.5</v>
      </c>
      <c r="HB82">
        <v>34997.5</v>
      </c>
      <c r="HC82">
        <v>35126.4</v>
      </c>
      <c r="HD82">
        <v>41611.8</v>
      </c>
      <c r="HE82">
        <v>41828.5</v>
      </c>
      <c r="HF82">
        <v>1.93065</v>
      </c>
      <c r="HG82">
        <v>1.89118</v>
      </c>
      <c r="HH82">
        <v>0.10556</v>
      </c>
      <c r="HI82">
        <v>0</v>
      </c>
      <c r="HJ82">
        <v>28.2786</v>
      </c>
      <c r="HK82">
        <v>999.9</v>
      </c>
      <c r="HL82">
        <v>55.7</v>
      </c>
      <c r="HM82">
        <v>30.5</v>
      </c>
      <c r="HN82">
        <v>26.9518</v>
      </c>
      <c r="HO82">
        <v>61.9221</v>
      </c>
      <c r="HP82">
        <v>25.8774</v>
      </c>
      <c r="HQ82">
        <v>1</v>
      </c>
      <c r="HR82">
        <v>0.0494461</v>
      </c>
      <c r="HS82">
        <v>-0.71982</v>
      </c>
      <c r="HT82">
        <v>20.3393</v>
      </c>
      <c r="HU82">
        <v>5.21744</v>
      </c>
      <c r="HV82">
        <v>12.0105</v>
      </c>
      <c r="HW82">
        <v>4.98895</v>
      </c>
      <c r="HX82">
        <v>3.2878</v>
      </c>
      <c r="HY82">
        <v>9999</v>
      </c>
      <c r="HZ82">
        <v>9999</v>
      </c>
      <c r="IA82">
        <v>9999</v>
      </c>
      <c r="IB82">
        <v>13.8</v>
      </c>
      <c r="IC82">
        <v>1.86756</v>
      </c>
      <c r="ID82">
        <v>1.86666</v>
      </c>
      <c r="IE82">
        <v>1.86601</v>
      </c>
      <c r="IF82">
        <v>1.866</v>
      </c>
      <c r="IG82">
        <v>1.86783</v>
      </c>
      <c r="IH82">
        <v>1.87029</v>
      </c>
      <c r="II82">
        <v>1.8689</v>
      </c>
      <c r="IJ82">
        <v>1.87042</v>
      </c>
      <c r="IK82">
        <v>0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-1.35</v>
      </c>
      <c r="IY82">
        <v>0.1327</v>
      </c>
      <c r="IZ82">
        <v>-0.2124528667129374</v>
      </c>
      <c r="JA82">
        <v>-0.0008016307627816455</v>
      </c>
      <c r="JB82">
        <v>-2.705495203968552E-07</v>
      </c>
      <c r="JC82">
        <v>-1.001381313952682E-11</v>
      </c>
      <c r="JD82">
        <v>-0.06429383364076624</v>
      </c>
      <c r="JE82">
        <v>-0.003544197663381463</v>
      </c>
      <c r="JF82">
        <v>0.0008551080648433378</v>
      </c>
      <c r="JG82">
        <v>-1.439520423836254E-05</v>
      </c>
      <c r="JH82">
        <v>4</v>
      </c>
      <c r="JI82">
        <v>2335</v>
      </c>
      <c r="JJ82">
        <v>1</v>
      </c>
      <c r="JK82">
        <v>25</v>
      </c>
      <c r="JL82">
        <v>194246.2</v>
      </c>
      <c r="JM82">
        <v>194246.3</v>
      </c>
      <c r="JN82">
        <v>2.229</v>
      </c>
      <c r="JO82">
        <v>2.24976</v>
      </c>
      <c r="JP82">
        <v>1.39771</v>
      </c>
      <c r="JQ82">
        <v>2.35229</v>
      </c>
      <c r="JR82">
        <v>1.49536</v>
      </c>
      <c r="JS82">
        <v>2.65259</v>
      </c>
      <c r="JT82">
        <v>35.9645</v>
      </c>
      <c r="JU82">
        <v>24.0612</v>
      </c>
      <c r="JV82">
        <v>18</v>
      </c>
      <c r="JW82">
        <v>490.58</v>
      </c>
      <c r="JX82">
        <v>455.775</v>
      </c>
      <c r="JY82">
        <v>28.5104</v>
      </c>
      <c r="JZ82">
        <v>28.2311</v>
      </c>
      <c r="KA82">
        <v>30</v>
      </c>
      <c r="KB82">
        <v>28.112</v>
      </c>
      <c r="KC82">
        <v>28.0441</v>
      </c>
      <c r="KD82">
        <v>44.609</v>
      </c>
      <c r="KE82">
        <v>25.1627</v>
      </c>
      <c r="KF82">
        <v>92.9375</v>
      </c>
      <c r="KG82">
        <v>28.5132</v>
      </c>
      <c r="KH82">
        <v>1092.31</v>
      </c>
      <c r="KI82">
        <v>22.0301</v>
      </c>
      <c r="KJ82">
        <v>101.064</v>
      </c>
      <c r="KK82">
        <v>100.591</v>
      </c>
    </row>
    <row r="83" spans="1:297">
      <c r="A83">
        <v>67</v>
      </c>
      <c r="B83">
        <v>1758902204.5</v>
      </c>
      <c r="C83">
        <v>421.4000000953674</v>
      </c>
      <c r="D83" t="s">
        <v>576</v>
      </c>
      <c r="E83" t="s">
        <v>577</v>
      </c>
      <c r="F83">
        <v>5</v>
      </c>
      <c r="G83" t="s">
        <v>435</v>
      </c>
      <c r="H83" t="s">
        <v>436</v>
      </c>
      <c r="I83">
        <v>1758902196.746429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1104.765790204299</v>
      </c>
      <c r="AK83">
        <v>1075.507575757576</v>
      </c>
      <c r="AL83">
        <v>3.444282564494624</v>
      </c>
      <c r="AM83">
        <v>65.0606374698542</v>
      </c>
      <c r="AN83">
        <f>(AP83 - AO83 + DY83*1E3/(8.314*(EA83+273.15)) * AR83/DX83 * AQ83) * DX83/(100*DL83) * 1000/(1000 - AP83)</f>
        <v>0</v>
      </c>
      <c r="AO83">
        <v>22.05959869063408</v>
      </c>
      <c r="AP83">
        <v>23.22867818181819</v>
      </c>
      <c r="AQ83">
        <v>-7.45009398480275E-05</v>
      </c>
      <c r="AR83">
        <v>108.0725398760522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1.91</v>
      </c>
      <c r="DM83">
        <v>0.5</v>
      </c>
      <c r="DN83" t="s">
        <v>438</v>
      </c>
      <c r="DO83">
        <v>2</v>
      </c>
      <c r="DP83" t="b">
        <v>1</v>
      </c>
      <c r="DQ83">
        <v>1758902196.746429</v>
      </c>
      <c r="DR83">
        <v>1025.965357142857</v>
      </c>
      <c r="DS83">
        <v>1064.5175</v>
      </c>
      <c r="DT83">
        <v>23.23978214285714</v>
      </c>
      <c r="DU83">
        <v>22.05880714285714</v>
      </c>
      <c r="DV83">
        <v>1027.297142857143</v>
      </c>
      <c r="DW83">
        <v>23.10698928571428</v>
      </c>
      <c r="DX83">
        <v>500.0065357142857</v>
      </c>
      <c r="DY83">
        <v>90.61018928571427</v>
      </c>
      <c r="DZ83">
        <v>0.02811789642857143</v>
      </c>
      <c r="EA83">
        <v>29.82328571428571</v>
      </c>
      <c r="EB83">
        <v>29.99841785714286</v>
      </c>
      <c r="EC83">
        <v>999.9000000000002</v>
      </c>
      <c r="ED83">
        <v>0</v>
      </c>
      <c r="EE83">
        <v>0</v>
      </c>
      <c r="EF83">
        <v>10003.41035714286</v>
      </c>
      <c r="EG83">
        <v>0</v>
      </c>
      <c r="EH83">
        <v>11.8036</v>
      </c>
      <c r="EI83">
        <v>-38.55232142857142</v>
      </c>
      <c r="EJ83">
        <v>1050.376071428571</v>
      </c>
      <c r="EK83">
        <v>1088.528928571429</v>
      </c>
      <c r="EL83">
        <v>1.180977142857143</v>
      </c>
      <c r="EM83">
        <v>1064.5175</v>
      </c>
      <c r="EN83">
        <v>22.05880714285714</v>
      </c>
      <c r="EO83">
        <v>2.105760357142857</v>
      </c>
      <c r="EP83">
        <v>1.998751428571429</v>
      </c>
      <c r="EQ83">
        <v>18.26281071428571</v>
      </c>
      <c r="ER83">
        <v>17.43445</v>
      </c>
      <c r="ES83">
        <v>2000.020714285714</v>
      </c>
      <c r="ET83">
        <v>0.9800021071428572</v>
      </c>
      <c r="EU83">
        <v>0.01999798928571428</v>
      </c>
      <c r="EV83">
        <v>0</v>
      </c>
      <c r="EW83">
        <v>274.7608214285714</v>
      </c>
      <c r="EX83">
        <v>5.00097</v>
      </c>
      <c r="EY83">
        <v>5559.597857142858</v>
      </c>
      <c r="EZ83">
        <v>16707.775</v>
      </c>
      <c r="FA83">
        <v>40.21849999999999</v>
      </c>
      <c r="FB83">
        <v>40.625</v>
      </c>
      <c r="FC83">
        <v>40.15821428571428</v>
      </c>
      <c r="FD83">
        <v>40.20274999999999</v>
      </c>
      <c r="FE83">
        <v>40.81199999999999</v>
      </c>
      <c r="FF83">
        <v>1955.12</v>
      </c>
      <c r="FG83">
        <v>39.90071428571429</v>
      </c>
      <c r="FH83">
        <v>0</v>
      </c>
      <c r="FI83">
        <v>1758902205.3</v>
      </c>
      <c r="FJ83">
        <v>0</v>
      </c>
      <c r="FK83">
        <v>274.7631538461538</v>
      </c>
      <c r="FL83">
        <v>1.703247863720036</v>
      </c>
      <c r="FM83">
        <v>31.19316243285812</v>
      </c>
      <c r="FN83">
        <v>5559.571538461538</v>
      </c>
      <c r="FO83">
        <v>15</v>
      </c>
      <c r="FP83">
        <v>0</v>
      </c>
      <c r="FQ83" t="s">
        <v>439</v>
      </c>
      <c r="FR83">
        <v>1747247426.5</v>
      </c>
      <c r="FS83">
        <v>1747247420.5</v>
      </c>
      <c r="FT83">
        <v>0</v>
      </c>
      <c r="FU83">
        <v>1.027</v>
      </c>
      <c r="FV83">
        <v>0.031</v>
      </c>
      <c r="FW83">
        <v>0.02</v>
      </c>
      <c r="FX83">
        <v>0.05</v>
      </c>
      <c r="FY83">
        <v>420</v>
      </c>
      <c r="FZ83">
        <v>16</v>
      </c>
      <c r="GA83">
        <v>0.01</v>
      </c>
      <c r="GB83">
        <v>0.1</v>
      </c>
      <c r="GC83">
        <v>-38.51828292682927</v>
      </c>
      <c r="GD83">
        <v>-0.5999939748158547</v>
      </c>
      <c r="GE83">
        <v>0.08599524349421209</v>
      </c>
      <c r="GF83">
        <v>0</v>
      </c>
      <c r="GG83">
        <v>274.6721470588236</v>
      </c>
      <c r="GH83">
        <v>1.842551567197543</v>
      </c>
      <c r="GI83">
        <v>0.2561345157108033</v>
      </c>
      <c r="GJ83">
        <v>-1</v>
      </c>
      <c r="GK83">
        <v>1.186202926829268</v>
      </c>
      <c r="GL83">
        <v>-0.0867212587909707</v>
      </c>
      <c r="GM83">
        <v>0.008563674628393319</v>
      </c>
      <c r="GN83">
        <v>1</v>
      </c>
      <c r="GO83">
        <v>1</v>
      </c>
      <c r="GP83">
        <v>2</v>
      </c>
      <c r="GQ83" t="s">
        <v>440</v>
      </c>
      <c r="GR83">
        <v>3.13616</v>
      </c>
      <c r="GS83">
        <v>2.6883</v>
      </c>
      <c r="GT83">
        <v>0.178223</v>
      </c>
      <c r="GU83">
        <v>0.180503</v>
      </c>
      <c r="GV83">
        <v>0.104189</v>
      </c>
      <c r="GW83">
        <v>0.09925290000000001</v>
      </c>
      <c r="GX83">
        <v>26142.6</v>
      </c>
      <c r="GY83">
        <v>26114.7</v>
      </c>
      <c r="GZ83">
        <v>29570.6</v>
      </c>
      <c r="HA83">
        <v>29447.8</v>
      </c>
      <c r="HB83">
        <v>34998.5</v>
      </c>
      <c r="HC83">
        <v>35126.8</v>
      </c>
      <c r="HD83">
        <v>41611.8</v>
      </c>
      <c r="HE83">
        <v>41829</v>
      </c>
      <c r="HF83">
        <v>1.93072</v>
      </c>
      <c r="HG83">
        <v>1.89163</v>
      </c>
      <c r="HH83">
        <v>0.106238</v>
      </c>
      <c r="HI83">
        <v>0</v>
      </c>
      <c r="HJ83">
        <v>28.2786</v>
      </c>
      <c r="HK83">
        <v>999.9</v>
      </c>
      <c r="HL83">
        <v>55.7</v>
      </c>
      <c r="HM83">
        <v>30.5</v>
      </c>
      <c r="HN83">
        <v>26.9489</v>
      </c>
      <c r="HO83">
        <v>61.9621</v>
      </c>
      <c r="HP83">
        <v>25.9375</v>
      </c>
      <c r="HQ83">
        <v>1</v>
      </c>
      <c r="HR83">
        <v>0.0494106</v>
      </c>
      <c r="HS83">
        <v>-0.730667</v>
      </c>
      <c r="HT83">
        <v>20.3392</v>
      </c>
      <c r="HU83">
        <v>5.21714</v>
      </c>
      <c r="HV83">
        <v>12.0104</v>
      </c>
      <c r="HW83">
        <v>4.98915</v>
      </c>
      <c r="HX83">
        <v>3.2877</v>
      </c>
      <c r="HY83">
        <v>9999</v>
      </c>
      <c r="HZ83">
        <v>9999</v>
      </c>
      <c r="IA83">
        <v>9999</v>
      </c>
      <c r="IB83">
        <v>13.8</v>
      </c>
      <c r="IC83">
        <v>1.86755</v>
      </c>
      <c r="ID83">
        <v>1.86667</v>
      </c>
      <c r="IE83">
        <v>1.86602</v>
      </c>
      <c r="IF83">
        <v>1.866</v>
      </c>
      <c r="IG83">
        <v>1.86783</v>
      </c>
      <c r="IH83">
        <v>1.87028</v>
      </c>
      <c r="II83">
        <v>1.86891</v>
      </c>
      <c r="IJ83">
        <v>1.87042</v>
      </c>
      <c r="IK83">
        <v>0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-1.37</v>
      </c>
      <c r="IY83">
        <v>0.1326</v>
      </c>
      <c r="IZ83">
        <v>-0.2124528667129374</v>
      </c>
      <c r="JA83">
        <v>-0.0008016307627816455</v>
      </c>
      <c r="JB83">
        <v>-2.705495203968552E-07</v>
      </c>
      <c r="JC83">
        <v>-1.001381313952682E-11</v>
      </c>
      <c r="JD83">
        <v>-0.06429383364076624</v>
      </c>
      <c r="JE83">
        <v>-0.003544197663381463</v>
      </c>
      <c r="JF83">
        <v>0.0008551080648433378</v>
      </c>
      <c r="JG83">
        <v>-1.439520423836254E-05</v>
      </c>
      <c r="JH83">
        <v>4</v>
      </c>
      <c r="JI83">
        <v>2335</v>
      </c>
      <c r="JJ83">
        <v>1</v>
      </c>
      <c r="JK83">
        <v>25</v>
      </c>
      <c r="JL83">
        <v>194246.3</v>
      </c>
      <c r="JM83">
        <v>194246.4</v>
      </c>
      <c r="JN83">
        <v>2.2522</v>
      </c>
      <c r="JO83">
        <v>2.23633</v>
      </c>
      <c r="JP83">
        <v>1.39771</v>
      </c>
      <c r="JQ83">
        <v>2.34375</v>
      </c>
      <c r="JR83">
        <v>1.49536</v>
      </c>
      <c r="JS83">
        <v>2.70264</v>
      </c>
      <c r="JT83">
        <v>35.9645</v>
      </c>
      <c r="JU83">
        <v>24.07</v>
      </c>
      <c r="JV83">
        <v>18</v>
      </c>
      <c r="JW83">
        <v>490.609</v>
      </c>
      <c r="JX83">
        <v>456.042</v>
      </c>
      <c r="JY83">
        <v>28.5126</v>
      </c>
      <c r="JZ83">
        <v>28.2294</v>
      </c>
      <c r="KA83">
        <v>29.9999</v>
      </c>
      <c r="KB83">
        <v>28.1097</v>
      </c>
      <c r="KC83">
        <v>28.0421</v>
      </c>
      <c r="KD83">
        <v>45.1961</v>
      </c>
      <c r="KE83">
        <v>25.1627</v>
      </c>
      <c r="KF83">
        <v>92.9375</v>
      </c>
      <c r="KG83">
        <v>28.5158</v>
      </c>
      <c r="KH83">
        <v>1112.35</v>
      </c>
      <c r="KI83">
        <v>22.0324</v>
      </c>
      <c r="KJ83">
        <v>101.064</v>
      </c>
      <c r="KK83">
        <v>100.592</v>
      </c>
    </row>
    <row r="84" spans="1:297">
      <c r="A84">
        <v>68</v>
      </c>
      <c r="B84">
        <v>1758902209.5</v>
      </c>
      <c r="C84">
        <v>426.4000000953674</v>
      </c>
      <c r="D84" t="s">
        <v>578</v>
      </c>
      <c r="E84" t="s">
        <v>579</v>
      </c>
      <c r="F84">
        <v>5</v>
      </c>
      <c r="G84" t="s">
        <v>435</v>
      </c>
      <c r="H84" t="s">
        <v>436</v>
      </c>
      <c r="I84">
        <v>1758902201.717857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1121.875436792631</v>
      </c>
      <c r="AK84">
        <v>1092.612000000001</v>
      </c>
      <c r="AL84">
        <v>3.426863310741924</v>
      </c>
      <c r="AM84">
        <v>65.0606374698542</v>
      </c>
      <c r="AN84">
        <f>(AP84 - AO84 + DY84*1E3/(8.314*(EA84+273.15)) * AR84/DX84 * AQ84) * DX84/(100*DL84) * 1000/(1000 - AP84)</f>
        <v>0</v>
      </c>
      <c r="AO84">
        <v>22.05906185636638</v>
      </c>
      <c r="AP84">
        <v>23.22115454545454</v>
      </c>
      <c r="AQ84">
        <v>-7.090111597951167E-05</v>
      </c>
      <c r="AR84">
        <v>108.0725398760522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1.91</v>
      </c>
      <c r="DM84">
        <v>0.5</v>
      </c>
      <c r="DN84" t="s">
        <v>438</v>
      </c>
      <c r="DO84">
        <v>2</v>
      </c>
      <c r="DP84" t="b">
        <v>1</v>
      </c>
      <c r="DQ84">
        <v>1758902201.717857</v>
      </c>
      <c r="DR84">
        <v>1042.802857142857</v>
      </c>
      <c r="DS84">
        <v>1081.383214285714</v>
      </c>
      <c r="DT84">
        <v>23.232475</v>
      </c>
      <c r="DU84">
        <v>22.05891071428571</v>
      </c>
      <c r="DV84">
        <v>1044.158571428571</v>
      </c>
      <c r="DW84">
        <v>23.09977857142857</v>
      </c>
      <c r="DX84">
        <v>499.993</v>
      </c>
      <c r="DY84">
        <v>90.60997857142857</v>
      </c>
      <c r="DZ84">
        <v>0.02804308928571428</v>
      </c>
      <c r="EA84">
        <v>29.82020357142858</v>
      </c>
      <c r="EB84">
        <v>29.999575</v>
      </c>
      <c r="EC84">
        <v>999.9000000000002</v>
      </c>
      <c r="ED84">
        <v>0</v>
      </c>
      <c r="EE84">
        <v>0</v>
      </c>
      <c r="EF84">
        <v>10003.60785714286</v>
      </c>
      <c r="EG84">
        <v>0</v>
      </c>
      <c r="EH84">
        <v>11.8036</v>
      </c>
      <c r="EI84">
        <v>-38.5801607142857</v>
      </c>
      <c r="EJ84">
        <v>1067.606428571429</v>
      </c>
      <c r="EK84">
        <v>1105.775714285714</v>
      </c>
      <c r="EL84">
        <v>1.1735775</v>
      </c>
      <c r="EM84">
        <v>1081.383214285714</v>
      </c>
      <c r="EN84">
        <v>22.05891071428571</v>
      </c>
      <c r="EO84">
        <v>2.105093928571429</v>
      </c>
      <c r="EP84">
        <v>1.998755714285714</v>
      </c>
      <c r="EQ84">
        <v>18.25777142857143</v>
      </c>
      <c r="ER84">
        <v>17.43447857142857</v>
      </c>
      <c r="ES84">
        <v>2000.022142857142</v>
      </c>
      <c r="ET84">
        <v>0.9800021071428573</v>
      </c>
      <c r="EU84">
        <v>0.01999798928571428</v>
      </c>
      <c r="EV84">
        <v>0</v>
      </c>
      <c r="EW84">
        <v>274.8675357142857</v>
      </c>
      <c r="EX84">
        <v>5.00097</v>
      </c>
      <c r="EY84">
        <v>5562.297857142857</v>
      </c>
      <c r="EZ84">
        <v>16707.78214285714</v>
      </c>
      <c r="FA84">
        <v>40.2185</v>
      </c>
      <c r="FB84">
        <v>40.625</v>
      </c>
      <c r="FC84">
        <v>40.15157142857142</v>
      </c>
      <c r="FD84">
        <v>40.19599999999999</v>
      </c>
      <c r="FE84">
        <v>40.81199999999999</v>
      </c>
      <c r="FF84">
        <v>1955.121428571428</v>
      </c>
      <c r="FG84">
        <v>39.90071428571429</v>
      </c>
      <c r="FH84">
        <v>0</v>
      </c>
      <c r="FI84">
        <v>1758902210.7</v>
      </c>
      <c r="FJ84">
        <v>0</v>
      </c>
      <c r="FK84">
        <v>274.9362</v>
      </c>
      <c r="FL84">
        <v>1.083538459722918</v>
      </c>
      <c r="FM84">
        <v>32.09692311407678</v>
      </c>
      <c r="FN84">
        <v>5562.641599999999</v>
      </c>
      <c r="FO84">
        <v>15</v>
      </c>
      <c r="FP84">
        <v>0</v>
      </c>
      <c r="FQ84" t="s">
        <v>439</v>
      </c>
      <c r="FR84">
        <v>1747247426.5</v>
      </c>
      <c r="FS84">
        <v>1747247420.5</v>
      </c>
      <c r="FT84">
        <v>0</v>
      </c>
      <c r="FU84">
        <v>1.027</v>
      </c>
      <c r="FV84">
        <v>0.031</v>
      </c>
      <c r="FW84">
        <v>0.02</v>
      </c>
      <c r="FX84">
        <v>0.05</v>
      </c>
      <c r="FY84">
        <v>420</v>
      </c>
      <c r="FZ84">
        <v>16</v>
      </c>
      <c r="GA84">
        <v>0.01</v>
      </c>
      <c r="GB84">
        <v>0.1</v>
      </c>
      <c r="GC84">
        <v>-38.55104146341463</v>
      </c>
      <c r="GD84">
        <v>-0.2161021219660783</v>
      </c>
      <c r="GE84">
        <v>0.07566330416958035</v>
      </c>
      <c r="GF84">
        <v>0</v>
      </c>
      <c r="GG84">
        <v>274.7963823529412</v>
      </c>
      <c r="GH84">
        <v>1.314117648344525</v>
      </c>
      <c r="GI84">
        <v>0.2447904283386679</v>
      </c>
      <c r="GJ84">
        <v>-1</v>
      </c>
      <c r="GK84">
        <v>1.178540243902439</v>
      </c>
      <c r="GL84">
        <v>-0.08992220343353978</v>
      </c>
      <c r="GM84">
        <v>0.008858402236544339</v>
      </c>
      <c r="GN84">
        <v>1</v>
      </c>
      <c r="GO84">
        <v>1</v>
      </c>
      <c r="GP84">
        <v>2</v>
      </c>
      <c r="GQ84" t="s">
        <v>440</v>
      </c>
      <c r="GR84">
        <v>3.13626</v>
      </c>
      <c r="GS84">
        <v>2.6885</v>
      </c>
      <c r="GT84">
        <v>0.180029</v>
      </c>
      <c r="GU84">
        <v>0.182293</v>
      </c>
      <c r="GV84">
        <v>0.104167</v>
      </c>
      <c r="GW84">
        <v>0.09925440000000001</v>
      </c>
      <c r="GX84">
        <v>26085.4</v>
      </c>
      <c r="GY84">
        <v>26057.8</v>
      </c>
      <c r="GZ84">
        <v>29570.8</v>
      </c>
      <c r="HA84">
        <v>29447.9</v>
      </c>
      <c r="HB84">
        <v>35000.1</v>
      </c>
      <c r="HC84">
        <v>35127</v>
      </c>
      <c r="HD84">
        <v>41612.7</v>
      </c>
      <c r="HE84">
        <v>41829.2</v>
      </c>
      <c r="HF84">
        <v>1.93097</v>
      </c>
      <c r="HG84">
        <v>1.89107</v>
      </c>
      <c r="HH84">
        <v>0.105392</v>
      </c>
      <c r="HI84">
        <v>0</v>
      </c>
      <c r="HJ84">
        <v>28.277</v>
      </c>
      <c r="HK84">
        <v>999.9</v>
      </c>
      <c r="HL84">
        <v>55.7</v>
      </c>
      <c r="HM84">
        <v>30.5</v>
      </c>
      <c r="HN84">
        <v>26.9517</v>
      </c>
      <c r="HO84">
        <v>62.0921</v>
      </c>
      <c r="HP84">
        <v>25.9215</v>
      </c>
      <c r="HQ84">
        <v>1</v>
      </c>
      <c r="HR84">
        <v>0.0491616</v>
      </c>
      <c r="HS84">
        <v>-0.723742</v>
      </c>
      <c r="HT84">
        <v>20.3391</v>
      </c>
      <c r="HU84">
        <v>5.21699</v>
      </c>
      <c r="HV84">
        <v>12.0099</v>
      </c>
      <c r="HW84">
        <v>4.9888</v>
      </c>
      <c r="HX84">
        <v>3.28788</v>
      </c>
      <c r="HY84">
        <v>9999</v>
      </c>
      <c r="HZ84">
        <v>9999</v>
      </c>
      <c r="IA84">
        <v>9999</v>
      </c>
      <c r="IB84">
        <v>13.8</v>
      </c>
      <c r="IC84">
        <v>1.86757</v>
      </c>
      <c r="ID84">
        <v>1.8667</v>
      </c>
      <c r="IE84">
        <v>1.86603</v>
      </c>
      <c r="IF84">
        <v>1.866</v>
      </c>
      <c r="IG84">
        <v>1.86783</v>
      </c>
      <c r="IH84">
        <v>1.8703</v>
      </c>
      <c r="II84">
        <v>1.8689</v>
      </c>
      <c r="IJ84">
        <v>1.87042</v>
      </c>
      <c r="IK84">
        <v>0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-1.39</v>
      </c>
      <c r="IY84">
        <v>0.1326</v>
      </c>
      <c r="IZ84">
        <v>-0.2124528667129374</v>
      </c>
      <c r="JA84">
        <v>-0.0008016307627816455</v>
      </c>
      <c r="JB84">
        <v>-2.705495203968552E-07</v>
      </c>
      <c r="JC84">
        <v>-1.001381313952682E-11</v>
      </c>
      <c r="JD84">
        <v>-0.06429383364076624</v>
      </c>
      <c r="JE84">
        <v>-0.003544197663381463</v>
      </c>
      <c r="JF84">
        <v>0.0008551080648433378</v>
      </c>
      <c r="JG84">
        <v>-1.439520423836254E-05</v>
      </c>
      <c r="JH84">
        <v>4</v>
      </c>
      <c r="JI84">
        <v>2335</v>
      </c>
      <c r="JJ84">
        <v>1</v>
      </c>
      <c r="JK84">
        <v>25</v>
      </c>
      <c r="JL84">
        <v>194246.4</v>
      </c>
      <c r="JM84">
        <v>194246.5</v>
      </c>
      <c r="JN84">
        <v>2.28394</v>
      </c>
      <c r="JO84">
        <v>2.23999</v>
      </c>
      <c r="JP84">
        <v>1.39771</v>
      </c>
      <c r="JQ84">
        <v>2.34741</v>
      </c>
      <c r="JR84">
        <v>1.49536</v>
      </c>
      <c r="JS84">
        <v>2.70996</v>
      </c>
      <c r="JT84">
        <v>35.9645</v>
      </c>
      <c r="JU84">
        <v>24.0612</v>
      </c>
      <c r="JV84">
        <v>18</v>
      </c>
      <c r="JW84">
        <v>490.753</v>
      </c>
      <c r="JX84">
        <v>455.683</v>
      </c>
      <c r="JY84">
        <v>28.515</v>
      </c>
      <c r="JZ84">
        <v>28.2282</v>
      </c>
      <c r="KA84">
        <v>29.9999</v>
      </c>
      <c r="KB84">
        <v>28.108</v>
      </c>
      <c r="KC84">
        <v>28.0403</v>
      </c>
      <c r="KD84">
        <v>45.7142</v>
      </c>
      <c r="KE84">
        <v>25.1627</v>
      </c>
      <c r="KF84">
        <v>92.9375</v>
      </c>
      <c r="KG84">
        <v>28.5136</v>
      </c>
      <c r="KH84">
        <v>1125.72</v>
      </c>
      <c r="KI84">
        <v>22.0508</v>
      </c>
      <c r="KJ84">
        <v>101.066</v>
      </c>
      <c r="KK84">
        <v>100.593</v>
      </c>
    </row>
    <row r="85" spans="1:297">
      <c r="A85">
        <v>69</v>
      </c>
      <c r="B85">
        <v>1758902214.5</v>
      </c>
      <c r="C85">
        <v>431.4000000953674</v>
      </c>
      <c r="D85" t="s">
        <v>580</v>
      </c>
      <c r="E85" t="s">
        <v>581</v>
      </c>
      <c r="F85">
        <v>5</v>
      </c>
      <c r="G85" t="s">
        <v>435</v>
      </c>
      <c r="H85" t="s">
        <v>436</v>
      </c>
      <c r="I85">
        <v>1758902207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1139.172123644219</v>
      </c>
      <c r="AK85">
        <v>1109.795636363637</v>
      </c>
      <c r="AL85">
        <v>3.439393477627214</v>
      </c>
      <c r="AM85">
        <v>65.0606374698542</v>
      </c>
      <c r="AN85">
        <f>(AP85 - AO85 + DY85*1E3/(8.314*(EA85+273.15)) * AR85/DX85 * AQ85) * DX85/(100*DL85) * 1000/(1000 - AP85)</f>
        <v>0</v>
      </c>
      <c r="AO85">
        <v>22.05974857290513</v>
      </c>
      <c r="AP85">
        <v>23.21402969696969</v>
      </c>
      <c r="AQ85">
        <v>-4.383608212010881E-05</v>
      </c>
      <c r="AR85">
        <v>108.0725398760522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1.91</v>
      </c>
      <c r="DM85">
        <v>0.5</v>
      </c>
      <c r="DN85" t="s">
        <v>438</v>
      </c>
      <c r="DO85">
        <v>2</v>
      </c>
      <c r="DP85" t="b">
        <v>1</v>
      </c>
      <c r="DQ85">
        <v>1758902207</v>
      </c>
      <c r="DR85">
        <v>1060.558518518518</v>
      </c>
      <c r="DS85">
        <v>1099.174444444445</v>
      </c>
      <c r="DT85">
        <v>23.22457407407408</v>
      </c>
      <c r="DU85">
        <v>22.05928518518519</v>
      </c>
      <c r="DV85">
        <v>1061.939259259259</v>
      </c>
      <c r="DW85">
        <v>23.09198888888889</v>
      </c>
      <c r="DX85">
        <v>499.9768888888889</v>
      </c>
      <c r="DY85">
        <v>90.6098962962963</v>
      </c>
      <c r="DZ85">
        <v>0.02814363333333333</v>
      </c>
      <c r="EA85">
        <v>29.81774074074074</v>
      </c>
      <c r="EB85">
        <v>30.00242592592593</v>
      </c>
      <c r="EC85">
        <v>999.9000000000001</v>
      </c>
      <c r="ED85">
        <v>0</v>
      </c>
      <c r="EE85">
        <v>0</v>
      </c>
      <c r="EF85">
        <v>10001.51481481482</v>
      </c>
      <c r="EG85">
        <v>0</v>
      </c>
      <c r="EH85">
        <v>11.8036</v>
      </c>
      <c r="EI85">
        <v>-38.61587407407407</v>
      </c>
      <c r="EJ85">
        <v>1085.775185185185</v>
      </c>
      <c r="EK85">
        <v>1123.969259259259</v>
      </c>
      <c r="EL85">
        <v>1.165295925925926</v>
      </c>
      <c r="EM85">
        <v>1099.174444444445</v>
      </c>
      <c r="EN85">
        <v>22.05928518518519</v>
      </c>
      <c r="EO85">
        <v>2.104376296296296</v>
      </c>
      <c r="EP85">
        <v>1.99878962962963</v>
      </c>
      <c r="EQ85">
        <v>18.25233703703704</v>
      </c>
      <c r="ER85">
        <v>17.43474444444444</v>
      </c>
      <c r="ES85">
        <v>2000.008148148148</v>
      </c>
      <c r="ET85">
        <v>0.9800023333333334</v>
      </c>
      <c r="EU85">
        <v>0.01999775555555556</v>
      </c>
      <c r="EV85">
        <v>0</v>
      </c>
      <c r="EW85">
        <v>275.0198888888889</v>
      </c>
      <c r="EX85">
        <v>5.00097</v>
      </c>
      <c r="EY85">
        <v>5565.252222222223</v>
      </c>
      <c r="EZ85">
        <v>16707.65555555555</v>
      </c>
      <c r="FA85">
        <v>40.215</v>
      </c>
      <c r="FB85">
        <v>40.62033333333333</v>
      </c>
      <c r="FC85">
        <v>40.14796296296296</v>
      </c>
      <c r="FD85">
        <v>40.19166666666666</v>
      </c>
      <c r="FE85">
        <v>40.81199999999999</v>
      </c>
      <c r="FF85">
        <v>1955.108148148148</v>
      </c>
      <c r="FG85">
        <v>39.90000000000001</v>
      </c>
      <c r="FH85">
        <v>0</v>
      </c>
      <c r="FI85">
        <v>1758902215.5</v>
      </c>
      <c r="FJ85">
        <v>0</v>
      </c>
      <c r="FK85">
        <v>275.0538</v>
      </c>
      <c r="FL85">
        <v>2.327461541683523</v>
      </c>
      <c r="FM85">
        <v>36.0784615214383</v>
      </c>
      <c r="FN85">
        <v>5565.425999999999</v>
      </c>
      <c r="FO85">
        <v>15</v>
      </c>
      <c r="FP85">
        <v>0</v>
      </c>
      <c r="FQ85" t="s">
        <v>439</v>
      </c>
      <c r="FR85">
        <v>1747247426.5</v>
      </c>
      <c r="FS85">
        <v>1747247420.5</v>
      </c>
      <c r="FT85">
        <v>0</v>
      </c>
      <c r="FU85">
        <v>1.027</v>
      </c>
      <c r="FV85">
        <v>0.031</v>
      </c>
      <c r="FW85">
        <v>0.02</v>
      </c>
      <c r="FX85">
        <v>0.05</v>
      </c>
      <c r="FY85">
        <v>420</v>
      </c>
      <c r="FZ85">
        <v>16</v>
      </c>
      <c r="GA85">
        <v>0.01</v>
      </c>
      <c r="GB85">
        <v>0.1</v>
      </c>
      <c r="GC85">
        <v>-38.61652195121951</v>
      </c>
      <c r="GD85">
        <v>-0.3545145907851153</v>
      </c>
      <c r="GE85">
        <v>0.09837918060586054</v>
      </c>
      <c r="GF85">
        <v>0</v>
      </c>
      <c r="GG85">
        <v>274.9653529411764</v>
      </c>
      <c r="GH85">
        <v>1.689900690165828</v>
      </c>
      <c r="GI85">
        <v>0.271282670285506</v>
      </c>
      <c r="GJ85">
        <v>-1</v>
      </c>
      <c r="GK85">
        <v>1.169804146341463</v>
      </c>
      <c r="GL85">
        <v>-0.09222035246145345</v>
      </c>
      <c r="GM85">
        <v>0.00914018838883871</v>
      </c>
      <c r="GN85">
        <v>1</v>
      </c>
      <c r="GO85">
        <v>1</v>
      </c>
      <c r="GP85">
        <v>2</v>
      </c>
      <c r="GQ85" t="s">
        <v>440</v>
      </c>
      <c r="GR85">
        <v>3.13612</v>
      </c>
      <c r="GS85">
        <v>2.68868</v>
      </c>
      <c r="GT85">
        <v>0.181819</v>
      </c>
      <c r="GU85">
        <v>0.184023</v>
      </c>
      <c r="GV85">
        <v>0.10414</v>
      </c>
      <c r="GW85">
        <v>0.0992566</v>
      </c>
      <c r="GX85">
        <v>26028.9</v>
      </c>
      <c r="GY85">
        <v>26002.8</v>
      </c>
      <c r="GZ85">
        <v>29571.4</v>
      </c>
      <c r="HA85">
        <v>29448.1</v>
      </c>
      <c r="HB85">
        <v>35001.7</v>
      </c>
      <c r="HC85">
        <v>35127.1</v>
      </c>
      <c r="HD85">
        <v>41613.2</v>
      </c>
      <c r="HE85">
        <v>41829.5</v>
      </c>
      <c r="HF85">
        <v>1.93095</v>
      </c>
      <c r="HG85">
        <v>1.89135</v>
      </c>
      <c r="HH85">
        <v>0.105955</v>
      </c>
      <c r="HI85">
        <v>0</v>
      </c>
      <c r="HJ85">
        <v>28.2738</v>
      </c>
      <c r="HK85">
        <v>999.9</v>
      </c>
      <c r="HL85">
        <v>55.7</v>
      </c>
      <c r="HM85">
        <v>30.5</v>
      </c>
      <c r="HN85">
        <v>26.9497</v>
      </c>
      <c r="HO85">
        <v>61.9821</v>
      </c>
      <c r="HP85">
        <v>25.9575</v>
      </c>
      <c r="HQ85">
        <v>1</v>
      </c>
      <c r="HR85">
        <v>0.0489024</v>
      </c>
      <c r="HS85">
        <v>-0.724641</v>
      </c>
      <c r="HT85">
        <v>20.3392</v>
      </c>
      <c r="HU85">
        <v>5.21714</v>
      </c>
      <c r="HV85">
        <v>12.0105</v>
      </c>
      <c r="HW85">
        <v>4.98875</v>
      </c>
      <c r="HX85">
        <v>3.28768</v>
      </c>
      <c r="HY85">
        <v>9999</v>
      </c>
      <c r="HZ85">
        <v>9999</v>
      </c>
      <c r="IA85">
        <v>9999</v>
      </c>
      <c r="IB85">
        <v>13.8</v>
      </c>
      <c r="IC85">
        <v>1.86754</v>
      </c>
      <c r="ID85">
        <v>1.8667</v>
      </c>
      <c r="IE85">
        <v>1.86602</v>
      </c>
      <c r="IF85">
        <v>1.86601</v>
      </c>
      <c r="IG85">
        <v>1.86783</v>
      </c>
      <c r="IH85">
        <v>1.87028</v>
      </c>
      <c r="II85">
        <v>1.86891</v>
      </c>
      <c r="IJ85">
        <v>1.87042</v>
      </c>
      <c r="IK85">
        <v>0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-1.41</v>
      </c>
      <c r="IY85">
        <v>0.1324</v>
      </c>
      <c r="IZ85">
        <v>-0.2124528667129374</v>
      </c>
      <c r="JA85">
        <v>-0.0008016307627816455</v>
      </c>
      <c r="JB85">
        <v>-2.705495203968552E-07</v>
      </c>
      <c r="JC85">
        <v>-1.001381313952682E-11</v>
      </c>
      <c r="JD85">
        <v>-0.06429383364076624</v>
      </c>
      <c r="JE85">
        <v>-0.003544197663381463</v>
      </c>
      <c r="JF85">
        <v>0.0008551080648433378</v>
      </c>
      <c r="JG85">
        <v>-1.439520423836254E-05</v>
      </c>
      <c r="JH85">
        <v>4</v>
      </c>
      <c r="JI85">
        <v>2335</v>
      </c>
      <c r="JJ85">
        <v>1</v>
      </c>
      <c r="JK85">
        <v>25</v>
      </c>
      <c r="JL85">
        <v>194246.5</v>
      </c>
      <c r="JM85">
        <v>194246.6</v>
      </c>
      <c r="JN85">
        <v>2.30713</v>
      </c>
      <c r="JO85">
        <v>2.24243</v>
      </c>
      <c r="JP85">
        <v>1.39648</v>
      </c>
      <c r="JQ85">
        <v>2.35229</v>
      </c>
      <c r="JR85">
        <v>1.49536</v>
      </c>
      <c r="JS85">
        <v>2.52808</v>
      </c>
      <c r="JT85">
        <v>35.9645</v>
      </c>
      <c r="JU85">
        <v>24.0612</v>
      </c>
      <c r="JV85">
        <v>18</v>
      </c>
      <c r="JW85">
        <v>490.725</v>
      </c>
      <c r="JX85">
        <v>455.843</v>
      </c>
      <c r="JY85">
        <v>28.5137</v>
      </c>
      <c r="JZ85">
        <v>28.2263</v>
      </c>
      <c r="KA85">
        <v>30</v>
      </c>
      <c r="KB85">
        <v>28.1064</v>
      </c>
      <c r="KC85">
        <v>28.0387</v>
      </c>
      <c r="KD85">
        <v>46.2959</v>
      </c>
      <c r="KE85">
        <v>25.1627</v>
      </c>
      <c r="KF85">
        <v>92.9375</v>
      </c>
      <c r="KG85">
        <v>28.5139</v>
      </c>
      <c r="KH85">
        <v>1145.76</v>
      </c>
      <c r="KI85">
        <v>22.0573</v>
      </c>
      <c r="KJ85">
        <v>101.067</v>
      </c>
      <c r="KK85">
        <v>100.594</v>
      </c>
    </row>
    <row r="86" spans="1:297">
      <c r="A86">
        <v>70</v>
      </c>
      <c r="B86">
        <v>1758902219.5</v>
      </c>
      <c r="C86">
        <v>436.4000000953674</v>
      </c>
      <c r="D86" t="s">
        <v>582</v>
      </c>
      <c r="E86" t="s">
        <v>583</v>
      </c>
      <c r="F86">
        <v>5</v>
      </c>
      <c r="G86" t="s">
        <v>435</v>
      </c>
      <c r="H86" t="s">
        <v>436</v>
      </c>
      <c r="I86">
        <v>1758902211.714286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1156.386529047983</v>
      </c>
      <c r="AK86">
        <v>1127.028363636363</v>
      </c>
      <c r="AL86">
        <v>3.449840263809951</v>
      </c>
      <c r="AM86">
        <v>65.0606374698542</v>
      </c>
      <c r="AN86">
        <f>(AP86 - AO86 + DY86*1E3/(8.314*(EA86+273.15)) * AR86/DX86 * AQ86) * DX86/(100*DL86) * 1000/(1000 - AP86)</f>
        <v>0</v>
      </c>
      <c r="AO86">
        <v>22.06112223004578</v>
      </c>
      <c r="AP86">
        <v>23.20395151515152</v>
      </c>
      <c r="AQ86">
        <v>-5.72353192785621E-05</v>
      </c>
      <c r="AR86">
        <v>108.0725398760522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1.91</v>
      </c>
      <c r="DM86">
        <v>0.5</v>
      </c>
      <c r="DN86" t="s">
        <v>438</v>
      </c>
      <c r="DO86">
        <v>2</v>
      </c>
      <c r="DP86" t="b">
        <v>1</v>
      </c>
      <c r="DQ86">
        <v>1758902211.714286</v>
      </c>
      <c r="DR86">
        <v>1076.3725</v>
      </c>
      <c r="DS86">
        <v>1115.045357142857</v>
      </c>
      <c r="DT86">
        <v>23.21680714285714</v>
      </c>
      <c r="DU86">
        <v>22.05979285714286</v>
      </c>
      <c r="DV86">
        <v>1077.776785714286</v>
      </c>
      <c r="DW86">
        <v>23.08432142857143</v>
      </c>
      <c r="DX86">
        <v>499.9786428571428</v>
      </c>
      <c r="DY86">
        <v>90.61001785714286</v>
      </c>
      <c r="DZ86">
        <v>0.02830486428571429</v>
      </c>
      <c r="EA86">
        <v>29.81416428571429</v>
      </c>
      <c r="EB86">
        <v>30.00207142857143</v>
      </c>
      <c r="EC86">
        <v>999.9000000000002</v>
      </c>
      <c r="ED86">
        <v>0</v>
      </c>
      <c r="EE86">
        <v>0</v>
      </c>
      <c r="EF86">
        <v>10000.68357142857</v>
      </c>
      <c r="EG86">
        <v>0</v>
      </c>
      <c r="EH86">
        <v>11.8036</v>
      </c>
      <c r="EI86">
        <v>-38.67248214285714</v>
      </c>
      <c r="EJ86">
        <v>1101.956785714286</v>
      </c>
      <c r="EK86">
        <v>1140.198928571428</v>
      </c>
      <c r="EL86">
        <v>1.157019285714286</v>
      </c>
      <c r="EM86">
        <v>1115.045357142857</v>
      </c>
      <c r="EN86">
        <v>22.05979285714286</v>
      </c>
      <c r="EO86">
        <v>2.103676071428571</v>
      </c>
      <c r="EP86">
        <v>1.998837857142857</v>
      </c>
      <c r="EQ86">
        <v>18.24703214285714</v>
      </c>
      <c r="ER86">
        <v>17.43513928571428</v>
      </c>
      <c r="ES86">
        <v>2000.0075</v>
      </c>
      <c r="ET86">
        <v>0.9800036071428574</v>
      </c>
      <c r="EU86">
        <v>0.01999645357142857</v>
      </c>
      <c r="EV86">
        <v>0</v>
      </c>
      <c r="EW86">
        <v>275.1758928571429</v>
      </c>
      <c r="EX86">
        <v>5.00097</v>
      </c>
      <c r="EY86">
        <v>5567.922857142856</v>
      </c>
      <c r="EZ86">
        <v>16707.65</v>
      </c>
      <c r="FA86">
        <v>40.20949999999999</v>
      </c>
      <c r="FB86">
        <v>40.60924999999999</v>
      </c>
      <c r="FC86">
        <v>40.14271428571429</v>
      </c>
      <c r="FD86">
        <v>40.18699999999999</v>
      </c>
      <c r="FE86">
        <v>40.81199999999999</v>
      </c>
      <c r="FF86">
        <v>1955.11</v>
      </c>
      <c r="FG86">
        <v>39.8975</v>
      </c>
      <c r="FH86">
        <v>0</v>
      </c>
      <c r="FI86">
        <v>1758902220.3</v>
      </c>
      <c r="FJ86">
        <v>0</v>
      </c>
      <c r="FK86">
        <v>275.20016</v>
      </c>
      <c r="FL86">
        <v>2.28207693969927</v>
      </c>
      <c r="FM86">
        <v>33.12538467603981</v>
      </c>
      <c r="FN86">
        <v>5568.157600000001</v>
      </c>
      <c r="FO86">
        <v>15</v>
      </c>
      <c r="FP86">
        <v>0</v>
      </c>
      <c r="FQ86" t="s">
        <v>439</v>
      </c>
      <c r="FR86">
        <v>1747247426.5</v>
      </c>
      <c r="FS86">
        <v>1747247420.5</v>
      </c>
      <c r="FT86">
        <v>0</v>
      </c>
      <c r="FU86">
        <v>1.027</v>
      </c>
      <c r="FV86">
        <v>0.031</v>
      </c>
      <c r="FW86">
        <v>0.02</v>
      </c>
      <c r="FX86">
        <v>0.05</v>
      </c>
      <c r="FY86">
        <v>420</v>
      </c>
      <c r="FZ86">
        <v>16</v>
      </c>
      <c r="GA86">
        <v>0.01</v>
      </c>
      <c r="GB86">
        <v>0.1</v>
      </c>
      <c r="GC86">
        <v>-38.6356512195122</v>
      </c>
      <c r="GD86">
        <v>-0.7211832752613929</v>
      </c>
      <c r="GE86">
        <v>0.1078720609004158</v>
      </c>
      <c r="GF86">
        <v>0</v>
      </c>
      <c r="GG86">
        <v>275.0859117647058</v>
      </c>
      <c r="GH86">
        <v>1.764996183509363</v>
      </c>
      <c r="GI86">
        <v>0.2761658035276342</v>
      </c>
      <c r="GJ86">
        <v>-1</v>
      </c>
      <c r="GK86">
        <v>1.163189756097561</v>
      </c>
      <c r="GL86">
        <v>-0.1021580487804883</v>
      </c>
      <c r="GM86">
        <v>0.01014409271515605</v>
      </c>
      <c r="GN86">
        <v>0</v>
      </c>
      <c r="GO86">
        <v>0</v>
      </c>
      <c r="GP86">
        <v>2</v>
      </c>
      <c r="GQ86" t="s">
        <v>446</v>
      </c>
      <c r="GR86">
        <v>3.13615</v>
      </c>
      <c r="GS86">
        <v>2.68866</v>
      </c>
      <c r="GT86">
        <v>0.183606</v>
      </c>
      <c r="GU86">
        <v>0.185762</v>
      </c>
      <c r="GV86">
        <v>0.104113</v>
      </c>
      <c r="GW86">
        <v>0.0992604</v>
      </c>
      <c r="GX86">
        <v>25972.1</v>
      </c>
      <c r="GY86">
        <v>25947.6</v>
      </c>
      <c r="GZ86">
        <v>29571.5</v>
      </c>
      <c r="HA86">
        <v>29448.3</v>
      </c>
      <c r="HB86">
        <v>35002.7</v>
      </c>
      <c r="HC86">
        <v>35127.4</v>
      </c>
      <c r="HD86">
        <v>41613.2</v>
      </c>
      <c r="HE86">
        <v>41830</v>
      </c>
      <c r="HF86">
        <v>1.9308</v>
      </c>
      <c r="HG86">
        <v>1.89125</v>
      </c>
      <c r="HH86">
        <v>0.10604</v>
      </c>
      <c r="HI86">
        <v>0</v>
      </c>
      <c r="HJ86">
        <v>28.2687</v>
      </c>
      <c r="HK86">
        <v>999.9</v>
      </c>
      <c r="HL86">
        <v>55.7</v>
      </c>
      <c r="HM86">
        <v>30.5</v>
      </c>
      <c r="HN86">
        <v>26.9529</v>
      </c>
      <c r="HO86">
        <v>62.0521</v>
      </c>
      <c r="HP86">
        <v>25.9215</v>
      </c>
      <c r="HQ86">
        <v>1</v>
      </c>
      <c r="HR86">
        <v>0.0488491</v>
      </c>
      <c r="HS86">
        <v>-0.7261570000000001</v>
      </c>
      <c r="HT86">
        <v>20.3393</v>
      </c>
      <c r="HU86">
        <v>5.21654</v>
      </c>
      <c r="HV86">
        <v>12.0105</v>
      </c>
      <c r="HW86">
        <v>4.98905</v>
      </c>
      <c r="HX86">
        <v>3.28768</v>
      </c>
      <c r="HY86">
        <v>9999</v>
      </c>
      <c r="HZ86">
        <v>9999</v>
      </c>
      <c r="IA86">
        <v>9999</v>
      </c>
      <c r="IB86">
        <v>13.8</v>
      </c>
      <c r="IC86">
        <v>1.86755</v>
      </c>
      <c r="ID86">
        <v>1.86667</v>
      </c>
      <c r="IE86">
        <v>1.86602</v>
      </c>
      <c r="IF86">
        <v>1.866</v>
      </c>
      <c r="IG86">
        <v>1.86783</v>
      </c>
      <c r="IH86">
        <v>1.87028</v>
      </c>
      <c r="II86">
        <v>1.86891</v>
      </c>
      <c r="IJ86">
        <v>1.87042</v>
      </c>
      <c r="IK86">
        <v>0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-1.44</v>
      </c>
      <c r="IY86">
        <v>0.1324</v>
      </c>
      <c r="IZ86">
        <v>-0.2124528667129374</v>
      </c>
      <c r="JA86">
        <v>-0.0008016307627816455</v>
      </c>
      <c r="JB86">
        <v>-2.705495203968552E-07</v>
      </c>
      <c r="JC86">
        <v>-1.001381313952682E-11</v>
      </c>
      <c r="JD86">
        <v>-0.06429383364076624</v>
      </c>
      <c r="JE86">
        <v>-0.003544197663381463</v>
      </c>
      <c r="JF86">
        <v>0.0008551080648433378</v>
      </c>
      <c r="JG86">
        <v>-1.439520423836254E-05</v>
      </c>
      <c r="JH86">
        <v>4</v>
      </c>
      <c r="JI86">
        <v>2335</v>
      </c>
      <c r="JJ86">
        <v>1</v>
      </c>
      <c r="JK86">
        <v>25</v>
      </c>
      <c r="JL86">
        <v>194246.5</v>
      </c>
      <c r="JM86">
        <v>194246.6</v>
      </c>
      <c r="JN86">
        <v>2.33887</v>
      </c>
      <c r="JO86">
        <v>2.24976</v>
      </c>
      <c r="JP86">
        <v>1.39648</v>
      </c>
      <c r="JQ86">
        <v>2.35229</v>
      </c>
      <c r="JR86">
        <v>1.49536</v>
      </c>
      <c r="JS86">
        <v>2.65137</v>
      </c>
      <c r="JT86">
        <v>35.9645</v>
      </c>
      <c r="JU86">
        <v>24.07</v>
      </c>
      <c r="JV86">
        <v>18</v>
      </c>
      <c r="JW86">
        <v>490.614</v>
      </c>
      <c r="JX86">
        <v>455.765</v>
      </c>
      <c r="JY86">
        <v>28.5136</v>
      </c>
      <c r="JZ86">
        <v>28.2239</v>
      </c>
      <c r="KA86">
        <v>30</v>
      </c>
      <c r="KB86">
        <v>28.1045</v>
      </c>
      <c r="KC86">
        <v>28.0367</v>
      </c>
      <c r="KD86">
        <v>46.8043</v>
      </c>
      <c r="KE86">
        <v>25.1627</v>
      </c>
      <c r="KF86">
        <v>92.9375</v>
      </c>
      <c r="KG86">
        <v>28.5138</v>
      </c>
      <c r="KH86">
        <v>1159.13</v>
      </c>
      <c r="KI86">
        <v>22.0741</v>
      </c>
      <c r="KJ86">
        <v>101.067</v>
      </c>
      <c r="KK86">
        <v>100.595</v>
      </c>
    </row>
    <row r="87" spans="1:297">
      <c r="A87">
        <v>71</v>
      </c>
      <c r="B87">
        <v>1758902224.5</v>
      </c>
      <c r="C87">
        <v>441.4000000953674</v>
      </c>
      <c r="D87" t="s">
        <v>584</v>
      </c>
      <c r="E87" t="s">
        <v>585</v>
      </c>
      <c r="F87">
        <v>5</v>
      </c>
      <c r="G87" t="s">
        <v>435</v>
      </c>
      <c r="H87" t="s">
        <v>436</v>
      </c>
      <c r="I87">
        <v>1758902217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1173.483395741762</v>
      </c>
      <c r="AK87">
        <v>1144.158787878788</v>
      </c>
      <c r="AL87">
        <v>3.430421010056869</v>
      </c>
      <c r="AM87">
        <v>65.0606374698542</v>
      </c>
      <c r="AN87">
        <f>(AP87 - AO87 + DY87*1E3/(8.314*(EA87+273.15)) * AR87/DX87 * AQ87) * DX87/(100*DL87) * 1000/(1000 - AP87)</f>
        <v>0</v>
      </c>
      <c r="AO87">
        <v>22.06046598480838</v>
      </c>
      <c r="AP87">
        <v>23.20198787878789</v>
      </c>
      <c r="AQ87">
        <v>-3.795664594970913E-06</v>
      </c>
      <c r="AR87">
        <v>108.0725398760522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1.91</v>
      </c>
      <c r="DM87">
        <v>0.5</v>
      </c>
      <c r="DN87" t="s">
        <v>438</v>
      </c>
      <c r="DO87">
        <v>2</v>
      </c>
      <c r="DP87" t="b">
        <v>1</v>
      </c>
      <c r="DQ87">
        <v>1758902217</v>
      </c>
      <c r="DR87">
        <v>1094.111111111111</v>
      </c>
      <c r="DS87">
        <v>1132.798888888889</v>
      </c>
      <c r="DT87">
        <v>23.20856666666666</v>
      </c>
      <c r="DU87">
        <v>22.06034444444445</v>
      </c>
      <c r="DV87">
        <v>1095.540370370371</v>
      </c>
      <c r="DW87">
        <v>23.07618518518519</v>
      </c>
      <c r="DX87">
        <v>500.0067777777778</v>
      </c>
      <c r="DY87">
        <v>90.6096037037037</v>
      </c>
      <c r="DZ87">
        <v>0.02831207407407408</v>
      </c>
      <c r="EA87">
        <v>29.81265555555555</v>
      </c>
      <c r="EB87">
        <v>30.00046666666667</v>
      </c>
      <c r="EC87">
        <v>999.9000000000001</v>
      </c>
      <c r="ED87">
        <v>0</v>
      </c>
      <c r="EE87">
        <v>0</v>
      </c>
      <c r="EF87">
        <v>10001.95888888889</v>
      </c>
      <c r="EG87">
        <v>0</v>
      </c>
      <c r="EH87">
        <v>11.8036</v>
      </c>
      <c r="EI87">
        <v>-38.68790740740741</v>
      </c>
      <c r="EJ87">
        <v>1120.107407407408</v>
      </c>
      <c r="EK87">
        <v>1158.353703703704</v>
      </c>
      <c r="EL87">
        <v>1.148217407407407</v>
      </c>
      <c r="EM87">
        <v>1132.798888888889</v>
      </c>
      <c r="EN87">
        <v>22.06034444444445</v>
      </c>
      <c r="EO87">
        <v>2.102918518518519</v>
      </c>
      <c r="EP87">
        <v>1.998879259259259</v>
      </c>
      <c r="EQ87">
        <v>18.2413037037037</v>
      </c>
      <c r="ER87">
        <v>17.43547037037037</v>
      </c>
      <c r="ES87">
        <v>1999.987777777777</v>
      </c>
      <c r="ET87">
        <v>0.9800049999999999</v>
      </c>
      <c r="EU87">
        <v>0.01999504444444444</v>
      </c>
      <c r="EV87">
        <v>0</v>
      </c>
      <c r="EW87">
        <v>275.3644814814815</v>
      </c>
      <c r="EX87">
        <v>5.00097</v>
      </c>
      <c r="EY87">
        <v>5570.539629629629</v>
      </c>
      <c r="EZ87">
        <v>16707.48888888889</v>
      </c>
      <c r="FA87">
        <v>40.208</v>
      </c>
      <c r="FB87">
        <v>40.59466666666667</v>
      </c>
      <c r="FC87">
        <v>40.13877777777778</v>
      </c>
      <c r="FD87">
        <v>40.18699999999999</v>
      </c>
      <c r="FE87">
        <v>40.81199999999999</v>
      </c>
      <c r="FF87">
        <v>1955.093333333333</v>
      </c>
      <c r="FG87">
        <v>39.89444444444445</v>
      </c>
      <c r="FH87">
        <v>0</v>
      </c>
      <c r="FI87">
        <v>1758902225.7</v>
      </c>
      <c r="FJ87">
        <v>0</v>
      </c>
      <c r="FK87">
        <v>275.3828076923077</v>
      </c>
      <c r="FL87">
        <v>1.581025651244487</v>
      </c>
      <c r="FM87">
        <v>26.52581196801606</v>
      </c>
      <c r="FN87">
        <v>5570.666153846154</v>
      </c>
      <c r="FO87">
        <v>15</v>
      </c>
      <c r="FP87">
        <v>0</v>
      </c>
      <c r="FQ87" t="s">
        <v>439</v>
      </c>
      <c r="FR87">
        <v>1747247426.5</v>
      </c>
      <c r="FS87">
        <v>1747247420.5</v>
      </c>
      <c r="FT87">
        <v>0</v>
      </c>
      <c r="FU87">
        <v>1.027</v>
      </c>
      <c r="FV87">
        <v>0.031</v>
      </c>
      <c r="FW87">
        <v>0.02</v>
      </c>
      <c r="FX87">
        <v>0.05</v>
      </c>
      <c r="FY87">
        <v>420</v>
      </c>
      <c r="FZ87">
        <v>16</v>
      </c>
      <c r="GA87">
        <v>0.01</v>
      </c>
      <c r="GB87">
        <v>0.1</v>
      </c>
      <c r="GC87">
        <v>-38.66088048780487</v>
      </c>
      <c r="GD87">
        <v>-0.1612160278745789</v>
      </c>
      <c r="GE87">
        <v>0.1052369572928154</v>
      </c>
      <c r="GF87">
        <v>0</v>
      </c>
      <c r="GG87">
        <v>275.2636764705882</v>
      </c>
      <c r="GH87">
        <v>2.011902220892006</v>
      </c>
      <c r="GI87">
        <v>0.2847016726110766</v>
      </c>
      <c r="GJ87">
        <v>-1</v>
      </c>
      <c r="GK87">
        <v>1.153559756097561</v>
      </c>
      <c r="GL87">
        <v>-0.1013239024390258</v>
      </c>
      <c r="GM87">
        <v>0.01013395655952145</v>
      </c>
      <c r="GN87">
        <v>0</v>
      </c>
      <c r="GO87">
        <v>0</v>
      </c>
      <c r="GP87">
        <v>2</v>
      </c>
      <c r="GQ87" t="s">
        <v>446</v>
      </c>
      <c r="GR87">
        <v>3.13598</v>
      </c>
      <c r="GS87">
        <v>2.6886</v>
      </c>
      <c r="GT87">
        <v>0.185371</v>
      </c>
      <c r="GU87">
        <v>0.187461</v>
      </c>
      <c r="GV87">
        <v>0.104107</v>
      </c>
      <c r="GW87">
        <v>0.0992619</v>
      </c>
      <c r="GX87">
        <v>25916</v>
      </c>
      <c r="GY87">
        <v>25893.7</v>
      </c>
      <c r="GZ87">
        <v>29571.5</v>
      </c>
      <c r="HA87">
        <v>29448.6</v>
      </c>
      <c r="HB87">
        <v>35003.3</v>
      </c>
      <c r="HC87">
        <v>35127.7</v>
      </c>
      <c r="HD87">
        <v>41613.5</v>
      </c>
      <c r="HE87">
        <v>41830.3</v>
      </c>
      <c r="HF87">
        <v>1.93058</v>
      </c>
      <c r="HG87">
        <v>1.89142</v>
      </c>
      <c r="HH87">
        <v>0.107091</v>
      </c>
      <c r="HI87">
        <v>0</v>
      </c>
      <c r="HJ87">
        <v>28.265</v>
      </c>
      <c r="HK87">
        <v>999.9</v>
      </c>
      <c r="HL87">
        <v>55.7</v>
      </c>
      <c r="HM87">
        <v>30.5</v>
      </c>
      <c r="HN87">
        <v>26.9526</v>
      </c>
      <c r="HO87">
        <v>62.0021</v>
      </c>
      <c r="HP87">
        <v>25.9615</v>
      </c>
      <c r="HQ87">
        <v>1</v>
      </c>
      <c r="HR87">
        <v>0.0488415</v>
      </c>
      <c r="HS87">
        <v>-0.727609</v>
      </c>
      <c r="HT87">
        <v>20.3393</v>
      </c>
      <c r="HU87">
        <v>5.21684</v>
      </c>
      <c r="HV87">
        <v>12.0104</v>
      </c>
      <c r="HW87">
        <v>4.9891</v>
      </c>
      <c r="HX87">
        <v>3.28772</v>
      </c>
      <c r="HY87">
        <v>9999</v>
      </c>
      <c r="HZ87">
        <v>9999</v>
      </c>
      <c r="IA87">
        <v>9999</v>
      </c>
      <c r="IB87">
        <v>13.8</v>
      </c>
      <c r="IC87">
        <v>1.86758</v>
      </c>
      <c r="ID87">
        <v>1.86665</v>
      </c>
      <c r="IE87">
        <v>1.86602</v>
      </c>
      <c r="IF87">
        <v>1.866</v>
      </c>
      <c r="IG87">
        <v>1.86783</v>
      </c>
      <c r="IH87">
        <v>1.87029</v>
      </c>
      <c r="II87">
        <v>1.8689</v>
      </c>
      <c r="IJ87">
        <v>1.87042</v>
      </c>
      <c r="IK87">
        <v>0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-1.46</v>
      </c>
      <c r="IY87">
        <v>0.1323</v>
      </c>
      <c r="IZ87">
        <v>-0.2124528667129374</v>
      </c>
      <c r="JA87">
        <v>-0.0008016307627816455</v>
      </c>
      <c r="JB87">
        <v>-2.705495203968552E-07</v>
      </c>
      <c r="JC87">
        <v>-1.001381313952682E-11</v>
      </c>
      <c r="JD87">
        <v>-0.06429383364076624</v>
      </c>
      <c r="JE87">
        <v>-0.003544197663381463</v>
      </c>
      <c r="JF87">
        <v>0.0008551080648433378</v>
      </c>
      <c r="JG87">
        <v>-1.439520423836254E-05</v>
      </c>
      <c r="JH87">
        <v>4</v>
      </c>
      <c r="JI87">
        <v>2335</v>
      </c>
      <c r="JJ87">
        <v>1</v>
      </c>
      <c r="JK87">
        <v>25</v>
      </c>
      <c r="JL87">
        <v>194246.6</v>
      </c>
      <c r="JM87">
        <v>194246.7</v>
      </c>
      <c r="JN87">
        <v>2.36206</v>
      </c>
      <c r="JO87">
        <v>2.22778</v>
      </c>
      <c r="JP87">
        <v>1.39648</v>
      </c>
      <c r="JQ87">
        <v>2.35352</v>
      </c>
      <c r="JR87">
        <v>1.49536</v>
      </c>
      <c r="JS87">
        <v>2.68921</v>
      </c>
      <c r="JT87">
        <v>35.9645</v>
      </c>
      <c r="JU87">
        <v>24.07</v>
      </c>
      <c r="JV87">
        <v>18</v>
      </c>
      <c r="JW87">
        <v>490.455</v>
      </c>
      <c r="JX87">
        <v>455.857</v>
      </c>
      <c r="JY87">
        <v>28.5133</v>
      </c>
      <c r="JZ87">
        <v>28.2222</v>
      </c>
      <c r="KA87">
        <v>30</v>
      </c>
      <c r="KB87">
        <v>28.1025</v>
      </c>
      <c r="KC87">
        <v>28.0345</v>
      </c>
      <c r="KD87">
        <v>47.3844</v>
      </c>
      <c r="KE87">
        <v>25.1627</v>
      </c>
      <c r="KF87">
        <v>92.9375</v>
      </c>
      <c r="KG87">
        <v>28.5136</v>
      </c>
      <c r="KH87">
        <v>1179.18</v>
      </c>
      <c r="KI87">
        <v>22.0932</v>
      </c>
      <c r="KJ87">
        <v>101.068</v>
      </c>
      <c r="KK87">
        <v>100.595</v>
      </c>
    </row>
    <row r="88" spans="1:297">
      <c r="A88">
        <v>72</v>
      </c>
      <c r="B88">
        <v>1758902229.5</v>
      </c>
      <c r="C88">
        <v>446.4000000953674</v>
      </c>
      <c r="D88" t="s">
        <v>586</v>
      </c>
      <c r="E88" t="s">
        <v>587</v>
      </c>
      <c r="F88">
        <v>5</v>
      </c>
      <c r="G88" t="s">
        <v>435</v>
      </c>
      <c r="H88" t="s">
        <v>436</v>
      </c>
      <c r="I88">
        <v>1758902221.714286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1190.58423282428</v>
      </c>
      <c r="AK88">
        <v>1161.323696969697</v>
      </c>
      <c r="AL88">
        <v>3.439740671913662</v>
      </c>
      <c r="AM88">
        <v>65.0606374698542</v>
      </c>
      <c r="AN88">
        <f>(AP88 - AO88 + DY88*1E3/(8.314*(EA88+273.15)) * AR88/DX88 * AQ88) * DX88/(100*DL88) * 1000/(1000 - AP88)</f>
        <v>0</v>
      </c>
      <c r="AO88">
        <v>22.06168926890004</v>
      </c>
      <c r="AP88">
        <v>23.19522000000001</v>
      </c>
      <c r="AQ88">
        <v>-3.682375312965288E-05</v>
      </c>
      <c r="AR88">
        <v>108.0725398760522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1.91</v>
      </c>
      <c r="DM88">
        <v>0.5</v>
      </c>
      <c r="DN88" t="s">
        <v>438</v>
      </c>
      <c r="DO88">
        <v>2</v>
      </c>
      <c r="DP88" t="b">
        <v>1</v>
      </c>
      <c r="DQ88">
        <v>1758902221.714286</v>
      </c>
      <c r="DR88">
        <v>1109.928928571429</v>
      </c>
      <c r="DS88">
        <v>1148.581428571429</v>
      </c>
      <c r="DT88">
        <v>23.20283214285714</v>
      </c>
      <c r="DU88">
        <v>22.06103214285714</v>
      </c>
      <c r="DV88">
        <v>1111.380714285714</v>
      </c>
      <c r="DW88">
        <v>23.07052142857142</v>
      </c>
      <c r="DX88">
        <v>500.0104642857142</v>
      </c>
      <c r="DY88">
        <v>90.60943214285714</v>
      </c>
      <c r="DZ88">
        <v>0.02834397857142857</v>
      </c>
      <c r="EA88">
        <v>29.81367857142857</v>
      </c>
      <c r="EB88">
        <v>30.00351071428572</v>
      </c>
      <c r="EC88">
        <v>999.9000000000002</v>
      </c>
      <c r="ED88">
        <v>0</v>
      </c>
      <c r="EE88">
        <v>0</v>
      </c>
      <c r="EF88">
        <v>9999.725714285714</v>
      </c>
      <c r="EG88">
        <v>0</v>
      </c>
      <c r="EH88">
        <v>11.8036</v>
      </c>
      <c r="EI88">
        <v>-38.65261785714286</v>
      </c>
      <c r="EJ88">
        <v>1136.294285714286</v>
      </c>
      <c r="EK88">
        <v>1174.492142857143</v>
      </c>
      <c r="EL88">
        <v>1.141801785714286</v>
      </c>
      <c r="EM88">
        <v>1148.581428571429</v>
      </c>
      <c r="EN88">
        <v>22.06103214285714</v>
      </c>
      <c r="EO88">
        <v>2.102395</v>
      </c>
      <c r="EP88">
        <v>1.998936785714286</v>
      </c>
      <c r="EQ88">
        <v>18.23734642857143</v>
      </c>
      <c r="ER88">
        <v>17.435925</v>
      </c>
      <c r="ES88">
        <v>1999.991071428571</v>
      </c>
      <c r="ET88">
        <v>0.9800040357142856</v>
      </c>
      <c r="EU88">
        <v>0.01999601785714285</v>
      </c>
      <c r="EV88">
        <v>0</v>
      </c>
      <c r="EW88">
        <v>275.5045714285715</v>
      </c>
      <c r="EX88">
        <v>5.00097</v>
      </c>
      <c r="EY88">
        <v>5572.726785714284</v>
      </c>
      <c r="EZ88">
        <v>16707.51785714285</v>
      </c>
      <c r="FA88">
        <v>40.20724999999999</v>
      </c>
      <c r="FB88">
        <v>40.5935</v>
      </c>
      <c r="FC88">
        <v>40.13385714285715</v>
      </c>
      <c r="FD88">
        <v>40.18699999999999</v>
      </c>
      <c r="FE88">
        <v>40.81199999999999</v>
      </c>
      <c r="FF88">
        <v>1955.094642857143</v>
      </c>
      <c r="FG88">
        <v>39.89642857142858</v>
      </c>
      <c r="FH88">
        <v>0</v>
      </c>
      <c r="FI88">
        <v>1758902230.5</v>
      </c>
      <c r="FJ88">
        <v>0</v>
      </c>
      <c r="FK88">
        <v>275.5173846153846</v>
      </c>
      <c r="FL88">
        <v>1.831589734136258</v>
      </c>
      <c r="FM88">
        <v>27.00444439374854</v>
      </c>
      <c r="FN88">
        <v>5572.906923076923</v>
      </c>
      <c r="FO88">
        <v>15</v>
      </c>
      <c r="FP88">
        <v>0</v>
      </c>
      <c r="FQ88" t="s">
        <v>439</v>
      </c>
      <c r="FR88">
        <v>1747247426.5</v>
      </c>
      <c r="FS88">
        <v>1747247420.5</v>
      </c>
      <c r="FT88">
        <v>0</v>
      </c>
      <c r="FU88">
        <v>1.027</v>
      </c>
      <c r="FV88">
        <v>0.031</v>
      </c>
      <c r="FW88">
        <v>0.02</v>
      </c>
      <c r="FX88">
        <v>0.05</v>
      </c>
      <c r="FY88">
        <v>420</v>
      </c>
      <c r="FZ88">
        <v>16</v>
      </c>
      <c r="GA88">
        <v>0.01</v>
      </c>
      <c r="GB88">
        <v>0.1</v>
      </c>
      <c r="GC88">
        <v>-38.67706097560976</v>
      </c>
      <c r="GD88">
        <v>0.5417268292682443</v>
      </c>
      <c r="GE88">
        <v>0.09006959877471697</v>
      </c>
      <c r="GF88">
        <v>0</v>
      </c>
      <c r="GG88">
        <v>275.3938823529411</v>
      </c>
      <c r="GH88">
        <v>1.785393431507655</v>
      </c>
      <c r="GI88">
        <v>0.2516022496750014</v>
      </c>
      <c r="GJ88">
        <v>-1</v>
      </c>
      <c r="GK88">
        <v>1.147528292682927</v>
      </c>
      <c r="GL88">
        <v>-0.08645811846689794</v>
      </c>
      <c r="GM88">
        <v>0.00874001308879944</v>
      </c>
      <c r="GN88">
        <v>1</v>
      </c>
      <c r="GO88">
        <v>1</v>
      </c>
      <c r="GP88">
        <v>2</v>
      </c>
      <c r="GQ88" t="s">
        <v>440</v>
      </c>
      <c r="GR88">
        <v>3.13614</v>
      </c>
      <c r="GS88">
        <v>2.68868</v>
      </c>
      <c r="GT88">
        <v>0.187125</v>
      </c>
      <c r="GU88">
        <v>0.189163</v>
      </c>
      <c r="GV88">
        <v>0.104086</v>
      </c>
      <c r="GW88">
        <v>0.09926699999999999</v>
      </c>
      <c r="GX88">
        <v>25860.4</v>
      </c>
      <c r="GY88">
        <v>25839.7</v>
      </c>
      <c r="GZ88">
        <v>29571.7</v>
      </c>
      <c r="HA88">
        <v>29448.9</v>
      </c>
      <c r="HB88">
        <v>35003.8</v>
      </c>
      <c r="HC88">
        <v>35127.7</v>
      </c>
      <c r="HD88">
        <v>41613.1</v>
      </c>
      <c r="HE88">
        <v>41830.6</v>
      </c>
      <c r="HF88">
        <v>1.93093</v>
      </c>
      <c r="HG88">
        <v>1.89165</v>
      </c>
      <c r="HH88">
        <v>0.107046</v>
      </c>
      <c r="HI88">
        <v>0</v>
      </c>
      <c r="HJ88">
        <v>28.2617</v>
      </c>
      <c r="HK88">
        <v>999.9</v>
      </c>
      <c r="HL88">
        <v>55.7</v>
      </c>
      <c r="HM88">
        <v>30.5</v>
      </c>
      <c r="HN88">
        <v>26.9513</v>
      </c>
      <c r="HO88">
        <v>62.0421</v>
      </c>
      <c r="HP88">
        <v>25.9255</v>
      </c>
      <c r="HQ88">
        <v>1</v>
      </c>
      <c r="HR88">
        <v>0.0487856</v>
      </c>
      <c r="HS88">
        <v>-0.729044</v>
      </c>
      <c r="HT88">
        <v>20.3391</v>
      </c>
      <c r="HU88">
        <v>5.21699</v>
      </c>
      <c r="HV88">
        <v>12.0105</v>
      </c>
      <c r="HW88">
        <v>4.98885</v>
      </c>
      <c r="HX88">
        <v>3.28755</v>
      </c>
      <c r="HY88">
        <v>9999</v>
      </c>
      <c r="HZ88">
        <v>9999</v>
      </c>
      <c r="IA88">
        <v>9999</v>
      </c>
      <c r="IB88">
        <v>13.8</v>
      </c>
      <c r="IC88">
        <v>1.86756</v>
      </c>
      <c r="ID88">
        <v>1.86667</v>
      </c>
      <c r="IE88">
        <v>1.86602</v>
      </c>
      <c r="IF88">
        <v>1.866</v>
      </c>
      <c r="IG88">
        <v>1.86783</v>
      </c>
      <c r="IH88">
        <v>1.87029</v>
      </c>
      <c r="II88">
        <v>1.86891</v>
      </c>
      <c r="IJ88">
        <v>1.87042</v>
      </c>
      <c r="IK88">
        <v>0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-1.49</v>
      </c>
      <c r="IY88">
        <v>0.1322</v>
      </c>
      <c r="IZ88">
        <v>-0.2124528667129374</v>
      </c>
      <c r="JA88">
        <v>-0.0008016307627816455</v>
      </c>
      <c r="JB88">
        <v>-2.705495203968552E-07</v>
      </c>
      <c r="JC88">
        <v>-1.001381313952682E-11</v>
      </c>
      <c r="JD88">
        <v>-0.06429383364076624</v>
      </c>
      <c r="JE88">
        <v>-0.003544197663381463</v>
      </c>
      <c r="JF88">
        <v>0.0008551080648433378</v>
      </c>
      <c r="JG88">
        <v>-1.439520423836254E-05</v>
      </c>
      <c r="JH88">
        <v>4</v>
      </c>
      <c r="JI88">
        <v>2335</v>
      </c>
      <c r="JJ88">
        <v>1</v>
      </c>
      <c r="JK88">
        <v>25</v>
      </c>
      <c r="JL88">
        <v>194246.7</v>
      </c>
      <c r="JM88">
        <v>194246.8</v>
      </c>
      <c r="JN88">
        <v>2.3938</v>
      </c>
      <c r="JO88">
        <v>2.23267</v>
      </c>
      <c r="JP88">
        <v>1.39648</v>
      </c>
      <c r="JQ88">
        <v>2.35229</v>
      </c>
      <c r="JR88">
        <v>1.49536</v>
      </c>
      <c r="JS88">
        <v>2.71362</v>
      </c>
      <c r="JT88">
        <v>35.9645</v>
      </c>
      <c r="JU88">
        <v>24.07</v>
      </c>
      <c r="JV88">
        <v>18</v>
      </c>
      <c r="JW88">
        <v>490.657</v>
      </c>
      <c r="JX88">
        <v>455.981</v>
      </c>
      <c r="JY88">
        <v>28.5131</v>
      </c>
      <c r="JZ88">
        <v>28.2203</v>
      </c>
      <c r="KA88">
        <v>29.9999</v>
      </c>
      <c r="KB88">
        <v>28.1001</v>
      </c>
      <c r="KC88">
        <v>28.0323</v>
      </c>
      <c r="KD88">
        <v>47.9028</v>
      </c>
      <c r="KE88">
        <v>25.1627</v>
      </c>
      <c r="KF88">
        <v>92.9375</v>
      </c>
      <c r="KG88">
        <v>28.5134</v>
      </c>
      <c r="KH88">
        <v>1192.56</v>
      </c>
      <c r="KI88">
        <v>22.1089</v>
      </c>
      <c r="KJ88">
        <v>101.067</v>
      </c>
      <c r="KK88">
        <v>100.596</v>
      </c>
    </row>
    <row r="89" spans="1:297">
      <c r="A89">
        <v>73</v>
      </c>
      <c r="B89">
        <v>1758902234.5</v>
      </c>
      <c r="C89">
        <v>451.4000000953674</v>
      </c>
      <c r="D89" t="s">
        <v>588</v>
      </c>
      <c r="E89" t="s">
        <v>589</v>
      </c>
      <c r="F89">
        <v>5</v>
      </c>
      <c r="G89" t="s">
        <v>435</v>
      </c>
      <c r="H89" t="s">
        <v>436</v>
      </c>
      <c r="I89">
        <v>1758902227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1207.628893663672</v>
      </c>
      <c r="AK89">
        <v>1178.377939393939</v>
      </c>
      <c r="AL89">
        <v>3.407545594665552</v>
      </c>
      <c r="AM89">
        <v>65.0606374698542</v>
      </c>
      <c r="AN89">
        <f>(AP89 - AO89 + DY89*1E3/(8.314*(EA89+273.15)) * AR89/DX89 * AQ89) * DX89/(100*DL89) * 1000/(1000 - AP89)</f>
        <v>0</v>
      </c>
      <c r="AO89">
        <v>22.06070415915582</v>
      </c>
      <c r="AP89">
        <v>23.18892363636363</v>
      </c>
      <c r="AQ89">
        <v>-2.984580830603748E-05</v>
      </c>
      <c r="AR89">
        <v>108.0725398760522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1.91</v>
      </c>
      <c r="DM89">
        <v>0.5</v>
      </c>
      <c r="DN89" t="s">
        <v>438</v>
      </c>
      <c r="DO89">
        <v>2</v>
      </c>
      <c r="DP89" t="b">
        <v>1</v>
      </c>
      <c r="DQ89">
        <v>1758902227</v>
      </c>
      <c r="DR89">
        <v>1127.641851851852</v>
      </c>
      <c r="DS89">
        <v>1166.254444444444</v>
      </c>
      <c r="DT89">
        <v>23.1971</v>
      </c>
      <c r="DU89">
        <v>22.06111481481481</v>
      </c>
      <c r="DV89">
        <v>1129.118518518519</v>
      </c>
      <c r="DW89">
        <v>23.06486666666667</v>
      </c>
      <c r="DX89">
        <v>500.0192592592592</v>
      </c>
      <c r="DY89">
        <v>90.60952592592594</v>
      </c>
      <c r="DZ89">
        <v>0.02841042962962963</v>
      </c>
      <c r="EA89">
        <v>29.81744444444444</v>
      </c>
      <c r="EB89">
        <v>30.00975925925926</v>
      </c>
      <c r="EC89">
        <v>999.9000000000001</v>
      </c>
      <c r="ED89">
        <v>0</v>
      </c>
      <c r="EE89">
        <v>0</v>
      </c>
      <c r="EF89">
        <v>9995.992962962962</v>
      </c>
      <c r="EG89">
        <v>0</v>
      </c>
      <c r="EH89">
        <v>11.8036</v>
      </c>
      <c r="EI89">
        <v>-38.61277407407407</v>
      </c>
      <c r="EJ89">
        <v>1154.42037037037</v>
      </c>
      <c r="EK89">
        <v>1192.563703703704</v>
      </c>
      <c r="EL89">
        <v>1.135996666666667</v>
      </c>
      <c r="EM89">
        <v>1166.254444444444</v>
      </c>
      <c r="EN89">
        <v>22.06111481481481</v>
      </c>
      <c r="EO89">
        <v>2.101878148148148</v>
      </c>
      <c r="EP89">
        <v>1.998947037037037</v>
      </c>
      <c r="EQ89">
        <v>18.23343703703704</v>
      </c>
      <c r="ER89">
        <v>17.436</v>
      </c>
      <c r="ES89">
        <v>1999.988518518518</v>
      </c>
      <c r="ET89">
        <v>0.9800033333333333</v>
      </c>
      <c r="EU89">
        <v>0.01999673703703703</v>
      </c>
      <c r="EV89">
        <v>0</v>
      </c>
      <c r="EW89">
        <v>275.6102962962963</v>
      </c>
      <c r="EX89">
        <v>5.00097</v>
      </c>
      <c r="EY89">
        <v>5575.119259259261</v>
      </c>
      <c r="EZ89">
        <v>16707.49259259259</v>
      </c>
      <c r="FA89">
        <v>40.20333333333333</v>
      </c>
      <c r="FB89">
        <v>40.59233333333333</v>
      </c>
      <c r="FC89">
        <v>40.12959259259259</v>
      </c>
      <c r="FD89">
        <v>40.18699999999999</v>
      </c>
      <c r="FE89">
        <v>40.81199999999999</v>
      </c>
      <c r="FF89">
        <v>1955.090740740741</v>
      </c>
      <c r="FG89">
        <v>39.89777777777778</v>
      </c>
      <c r="FH89">
        <v>0</v>
      </c>
      <c r="FI89">
        <v>1758902235.9</v>
      </c>
      <c r="FJ89">
        <v>0</v>
      </c>
      <c r="FK89">
        <v>275.65128</v>
      </c>
      <c r="FL89">
        <v>1.482692302195167</v>
      </c>
      <c r="FM89">
        <v>29.23692301995399</v>
      </c>
      <c r="FN89">
        <v>5575.5424</v>
      </c>
      <c r="FO89">
        <v>15</v>
      </c>
      <c r="FP89">
        <v>0</v>
      </c>
      <c r="FQ89" t="s">
        <v>439</v>
      </c>
      <c r="FR89">
        <v>1747247426.5</v>
      </c>
      <c r="FS89">
        <v>1747247420.5</v>
      </c>
      <c r="FT89">
        <v>0</v>
      </c>
      <c r="FU89">
        <v>1.027</v>
      </c>
      <c r="FV89">
        <v>0.031</v>
      </c>
      <c r="FW89">
        <v>0.02</v>
      </c>
      <c r="FX89">
        <v>0.05</v>
      </c>
      <c r="FY89">
        <v>420</v>
      </c>
      <c r="FZ89">
        <v>16</v>
      </c>
      <c r="GA89">
        <v>0.01</v>
      </c>
      <c r="GB89">
        <v>0.1</v>
      </c>
      <c r="GC89">
        <v>-38.63691951219513</v>
      </c>
      <c r="GD89">
        <v>0.4158376306620298</v>
      </c>
      <c r="GE89">
        <v>0.1082105315182837</v>
      </c>
      <c r="GF89">
        <v>0</v>
      </c>
      <c r="GG89">
        <v>275.5448235294118</v>
      </c>
      <c r="GH89">
        <v>1.325255919595437</v>
      </c>
      <c r="GI89">
        <v>0.2236684087962054</v>
      </c>
      <c r="GJ89">
        <v>-1</v>
      </c>
      <c r="GK89">
        <v>1.139264390243902</v>
      </c>
      <c r="GL89">
        <v>-0.06754306620209057</v>
      </c>
      <c r="GM89">
        <v>0.006778730023076481</v>
      </c>
      <c r="GN89">
        <v>1</v>
      </c>
      <c r="GO89">
        <v>1</v>
      </c>
      <c r="GP89">
        <v>2</v>
      </c>
      <c r="GQ89" t="s">
        <v>440</v>
      </c>
      <c r="GR89">
        <v>3.13607</v>
      </c>
      <c r="GS89">
        <v>2.68903</v>
      </c>
      <c r="GT89">
        <v>0.188855</v>
      </c>
      <c r="GU89">
        <v>0.190877</v>
      </c>
      <c r="GV89">
        <v>0.104067</v>
      </c>
      <c r="GW89">
        <v>0.0992615</v>
      </c>
      <c r="GX89">
        <v>25805.3</v>
      </c>
      <c r="GY89">
        <v>25784.9</v>
      </c>
      <c r="GZ89">
        <v>29571.7</v>
      </c>
      <c r="HA89">
        <v>29448.7</v>
      </c>
      <c r="HB89">
        <v>35004.6</v>
      </c>
      <c r="HC89">
        <v>35127.8</v>
      </c>
      <c r="HD89">
        <v>41613.1</v>
      </c>
      <c r="HE89">
        <v>41830.4</v>
      </c>
      <c r="HF89">
        <v>1.93058</v>
      </c>
      <c r="HG89">
        <v>1.89207</v>
      </c>
      <c r="HH89">
        <v>0.107948</v>
      </c>
      <c r="HI89">
        <v>0</v>
      </c>
      <c r="HJ89">
        <v>28.2617</v>
      </c>
      <c r="HK89">
        <v>999.9</v>
      </c>
      <c r="HL89">
        <v>55.7</v>
      </c>
      <c r="HM89">
        <v>30.5</v>
      </c>
      <c r="HN89">
        <v>26.9517</v>
      </c>
      <c r="HO89">
        <v>62.0821</v>
      </c>
      <c r="HP89">
        <v>26.0777</v>
      </c>
      <c r="HQ89">
        <v>1</v>
      </c>
      <c r="HR89">
        <v>0.048252</v>
      </c>
      <c r="HS89">
        <v>-0.698012</v>
      </c>
      <c r="HT89">
        <v>20.3392</v>
      </c>
      <c r="HU89">
        <v>5.21729</v>
      </c>
      <c r="HV89">
        <v>12.0104</v>
      </c>
      <c r="HW89">
        <v>4.98915</v>
      </c>
      <c r="HX89">
        <v>3.28768</v>
      </c>
      <c r="HY89">
        <v>9999</v>
      </c>
      <c r="HZ89">
        <v>9999</v>
      </c>
      <c r="IA89">
        <v>9999</v>
      </c>
      <c r="IB89">
        <v>13.8</v>
      </c>
      <c r="IC89">
        <v>1.86756</v>
      </c>
      <c r="ID89">
        <v>1.86665</v>
      </c>
      <c r="IE89">
        <v>1.86603</v>
      </c>
      <c r="IF89">
        <v>1.866</v>
      </c>
      <c r="IG89">
        <v>1.86783</v>
      </c>
      <c r="IH89">
        <v>1.87028</v>
      </c>
      <c r="II89">
        <v>1.8689</v>
      </c>
      <c r="IJ89">
        <v>1.87042</v>
      </c>
      <c r="IK89">
        <v>0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-1.51</v>
      </c>
      <c r="IY89">
        <v>0.1321</v>
      </c>
      <c r="IZ89">
        <v>-0.2124528667129374</v>
      </c>
      <c r="JA89">
        <v>-0.0008016307627816455</v>
      </c>
      <c r="JB89">
        <v>-2.705495203968552E-07</v>
      </c>
      <c r="JC89">
        <v>-1.001381313952682E-11</v>
      </c>
      <c r="JD89">
        <v>-0.06429383364076624</v>
      </c>
      <c r="JE89">
        <v>-0.003544197663381463</v>
      </c>
      <c r="JF89">
        <v>0.0008551080648433378</v>
      </c>
      <c r="JG89">
        <v>-1.439520423836254E-05</v>
      </c>
      <c r="JH89">
        <v>4</v>
      </c>
      <c r="JI89">
        <v>2335</v>
      </c>
      <c r="JJ89">
        <v>1</v>
      </c>
      <c r="JK89">
        <v>25</v>
      </c>
      <c r="JL89">
        <v>194246.8</v>
      </c>
      <c r="JM89">
        <v>194246.9</v>
      </c>
      <c r="JN89">
        <v>2.41699</v>
      </c>
      <c r="JO89">
        <v>2.23511</v>
      </c>
      <c r="JP89">
        <v>1.39648</v>
      </c>
      <c r="JQ89">
        <v>2.35229</v>
      </c>
      <c r="JR89">
        <v>1.49536</v>
      </c>
      <c r="JS89">
        <v>2.70264</v>
      </c>
      <c r="JT89">
        <v>35.9645</v>
      </c>
      <c r="JU89">
        <v>24.07</v>
      </c>
      <c r="JV89">
        <v>18</v>
      </c>
      <c r="JW89">
        <v>490.419</v>
      </c>
      <c r="JX89">
        <v>456.229</v>
      </c>
      <c r="JY89">
        <v>28.5116</v>
      </c>
      <c r="JZ89">
        <v>28.2186</v>
      </c>
      <c r="KA89">
        <v>29.9999</v>
      </c>
      <c r="KB89">
        <v>28.098</v>
      </c>
      <c r="KC89">
        <v>28.0299</v>
      </c>
      <c r="KD89">
        <v>48.4706</v>
      </c>
      <c r="KE89">
        <v>25.1627</v>
      </c>
      <c r="KF89">
        <v>92.9375</v>
      </c>
      <c r="KG89">
        <v>28.5029</v>
      </c>
      <c r="KH89">
        <v>1212.6</v>
      </c>
      <c r="KI89">
        <v>22.1295</v>
      </c>
      <c r="KJ89">
        <v>101.067</v>
      </c>
      <c r="KK89">
        <v>100.596</v>
      </c>
    </row>
    <row r="90" spans="1:297">
      <c r="A90">
        <v>74</v>
      </c>
      <c r="B90">
        <v>1758902239.5</v>
      </c>
      <c r="C90">
        <v>456.4000000953674</v>
      </c>
      <c r="D90" t="s">
        <v>590</v>
      </c>
      <c r="E90" t="s">
        <v>591</v>
      </c>
      <c r="F90">
        <v>5</v>
      </c>
      <c r="G90" t="s">
        <v>435</v>
      </c>
      <c r="H90" t="s">
        <v>436</v>
      </c>
      <c r="I90">
        <v>1758902231.714286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1224.826360986421</v>
      </c>
      <c r="AK90">
        <v>1195.509575757576</v>
      </c>
      <c r="AL90">
        <v>3.424750047369162</v>
      </c>
      <c r="AM90">
        <v>65.0606374698542</v>
      </c>
      <c r="AN90">
        <f>(AP90 - AO90 + DY90*1E3/(8.314*(EA90+273.15)) * AR90/DX90 * AQ90) * DX90/(100*DL90) * 1000/(1000 - AP90)</f>
        <v>0</v>
      </c>
      <c r="AO90">
        <v>22.06089532006485</v>
      </c>
      <c r="AP90">
        <v>23.1819193939394</v>
      </c>
      <c r="AQ90">
        <v>-3.155781490591123E-05</v>
      </c>
      <c r="AR90">
        <v>108.0725398760522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1.91</v>
      </c>
      <c r="DM90">
        <v>0.5</v>
      </c>
      <c r="DN90" t="s">
        <v>438</v>
      </c>
      <c r="DO90">
        <v>2</v>
      </c>
      <c r="DP90" t="b">
        <v>1</v>
      </c>
      <c r="DQ90">
        <v>1758902231.714286</v>
      </c>
      <c r="DR90">
        <v>1143.416428571428</v>
      </c>
      <c r="DS90">
        <v>1182.051071428572</v>
      </c>
      <c r="DT90">
        <v>23.19159642857143</v>
      </c>
      <c r="DU90">
        <v>22.06118214285715</v>
      </c>
      <c r="DV90">
        <v>1144.915357142857</v>
      </c>
      <c r="DW90">
        <v>23.05942857142858</v>
      </c>
      <c r="DX90">
        <v>500.00275</v>
      </c>
      <c r="DY90">
        <v>90.60976428571428</v>
      </c>
      <c r="DZ90">
        <v>0.02849763928571428</v>
      </c>
      <c r="EA90">
        <v>29.82120714285714</v>
      </c>
      <c r="EB90">
        <v>30.01686785714285</v>
      </c>
      <c r="EC90">
        <v>999.9000000000002</v>
      </c>
      <c r="ED90">
        <v>0</v>
      </c>
      <c r="EE90">
        <v>0</v>
      </c>
      <c r="EF90">
        <v>9995.041785714287</v>
      </c>
      <c r="EG90">
        <v>0</v>
      </c>
      <c r="EH90">
        <v>11.8036</v>
      </c>
      <c r="EI90">
        <v>-38.63539642857143</v>
      </c>
      <c r="EJ90">
        <v>1170.562857142857</v>
      </c>
      <c r="EK90">
        <v>1208.716785714286</v>
      </c>
      <c r="EL90">
        <v>1.130425714285714</v>
      </c>
      <c r="EM90">
        <v>1182.051071428572</v>
      </c>
      <c r="EN90">
        <v>22.06118214285715</v>
      </c>
      <c r="EO90">
        <v>2.101385357142858</v>
      </c>
      <c r="EP90">
        <v>1.998957857142857</v>
      </c>
      <c r="EQ90">
        <v>18.22969285714285</v>
      </c>
      <c r="ER90">
        <v>17.43609285714286</v>
      </c>
      <c r="ES90">
        <v>1999.996428571429</v>
      </c>
      <c r="ET90">
        <v>0.9800029642857142</v>
      </c>
      <c r="EU90">
        <v>0.01999711428571429</v>
      </c>
      <c r="EV90">
        <v>0</v>
      </c>
      <c r="EW90">
        <v>275.7916071428571</v>
      </c>
      <c r="EX90">
        <v>5.00097</v>
      </c>
      <c r="EY90">
        <v>5577.323928571428</v>
      </c>
      <c r="EZ90">
        <v>16707.55714285715</v>
      </c>
      <c r="FA90">
        <v>40.20274999999999</v>
      </c>
      <c r="FB90">
        <v>40.58674999999999</v>
      </c>
      <c r="FC90">
        <v>40.125</v>
      </c>
      <c r="FD90">
        <v>40.18699999999999</v>
      </c>
      <c r="FE90">
        <v>40.81199999999999</v>
      </c>
      <c r="FF90">
        <v>1955.097857142857</v>
      </c>
      <c r="FG90">
        <v>39.89857142857143</v>
      </c>
      <c r="FH90">
        <v>0</v>
      </c>
      <c r="FI90">
        <v>1758902240.7</v>
      </c>
      <c r="FJ90">
        <v>0</v>
      </c>
      <c r="FK90">
        <v>275.80584</v>
      </c>
      <c r="FL90">
        <v>2.055999990366323</v>
      </c>
      <c r="FM90">
        <v>26.37999997811178</v>
      </c>
      <c r="FN90">
        <v>5577.7684</v>
      </c>
      <c r="FO90">
        <v>15</v>
      </c>
      <c r="FP90">
        <v>0</v>
      </c>
      <c r="FQ90" t="s">
        <v>439</v>
      </c>
      <c r="FR90">
        <v>1747247426.5</v>
      </c>
      <c r="FS90">
        <v>1747247420.5</v>
      </c>
      <c r="FT90">
        <v>0</v>
      </c>
      <c r="FU90">
        <v>1.027</v>
      </c>
      <c r="FV90">
        <v>0.031</v>
      </c>
      <c r="FW90">
        <v>0.02</v>
      </c>
      <c r="FX90">
        <v>0.05</v>
      </c>
      <c r="FY90">
        <v>420</v>
      </c>
      <c r="FZ90">
        <v>16</v>
      </c>
      <c r="GA90">
        <v>0.01</v>
      </c>
      <c r="GB90">
        <v>0.1</v>
      </c>
      <c r="GC90">
        <v>-38.63152682926829</v>
      </c>
      <c r="GD90">
        <v>-0.2535804878049411</v>
      </c>
      <c r="GE90">
        <v>0.1043141597020117</v>
      </c>
      <c r="GF90">
        <v>0</v>
      </c>
      <c r="GG90">
        <v>275.7130588235294</v>
      </c>
      <c r="GH90">
        <v>2.053445376081223</v>
      </c>
      <c r="GI90">
        <v>0.2706539945670201</v>
      </c>
      <c r="GJ90">
        <v>-1</v>
      </c>
      <c r="GK90">
        <v>1.133384878048781</v>
      </c>
      <c r="GL90">
        <v>-0.06868703832752583</v>
      </c>
      <c r="GM90">
        <v>0.00684872326430128</v>
      </c>
      <c r="GN90">
        <v>1</v>
      </c>
      <c r="GO90">
        <v>1</v>
      </c>
      <c r="GP90">
        <v>2</v>
      </c>
      <c r="GQ90" t="s">
        <v>440</v>
      </c>
      <c r="GR90">
        <v>3.13608</v>
      </c>
      <c r="GS90">
        <v>2.68873</v>
      </c>
      <c r="GT90">
        <v>0.190577</v>
      </c>
      <c r="GU90">
        <v>0.192552</v>
      </c>
      <c r="GV90">
        <v>0.104046</v>
      </c>
      <c r="GW90">
        <v>0.0992647</v>
      </c>
      <c r="GX90">
        <v>25750.8</v>
      </c>
      <c r="GY90">
        <v>25731.6</v>
      </c>
      <c r="GZ90">
        <v>29572</v>
      </c>
      <c r="HA90">
        <v>29448.8</v>
      </c>
      <c r="HB90">
        <v>35005.9</v>
      </c>
      <c r="HC90">
        <v>35127.9</v>
      </c>
      <c r="HD90">
        <v>41613.7</v>
      </c>
      <c r="HE90">
        <v>41830.6</v>
      </c>
      <c r="HF90">
        <v>1.931</v>
      </c>
      <c r="HG90">
        <v>1.89165</v>
      </c>
      <c r="HH90">
        <v>0.10791</v>
      </c>
      <c r="HI90">
        <v>0</v>
      </c>
      <c r="HJ90">
        <v>28.2617</v>
      </c>
      <c r="HK90">
        <v>999.9</v>
      </c>
      <c r="HL90">
        <v>55.7</v>
      </c>
      <c r="HM90">
        <v>30.5</v>
      </c>
      <c r="HN90">
        <v>26.9504</v>
      </c>
      <c r="HO90">
        <v>62.2421</v>
      </c>
      <c r="HP90">
        <v>26.0938</v>
      </c>
      <c r="HQ90">
        <v>1</v>
      </c>
      <c r="HR90">
        <v>0.0481961</v>
      </c>
      <c r="HS90">
        <v>-0.639921</v>
      </c>
      <c r="HT90">
        <v>20.3396</v>
      </c>
      <c r="HU90">
        <v>5.21699</v>
      </c>
      <c r="HV90">
        <v>12.0104</v>
      </c>
      <c r="HW90">
        <v>4.98895</v>
      </c>
      <c r="HX90">
        <v>3.28775</v>
      </c>
      <c r="HY90">
        <v>9999</v>
      </c>
      <c r="HZ90">
        <v>9999</v>
      </c>
      <c r="IA90">
        <v>9999</v>
      </c>
      <c r="IB90">
        <v>13.8</v>
      </c>
      <c r="IC90">
        <v>1.86757</v>
      </c>
      <c r="ID90">
        <v>1.86665</v>
      </c>
      <c r="IE90">
        <v>1.86604</v>
      </c>
      <c r="IF90">
        <v>1.86601</v>
      </c>
      <c r="IG90">
        <v>1.86783</v>
      </c>
      <c r="IH90">
        <v>1.87028</v>
      </c>
      <c r="II90">
        <v>1.8689</v>
      </c>
      <c r="IJ90">
        <v>1.87042</v>
      </c>
      <c r="IK90">
        <v>0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-1.54</v>
      </c>
      <c r="IY90">
        <v>0.132</v>
      </c>
      <c r="IZ90">
        <v>-0.2124528667129374</v>
      </c>
      <c r="JA90">
        <v>-0.0008016307627816455</v>
      </c>
      <c r="JB90">
        <v>-2.705495203968552E-07</v>
      </c>
      <c r="JC90">
        <v>-1.001381313952682E-11</v>
      </c>
      <c r="JD90">
        <v>-0.06429383364076624</v>
      </c>
      <c r="JE90">
        <v>-0.003544197663381463</v>
      </c>
      <c r="JF90">
        <v>0.0008551080648433378</v>
      </c>
      <c r="JG90">
        <v>-1.439520423836254E-05</v>
      </c>
      <c r="JH90">
        <v>4</v>
      </c>
      <c r="JI90">
        <v>2335</v>
      </c>
      <c r="JJ90">
        <v>1</v>
      </c>
      <c r="JK90">
        <v>25</v>
      </c>
      <c r="JL90">
        <v>194246.9</v>
      </c>
      <c r="JM90">
        <v>194247</v>
      </c>
      <c r="JN90">
        <v>2.44629</v>
      </c>
      <c r="JO90">
        <v>2.23877</v>
      </c>
      <c r="JP90">
        <v>1.39648</v>
      </c>
      <c r="JQ90">
        <v>2.35229</v>
      </c>
      <c r="JR90">
        <v>1.49536</v>
      </c>
      <c r="JS90">
        <v>2.56958</v>
      </c>
      <c r="JT90">
        <v>35.9645</v>
      </c>
      <c r="JU90">
        <v>24.07</v>
      </c>
      <c r="JV90">
        <v>18</v>
      </c>
      <c r="JW90">
        <v>490.672</v>
      </c>
      <c r="JX90">
        <v>455.946</v>
      </c>
      <c r="JY90">
        <v>28.5002</v>
      </c>
      <c r="JZ90">
        <v>28.2166</v>
      </c>
      <c r="KA90">
        <v>29.9999</v>
      </c>
      <c r="KB90">
        <v>28.0961</v>
      </c>
      <c r="KC90">
        <v>28.0279</v>
      </c>
      <c r="KD90">
        <v>48.9494</v>
      </c>
      <c r="KE90">
        <v>25.1627</v>
      </c>
      <c r="KF90">
        <v>92.9375</v>
      </c>
      <c r="KG90">
        <v>28.4807</v>
      </c>
      <c r="KH90">
        <v>1225.96</v>
      </c>
      <c r="KI90">
        <v>22.1508</v>
      </c>
      <c r="KJ90">
        <v>101.069</v>
      </c>
      <c r="KK90">
        <v>100.596</v>
      </c>
    </row>
    <row r="91" spans="1:297">
      <c r="A91">
        <v>75</v>
      </c>
      <c r="B91">
        <v>1758902244.5</v>
      </c>
      <c r="C91">
        <v>461.4000000953674</v>
      </c>
      <c r="D91" t="s">
        <v>592</v>
      </c>
      <c r="E91" t="s">
        <v>593</v>
      </c>
      <c r="F91">
        <v>5</v>
      </c>
      <c r="G91" t="s">
        <v>435</v>
      </c>
      <c r="H91" t="s">
        <v>436</v>
      </c>
      <c r="I91">
        <v>1758902237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1241.89992181293</v>
      </c>
      <c r="AK91">
        <v>1212.535151515151</v>
      </c>
      <c r="AL91">
        <v>3.39941574114541</v>
      </c>
      <c r="AM91">
        <v>65.0606374698542</v>
      </c>
      <c r="AN91">
        <f>(AP91 - AO91 + DY91*1E3/(8.314*(EA91+273.15)) * AR91/DX91 * AQ91) * DX91/(100*DL91) * 1000/(1000 - AP91)</f>
        <v>0</v>
      </c>
      <c r="AO91">
        <v>22.06212852710057</v>
      </c>
      <c r="AP91">
        <v>23.17109393939394</v>
      </c>
      <c r="AQ91">
        <v>-5.071870240760736E-05</v>
      </c>
      <c r="AR91">
        <v>108.0725398760522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1.91</v>
      </c>
      <c r="DM91">
        <v>0.5</v>
      </c>
      <c r="DN91" t="s">
        <v>438</v>
      </c>
      <c r="DO91">
        <v>2</v>
      </c>
      <c r="DP91" t="b">
        <v>1</v>
      </c>
      <c r="DQ91">
        <v>1758902237</v>
      </c>
      <c r="DR91">
        <v>1161.093703703704</v>
      </c>
      <c r="DS91">
        <v>1199.678518518519</v>
      </c>
      <c r="DT91">
        <v>23.18372592592593</v>
      </c>
      <c r="DU91">
        <v>22.06150370370371</v>
      </c>
      <c r="DV91">
        <v>1162.618518518518</v>
      </c>
      <c r="DW91">
        <v>23.05165185185185</v>
      </c>
      <c r="DX91">
        <v>500.0025185185186</v>
      </c>
      <c r="DY91">
        <v>90.60954444444444</v>
      </c>
      <c r="DZ91">
        <v>0.02847381851851852</v>
      </c>
      <c r="EA91">
        <v>29.8224</v>
      </c>
      <c r="EB91">
        <v>30.01977777777778</v>
      </c>
      <c r="EC91">
        <v>999.9000000000001</v>
      </c>
      <c r="ED91">
        <v>0</v>
      </c>
      <c r="EE91">
        <v>0</v>
      </c>
      <c r="EF91">
        <v>10001.80222222222</v>
      </c>
      <c r="EG91">
        <v>0</v>
      </c>
      <c r="EH91">
        <v>11.8036</v>
      </c>
      <c r="EI91">
        <v>-38.58495555555555</v>
      </c>
      <c r="EJ91">
        <v>1188.65037037037</v>
      </c>
      <c r="EK91">
        <v>1226.742592592592</v>
      </c>
      <c r="EL91">
        <v>1.122227777777778</v>
      </c>
      <c r="EM91">
        <v>1199.678518518519</v>
      </c>
      <c r="EN91">
        <v>22.06150370370371</v>
      </c>
      <c r="EO91">
        <v>2.100666666666667</v>
      </c>
      <c r="EP91">
        <v>1.998982592592592</v>
      </c>
      <c r="EQ91">
        <v>18.22424074074074</v>
      </c>
      <c r="ER91">
        <v>17.43628518518519</v>
      </c>
      <c r="ES91">
        <v>2000.017777777778</v>
      </c>
      <c r="ET91">
        <v>0.9800046666666669</v>
      </c>
      <c r="EU91">
        <v>0.01999539259259259</v>
      </c>
      <c r="EV91">
        <v>0</v>
      </c>
      <c r="EW91">
        <v>275.8598518518518</v>
      </c>
      <c r="EX91">
        <v>5.00097</v>
      </c>
      <c r="EY91">
        <v>5579.855925925925</v>
      </c>
      <c r="EZ91">
        <v>16707.74444444444</v>
      </c>
      <c r="FA91">
        <v>40.19633333333333</v>
      </c>
      <c r="FB91">
        <v>40.57133333333333</v>
      </c>
      <c r="FC91">
        <v>40.125</v>
      </c>
      <c r="FD91">
        <v>40.18699999999999</v>
      </c>
      <c r="FE91">
        <v>40.81199999999999</v>
      </c>
      <c r="FF91">
        <v>1955.122222222222</v>
      </c>
      <c r="FG91">
        <v>39.89555555555556</v>
      </c>
      <c r="FH91">
        <v>0</v>
      </c>
      <c r="FI91">
        <v>1758902245.5</v>
      </c>
      <c r="FJ91">
        <v>0</v>
      </c>
      <c r="FK91">
        <v>275.89224</v>
      </c>
      <c r="FL91">
        <v>1.922153843321977</v>
      </c>
      <c r="FM91">
        <v>27.22076917252727</v>
      </c>
      <c r="FN91">
        <v>5579.9908</v>
      </c>
      <c r="FO91">
        <v>15</v>
      </c>
      <c r="FP91">
        <v>0</v>
      </c>
      <c r="FQ91" t="s">
        <v>439</v>
      </c>
      <c r="FR91">
        <v>1747247426.5</v>
      </c>
      <c r="FS91">
        <v>1747247420.5</v>
      </c>
      <c r="FT91">
        <v>0</v>
      </c>
      <c r="FU91">
        <v>1.027</v>
      </c>
      <c r="FV91">
        <v>0.031</v>
      </c>
      <c r="FW91">
        <v>0.02</v>
      </c>
      <c r="FX91">
        <v>0.05</v>
      </c>
      <c r="FY91">
        <v>420</v>
      </c>
      <c r="FZ91">
        <v>16</v>
      </c>
      <c r="GA91">
        <v>0.01</v>
      </c>
      <c r="GB91">
        <v>0.1</v>
      </c>
      <c r="GC91">
        <v>-38.6033025</v>
      </c>
      <c r="GD91">
        <v>0.01810018761727059</v>
      </c>
      <c r="GE91">
        <v>0.1420469825225094</v>
      </c>
      <c r="GF91">
        <v>1</v>
      </c>
      <c r="GG91">
        <v>275.8016764705882</v>
      </c>
      <c r="GH91">
        <v>1.074820469297191</v>
      </c>
      <c r="GI91">
        <v>0.2344636834525309</v>
      </c>
      <c r="GJ91">
        <v>-1</v>
      </c>
      <c r="GK91">
        <v>1.12698925</v>
      </c>
      <c r="GL91">
        <v>-0.08812041275797575</v>
      </c>
      <c r="GM91">
        <v>0.008606701571304776</v>
      </c>
      <c r="GN91">
        <v>1</v>
      </c>
      <c r="GO91">
        <v>2</v>
      </c>
      <c r="GP91">
        <v>2</v>
      </c>
      <c r="GQ91" t="s">
        <v>573</v>
      </c>
      <c r="GR91">
        <v>3.13622</v>
      </c>
      <c r="GS91">
        <v>2.68855</v>
      </c>
      <c r="GT91">
        <v>0.192276</v>
      </c>
      <c r="GU91">
        <v>0.194116</v>
      </c>
      <c r="GV91">
        <v>0.104016</v>
      </c>
      <c r="GW91">
        <v>0.0992956</v>
      </c>
      <c r="GX91">
        <v>25697.2</v>
      </c>
      <c r="GY91">
        <v>25681.9</v>
      </c>
      <c r="GZ91">
        <v>29572.5</v>
      </c>
      <c r="HA91">
        <v>29449.1</v>
      </c>
      <c r="HB91">
        <v>35007.5</v>
      </c>
      <c r="HC91">
        <v>35126.8</v>
      </c>
      <c r="HD91">
        <v>41614.2</v>
      </c>
      <c r="HE91">
        <v>41830.8</v>
      </c>
      <c r="HF91">
        <v>1.9309</v>
      </c>
      <c r="HG91">
        <v>1.8918</v>
      </c>
      <c r="HH91">
        <v>0.10756</v>
      </c>
      <c r="HI91">
        <v>0</v>
      </c>
      <c r="HJ91">
        <v>28.2617</v>
      </c>
      <c r="HK91">
        <v>999.9</v>
      </c>
      <c r="HL91">
        <v>55.7</v>
      </c>
      <c r="HM91">
        <v>30.5</v>
      </c>
      <c r="HN91">
        <v>26.953</v>
      </c>
      <c r="HO91">
        <v>62.0421</v>
      </c>
      <c r="HP91">
        <v>25.8774</v>
      </c>
      <c r="HQ91">
        <v>1</v>
      </c>
      <c r="HR91">
        <v>0.0481809</v>
      </c>
      <c r="HS91">
        <v>-0.606626</v>
      </c>
      <c r="HT91">
        <v>20.3398</v>
      </c>
      <c r="HU91">
        <v>5.21804</v>
      </c>
      <c r="HV91">
        <v>12.0104</v>
      </c>
      <c r="HW91">
        <v>4.9892</v>
      </c>
      <c r="HX91">
        <v>3.28788</v>
      </c>
      <c r="HY91">
        <v>9999</v>
      </c>
      <c r="HZ91">
        <v>9999</v>
      </c>
      <c r="IA91">
        <v>9999</v>
      </c>
      <c r="IB91">
        <v>13.8</v>
      </c>
      <c r="IC91">
        <v>1.86752</v>
      </c>
      <c r="ID91">
        <v>1.86664</v>
      </c>
      <c r="IE91">
        <v>1.866</v>
      </c>
      <c r="IF91">
        <v>1.866</v>
      </c>
      <c r="IG91">
        <v>1.86783</v>
      </c>
      <c r="IH91">
        <v>1.87028</v>
      </c>
      <c r="II91">
        <v>1.8689</v>
      </c>
      <c r="IJ91">
        <v>1.87042</v>
      </c>
      <c r="IK91">
        <v>0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-1.56</v>
      </c>
      <c r="IY91">
        <v>0.1319</v>
      </c>
      <c r="IZ91">
        <v>-0.2124528667129374</v>
      </c>
      <c r="JA91">
        <v>-0.0008016307627816455</v>
      </c>
      <c r="JB91">
        <v>-2.705495203968552E-07</v>
      </c>
      <c r="JC91">
        <v>-1.001381313952682E-11</v>
      </c>
      <c r="JD91">
        <v>-0.06429383364076624</v>
      </c>
      <c r="JE91">
        <v>-0.003544197663381463</v>
      </c>
      <c r="JF91">
        <v>0.0008551080648433378</v>
      </c>
      <c r="JG91">
        <v>-1.439520423836254E-05</v>
      </c>
      <c r="JH91">
        <v>4</v>
      </c>
      <c r="JI91">
        <v>2335</v>
      </c>
      <c r="JJ91">
        <v>1</v>
      </c>
      <c r="JK91">
        <v>25</v>
      </c>
      <c r="JL91">
        <v>194247</v>
      </c>
      <c r="JM91">
        <v>194247.1</v>
      </c>
      <c r="JN91">
        <v>2.46948</v>
      </c>
      <c r="JO91">
        <v>2.23022</v>
      </c>
      <c r="JP91">
        <v>1.39648</v>
      </c>
      <c r="JQ91">
        <v>2.35229</v>
      </c>
      <c r="JR91">
        <v>1.49536</v>
      </c>
      <c r="JS91">
        <v>2.71118</v>
      </c>
      <c r="JT91">
        <v>35.9645</v>
      </c>
      <c r="JU91">
        <v>24.07</v>
      </c>
      <c r="JV91">
        <v>18</v>
      </c>
      <c r="JW91">
        <v>490.595</v>
      </c>
      <c r="JX91">
        <v>456.023</v>
      </c>
      <c r="JY91">
        <v>28.4774</v>
      </c>
      <c r="JZ91">
        <v>28.2143</v>
      </c>
      <c r="KA91">
        <v>29.9999</v>
      </c>
      <c r="KB91">
        <v>28.0944</v>
      </c>
      <c r="KC91">
        <v>28.0256</v>
      </c>
      <c r="KD91">
        <v>49.4243</v>
      </c>
      <c r="KE91">
        <v>24.8772</v>
      </c>
      <c r="KF91">
        <v>92.9375</v>
      </c>
      <c r="KG91">
        <v>28.4589</v>
      </c>
      <c r="KH91">
        <v>1245.99</v>
      </c>
      <c r="KI91">
        <v>22.1746</v>
      </c>
      <c r="KJ91">
        <v>101.07</v>
      </c>
      <c r="KK91">
        <v>100.597</v>
      </c>
    </row>
    <row r="92" spans="1:297">
      <c r="A92">
        <v>76</v>
      </c>
      <c r="B92">
        <v>1758902249.5</v>
      </c>
      <c r="C92">
        <v>466.4000000953674</v>
      </c>
      <c r="D92" t="s">
        <v>594</v>
      </c>
      <c r="E92" t="s">
        <v>595</v>
      </c>
      <c r="F92">
        <v>5</v>
      </c>
      <c r="G92" t="s">
        <v>435</v>
      </c>
      <c r="H92" t="s">
        <v>436</v>
      </c>
      <c r="I92">
        <v>1758902241.714286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1257.588367306174</v>
      </c>
      <c r="AK92">
        <v>1228.914727272728</v>
      </c>
      <c r="AL92">
        <v>3.248456945051621</v>
      </c>
      <c r="AM92">
        <v>65.0606374698542</v>
      </c>
      <c r="AN92">
        <f>(AP92 - AO92 + DY92*1E3/(8.314*(EA92+273.15)) * AR92/DX92 * AQ92) * DX92/(100*DL92) * 1000/(1000 - AP92)</f>
        <v>0</v>
      </c>
      <c r="AO92">
        <v>22.09951089826586</v>
      </c>
      <c r="AP92">
        <v>23.17688787878789</v>
      </c>
      <c r="AQ92">
        <v>3.15285123686549E-05</v>
      </c>
      <c r="AR92">
        <v>108.0725398760522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1.91</v>
      </c>
      <c r="DM92">
        <v>0.5</v>
      </c>
      <c r="DN92" t="s">
        <v>438</v>
      </c>
      <c r="DO92">
        <v>2</v>
      </c>
      <c r="DP92" t="b">
        <v>1</v>
      </c>
      <c r="DQ92">
        <v>1758902241.714286</v>
      </c>
      <c r="DR92">
        <v>1176.718214285714</v>
      </c>
      <c r="DS92">
        <v>1214.998571428571</v>
      </c>
      <c r="DT92">
        <v>23.17833571428572</v>
      </c>
      <c r="DU92">
        <v>22.07213928571428</v>
      </c>
      <c r="DV92">
        <v>1178.266428571429</v>
      </c>
      <c r="DW92">
        <v>23.04632857142857</v>
      </c>
      <c r="DX92">
        <v>500.0067857142857</v>
      </c>
      <c r="DY92">
        <v>90.60972142857142</v>
      </c>
      <c r="DZ92">
        <v>0.02837658214285715</v>
      </c>
      <c r="EA92">
        <v>29.82289642857143</v>
      </c>
      <c r="EB92">
        <v>30.01996071428572</v>
      </c>
      <c r="EC92">
        <v>999.9000000000002</v>
      </c>
      <c r="ED92">
        <v>0</v>
      </c>
      <c r="EE92">
        <v>0</v>
      </c>
      <c r="EF92">
        <v>10005.01535714286</v>
      </c>
      <c r="EG92">
        <v>0</v>
      </c>
      <c r="EH92">
        <v>11.8036</v>
      </c>
      <c r="EI92">
        <v>-38.28017142857143</v>
      </c>
      <c r="EJ92">
        <v>1204.64</v>
      </c>
      <c r="EK92">
        <v>1242.421785714286</v>
      </c>
      <c r="EL92">
        <v>1.106194285714286</v>
      </c>
      <c r="EM92">
        <v>1214.998571428571</v>
      </c>
      <c r="EN92">
        <v>22.07213928571428</v>
      </c>
      <c r="EO92">
        <v>2.100182142857143</v>
      </c>
      <c r="EP92">
        <v>1.999949285714286</v>
      </c>
      <c r="EQ92">
        <v>18.22056428571429</v>
      </c>
      <c r="ER92">
        <v>17.44394285714285</v>
      </c>
      <c r="ES92">
        <v>2000.021071428571</v>
      </c>
      <c r="ET92">
        <v>0.9800047857142857</v>
      </c>
      <c r="EU92">
        <v>0.019995275</v>
      </c>
      <c r="EV92">
        <v>0</v>
      </c>
      <c r="EW92">
        <v>275.9771071428572</v>
      </c>
      <c r="EX92">
        <v>5.00097</v>
      </c>
      <c r="EY92">
        <v>5582.100357142855</v>
      </c>
      <c r="EZ92">
        <v>16707.775</v>
      </c>
      <c r="FA92">
        <v>40.19599999999999</v>
      </c>
      <c r="FB92">
        <v>40.56199999999999</v>
      </c>
      <c r="FC92">
        <v>40.125</v>
      </c>
      <c r="FD92">
        <v>40.18699999999999</v>
      </c>
      <c r="FE92">
        <v>40.81199999999999</v>
      </c>
      <c r="FF92">
        <v>1955.125714285715</v>
      </c>
      <c r="FG92">
        <v>39.89535714285715</v>
      </c>
      <c r="FH92">
        <v>0</v>
      </c>
      <c r="FI92">
        <v>1758902250.3</v>
      </c>
      <c r="FJ92">
        <v>0</v>
      </c>
      <c r="FK92">
        <v>276.02096</v>
      </c>
      <c r="FL92">
        <v>1.001923077797279</v>
      </c>
      <c r="FM92">
        <v>30.10230774269769</v>
      </c>
      <c r="FN92">
        <v>5582.288</v>
      </c>
      <c r="FO92">
        <v>15</v>
      </c>
      <c r="FP92">
        <v>0</v>
      </c>
      <c r="FQ92" t="s">
        <v>439</v>
      </c>
      <c r="FR92">
        <v>1747247426.5</v>
      </c>
      <c r="FS92">
        <v>1747247420.5</v>
      </c>
      <c r="FT92">
        <v>0</v>
      </c>
      <c r="FU92">
        <v>1.027</v>
      </c>
      <c r="FV92">
        <v>0.031</v>
      </c>
      <c r="FW92">
        <v>0.02</v>
      </c>
      <c r="FX92">
        <v>0.05</v>
      </c>
      <c r="FY92">
        <v>420</v>
      </c>
      <c r="FZ92">
        <v>16</v>
      </c>
      <c r="GA92">
        <v>0.01</v>
      </c>
      <c r="GB92">
        <v>0.1</v>
      </c>
      <c r="GC92">
        <v>-38.37024</v>
      </c>
      <c r="GD92">
        <v>3.285512195122044</v>
      </c>
      <c r="GE92">
        <v>0.4364293332258959</v>
      </c>
      <c r="GF92">
        <v>0</v>
      </c>
      <c r="GG92">
        <v>275.9058529411764</v>
      </c>
      <c r="GH92">
        <v>1.496058061667762</v>
      </c>
      <c r="GI92">
        <v>0.2624144826922483</v>
      </c>
      <c r="GJ92">
        <v>-1</v>
      </c>
      <c r="GK92">
        <v>1.114001</v>
      </c>
      <c r="GL92">
        <v>-0.1768444277673528</v>
      </c>
      <c r="GM92">
        <v>0.01857201655717549</v>
      </c>
      <c r="GN92">
        <v>0</v>
      </c>
      <c r="GO92">
        <v>0</v>
      </c>
      <c r="GP92">
        <v>2</v>
      </c>
      <c r="GQ92" t="s">
        <v>446</v>
      </c>
      <c r="GR92">
        <v>3.1362</v>
      </c>
      <c r="GS92">
        <v>2.68877</v>
      </c>
      <c r="GT92">
        <v>0.193896</v>
      </c>
      <c r="GU92">
        <v>0.195714</v>
      </c>
      <c r="GV92">
        <v>0.104036</v>
      </c>
      <c r="GW92">
        <v>0.09941120000000001</v>
      </c>
      <c r="GX92">
        <v>25645.2</v>
      </c>
      <c r="GY92">
        <v>25630.9</v>
      </c>
      <c r="GZ92">
        <v>29572.1</v>
      </c>
      <c r="HA92">
        <v>29448.9</v>
      </c>
      <c r="HB92">
        <v>35006.3</v>
      </c>
      <c r="HC92">
        <v>35122</v>
      </c>
      <c r="HD92">
        <v>41613.6</v>
      </c>
      <c r="HE92">
        <v>41830.5</v>
      </c>
      <c r="HF92">
        <v>1.9311</v>
      </c>
      <c r="HG92">
        <v>1.89212</v>
      </c>
      <c r="HH92">
        <v>0.107944</v>
      </c>
      <c r="HI92">
        <v>0</v>
      </c>
      <c r="HJ92">
        <v>28.2617</v>
      </c>
      <c r="HK92">
        <v>999.9</v>
      </c>
      <c r="HL92">
        <v>55.6</v>
      </c>
      <c r="HM92">
        <v>30.5</v>
      </c>
      <c r="HN92">
        <v>26.9014</v>
      </c>
      <c r="HO92">
        <v>62.2021</v>
      </c>
      <c r="HP92">
        <v>25.9295</v>
      </c>
      <c r="HQ92">
        <v>1</v>
      </c>
      <c r="HR92">
        <v>0.0477642</v>
      </c>
      <c r="HS92">
        <v>-0.592375</v>
      </c>
      <c r="HT92">
        <v>20.3398</v>
      </c>
      <c r="HU92">
        <v>5.21759</v>
      </c>
      <c r="HV92">
        <v>12.0104</v>
      </c>
      <c r="HW92">
        <v>4.9891</v>
      </c>
      <c r="HX92">
        <v>3.28785</v>
      </c>
      <c r="HY92">
        <v>9999</v>
      </c>
      <c r="HZ92">
        <v>9999</v>
      </c>
      <c r="IA92">
        <v>9999</v>
      </c>
      <c r="IB92">
        <v>13.8</v>
      </c>
      <c r="IC92">
        <v>1.86755</v>
      </c>
      <c r="ID92">
        <v>1.86665</v>
      </c>
      <c r="IE92">
        <v>1.86604</v>
      </c>
      <c r="IF92">
        <v>1.866</v>
      </c>
      <c r="IG92">
        <v>1.86783</v>
      </c>
      <c r="IH92">
        <v>1.8703</v>
      </c>
      <c r="II92">
        <v>1.8689</v>
      </c>
      <c r="IJ92">
        <v>1.87042</v>
      </c>
      <c r="IK92">
        <v>0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-1.59</v>
      </c>
      <c r="IY92">
        <v>0.132</v>
      </c>
      <c r="IZ92">
        <v>-0.2124528667129374</v>
      </c>
      <c r="JA92">
        <v>-0.0008016307627816455</v>
      </c>
      <c r="JB92">
        <v>-2.705495203968552E-07</v>
      </c>
      <c r="JC92">
        <v>-1.001381313952682E-11</v>
      </c>
      <c r="JD92">
        <v>-0.06429383364076624</v>
      </c>
      <c r="JE92">
        <v>-0.003544197663381463</v>
      </c>
      <c r="JF92">
        <v>0.0008551080648433378</v>
      </c>
      <c r="JG92">
        <v>-1.439520423836254E-05</v>
      </c>
      <c r="JH92">
        <v>4</v>
      </c>
      <c r="JI92">
        <v>2335</v>
      </c>
      <c r="JJ92">
        <v>1</v>
      </c>
      <c r="JK92">
        <v>25</v>
      </c>
      <c r="JL92">
        <v>194247</v>
      </c>
      <c r="JM92">
        <v>194247.1</v>
      </c>
      <c r="JN92">
        <v>2.49878</v>
      </c>
      <c r="JO92">
        <v>2.23022</v>
      </c>
      <c r="JP92">
        <v>1.39771</v>
      </c>
      <c r="JQ92">
        <v>2.34375</v>
      </c>
      <c r="JR92">
        <v>1.49536</v>
      </c>
      <c r="JS92">
        <v>2.71484</v>
      </c>
      <c r="JT92">
        <v>35.9645</v>
      </c>
      <c r="JU92">
        <v>24.07</v>
      </c>
      <c r="JV92">
        <v>18</v>
      </c>
      <c r="JW92">
        <v>490.706</v>
      </c>
      <c r="JX92">
        <v>456.217</v>
      </c>
      <c r="JY92">
        <v>28.4537</v>
      </c>
      <c r="JZ92">
        <v>28.2125</v>
      </c>
      <c r="KA92">
        <v>29.9999</v>
      </c>
      <c r="KB92">
        <v>28.0925</v>
      </c>
      <c r="KC92">
        <v>28.0243</v>
      </c>
      <c r="KD92">
        <v>49.9966</v>
      </c>
      <c r="KE92">
        <v>24.8772</v>
      </c>
      <c r="KF92">
        <v>92.9375</v>
      </c>
      <c r="KG92">
        <v>28.4426</v>
      </c>
      <c r="KH92">
        <v>1259.36</v>
      </c>
      <c r="KI92">
        <v>22.1915</v>
      </c>
      <c r="KJ92">
        <v>101.069</v>
      </c>
      <c r="KK92">
        <v>100.596</v>
      </c>
    </row>
    <row r="93" spans="1:297">
      <c r="A93">
        <v>77</v>
      </c>
      <c r="B93">
        <v>1758902254.5</v>
      </c>
      <c r="C93">
        <v>471.4000000953674</v>
      </c>
      <c r="D93" t="s">
        <v>596</v>
      </c>
      <c r="E93" t="s">
        <v>597</v>
      </c>
      <c r="F93">
        <v>5</v>
      </c>
      <c r="G93" t="s">
        <v>435</v>
      </c>
      <c r="H93" t="s">
        <v>436</v>
      </c>
      <c r="I93">
        <v>1758902247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1274.329554738636</v>
      </c>
      <c r="AK93">
        <v>1245.513818181818</v>
      </c>
      <c r="AL93">
        <v>3.328358326045931</v>
      </c>
      <c r="AM93">
        <v>65.0606374698542</v>
      </c>
      <c r="AN93">
        <f>(AP93 - AO93 + DY93*1E3/(8.314*(EA93+273.15)) * AR93/DX93 * AQ93) * DX93/(100*DL93) * 1000/(1000 - AP93)</f>
        <v>0</v>
      </c>
      <c r="AO93">
        <v>22.11051944280081</v>
      </c>
      <c r="AP93">
        <v>23.18275575757575</v>
      </c>
      <c r="AQ93">
        <v>2.604189647378648E-05</v>
      </c>
      <c r="AR93">
        <v>108.0725398760522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1.91</v>
      </c>
      <c r="DM93">
        <v>0.5</v>
      </c>
      <c r="DN93" t="s">
        <v>438</v>
      </c>
      <c r="DO93">
        <v>2</v>
      </c>
      <c r="DP93" t="b">
        <v>1</v>
      </c>
      <c r="DQ93">
        <v>1758902247</v>
      </c>
      <c r="DR93">
        <v>1194.012222222222</v>
      </c>
      <c r="DS93">
        <v>1232.065185185185</v>
      </c>
      <c r="DT93">
        <v>23.17667037037037</v>
      </c>
      <c r="DU93">
        <v>22.08901481481481</v>
      </c>
      <c r="DV93">
        <v>1195.586666666667</v>
      </c>
      <c r="DW93">
        <v>23.0446925925926</v>
      </c>
      <c r="DX93">
        <v>499.9961111111111</v>
      </c>
      <c r="DY93">
        <v>90.60984444444445</v>
      </c>
      <c r="DZ93">
        <v>0.02835294814814815</v>
      </c>
      <c r="EA93">
        <v>29.8210037037037</v>
      </c>
      <c r="EB93">
        <v>30.0172037037037</v>
      </c>
      <c r="EC93">
        <v>999.9000000000001</v>
      </c>
      <c r="ED93">
        <v>0</v>
      </c>
      <c r="EE93">
        <v>0</v>
      </c>
      <c r="EF93">
        <v>10005.58851851852</v>
      </c>
      <c r="EG93">
        <v>0</v>
      </c>
      <c r="EH93">
        <v>11.8036</v>
      </c>
      <c r="EI93">
        <v>-38.05193703703704</v>
      </c>
      <c r="EJ93">
        <v>1222.342592592593</v>
      </c>
      <c r="EK93">
        <v>1259.895185185185</v>
      </c>
      <c r="EL93">
        <v>1.087648888888889</v>
      </c>
      <c r="EM93">
        <v>1232.065185185185</v>
      </c>
      <c r="EN93">
        <v>22.08901481481481</v>
      </c>
      <c r="EO93">
        <v>2.100035185185185</v>
      </c>
      <c r="EP93">
        <v>2.001481851851852</v>
      </c>
      <c r="EQ93">
        <v>18.21944444444444</v>
      </c>
      <c r="ER93">
        <v>17.45606296296296</v>
      </c>
      <c r="ES93">
        <v>2000.026666666666</v>
      </c>
      <c r="ET93">
        <v>0.9800053333333335</v>
      </c>
      <c r="EU93">
        <v>0.01999472592592592</v>
      </c>
      <c r="EV93">
        <v>0</v>
      </c>
      <c r="EW93">
        <v>276.0984074074074</v>
      </c>
      <c r="EX93">
        <v>5.00097</v>
      </c>
      <c r="EY93">
        <v>5584.846296296296</v>
      </c>
      <c r="EZ93">
        <v>16707.82592592592</v>
      </c>
      <c r="FA93">
        <v>40.18699999999999</v>
      </c>
      <c r="FB93">
        <v>40.56199999999999</v>
      </c>
      <c r="FC93">
        <v>40.125</v>
      </c>
      <c r="FD93">
        <v>40.18699999999999</v>
      </c>
      <c r="FE93">
        <v>40.81199999999999</v>
      </c>
      <c r="FF93">
        <v>1955.132222222222</v>
      </c>
      <c r="FG93">
        <v>39.89444444444445</v>
      </c>
      <c r="FH93">
        <v>0</v>
      </c>
      <c r="FI93">
        <v>1758902255.7</v>
      </c>
      <c r="FJ93">
        <v>0</v>
      </c>
      <c r="FK93">
        <v>276.1071538461539</v>
      </c>
      <c r="FL93">
        <v>2.207794886129684</v>
      </c>
      <c r="FM93">
        <v>30.71760687229711</v>
      </c>
      <c r="FN93">
        <v>5584.935769230769</v>
      </c>
      <c r="FO93">
        <v>15</v>
      </c>
      <c r="FP93">
        <v>0</v>
      </c>
      <c r="FQ93" t="s">
        <v>439</v>
      </c>
      <c r="FR93">
        <v>1747247426.5</v>
      </c>
      <c r="FS93">
        <v>1747247420.5</v>
      </c>
      <c r="FT93">
        <v>0</v>
      </c>
      <c r="FU93">
        <v>1.027</v>
      </c>
      <c r="FV93">
        <v>0.031</v>
      </c>
      <c r="FW93">
        <v>0.02</v>
      </c>
      <c r="FX93">
        <v>0.05</v>
      </c>
      <c r="FY93">
        <v>420</v>
      </c>
      <c r="FZ93">
        <v>16</v>
      </c>
      <c r="GA93">
        <v>0.01</v>
      </c>
      <c r="GB93">
        <v>0.1</v>
      </c>
      <c r="GC93">
        <v>-38.23043170731708</v>
      </c>
      <c r="GD93">
        <v>3.105110801393677</v>
      </c>
      <c r="GE93">
        <v>0.4338550181794883</v>
      </c>
      <c r="GF93">
        <v>0</v>
      </c>
      <c r="GG93">
        <v>276.0796470588235</v>
      </c>
      <c r="GH93">
        <v>1.2524369790004</v>
      </c>
      <c r="GI93">
        <v>0.2601393158825041</v>
      </c>
      <c r="GJ93">
        <v>-1</v>
      </c>
      <c r="GK93">
        <v>1.098161219512195</v>
      </c>
      <c r="GL93">
        <v>-0.2235403484320575</v>
      </c>
      <c r="GM93">
        <v>0.02293476041074238</v>
      </c>
      <c r="GN93">
        <v>0</v>
      </c>
      <c r="GO93">
        <v>0</v>
      </c>
      <c r="GP93">
        <v>2</v>
      </c>
      <c r="GQ93" t="s">
        <v>446</v>
      </c>
      <c r="GR93">
        <v>3.13618</v>
      </c>
      <c r="GS93">
        <v>2.68858</v>
      </c>
      <c r="GT93">
        <v>0.195527</v>
      </c>
      <c r="GU93">
        <v>0.197362</v>
      </c>
      <c r="GV93">
        <v>0.104052</v>
      </c>
      <c r="GW93">
        <v>0.09943390000000001</v>
      </c>
      <c r="GX93">
        <v>25594</v>
      </c>
      <c r="GY93">
        <v>25578.8</v>
      </c>
      <c r="GZ93">
        <v>29572.9</v>
      </c>
      <c r="HA93">
        <v>29449.5</v>
      </c>
      <c r="HB93">
        <v>35006.6</v>
      </c>
      <c r="HC93">
        <v>35121.8</v>
      </c>
      <c r="HD93">
        <v>41614.6</v>
      </c>
      <c r="HE93">
        <v>41831.2</v>
      </c>
      <c r="HF93">
        <v>1.93102</v>
      </c>
      <c r="HG93">
        <v>1.89182</v>
      </c>
      <c r="HH93">
        <v>0.107609</v>
      </c>
      <c r="HI93">
        <v>0</v>
      </c>
      <c r="HJ93">
        <v>28.2617</v>
      </c>
      <c r="HK93">
        <v>999.9</v>
      </c>
      <c r="HL93">
        <v>55.6</v>
      </c>
      <c r="HM93">
        <v>30.5</v>
      </c>
      <c r="HN93">
        <v>26.9035</v>
      </c>
      <c r="HO93">
        <v>62.0621</v>
      </c>
      <c r="HP93">
        <v>25.8974</v>
      </c>
      <c r="HQ93">
        <v>1</v>
      </c>
      <c r="HR93">
        <v>0.0476524</v>
      </c>
      <c r="HS93">
        <v>-0.590564</v>
      </c>
      <c r="HT93">
        <v>20.3398</v>
      </c>
      <c r="HU93">
        <v>5.21774</v>
      </c>
      <c r="HV93">
        <v>12.0102</v>
      </c>
      <c r="HW93">
        <v>4.98895</v>
      </c>
      <c r="HX93">
        <v>3.288</v>
      </c>
      <c r="HY93">
        <v>9999</v>
      </c>
      <c r="HZ93">
        <v>9999</v>
      </c>
      <c r="IA93">
        <v>9999</v>
      </c>
      <c r="IB93">
        <v>13.8</v>
      </c>
      <c r="IC93">
        <v>1.86755</v>
      </c>
      <c r="ID93">
        <v>1.86664</v>
      </c>
      <c r="IE93">
        <v>1.86603</v>
      </c>
      <c r="IF93">
        <v>1.866</v>
      </c>
      <c r="IG93">
        <v>1.86783</v>
      </c>
      <c r="IH93">
        <v>1.8703</v>
      </c>
      <c r="II93">
        <v>1.8689</v>
      </c>
      <c r="IJ93">
        <v>1.87042</v>
      </c>
      <c r="IK93">
        <v>0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-1.61</v>
      </c>
      <c r="IY93">
        <v>0.132</v>
      </c>
      <c r="IZ93">
        <v>-0.2124528667129374</v>
      </c>
      <c r="JA93">
        <v>-0.0008016307627816455</v>
      </c>
      <c r="JB93">
        <v>-2.705495203968552E-07</v>
      </c>
      <c r="JC93">
        <v>-1.001381313952682E-11</v>
      </c>
      <c r="JD93">
        <v>-0.06429383364076624</v>
      </c>
      <c r="JE93">
        <v>-0.003544197663381463</v>
      </c>
      <c r="JF93">
        <v>0.0008551080648433378</v>
      </c>
      <c r="JG93">
        <v>-1.439520423836254E-05</v>
      </c>
      <c r="JH93">
        <v>4</v>
      </c>
      <c r="JI93">
        <v>2335</v>
      </c>
      <c r="JJ93">
        <v>1</v>
      </c>
      <c r="JK93">
        <v>25</v>
      </c>
      <c r="JL93">
        <v>194247.1</v>
      </c>
      <c r="JM93">
        <v>194247.2</v>
      </c>
      <c r="JN93">
        <v>2.52319</v>
      </c>
      <c r="JO93">
        <v>2.23999</v>
      </c>
      <c r="JP93">
        <v>1.39648</v>
      </c>
      <c r="JQ93">
        <v>2.35352</v>
      </c>
      <c r="JR93">
        <v>1.49536</v>
      </c>
      <c r="JS93">
        <v>2.56592</v>
      </c>
      <c r="JT93">
        <v>35.9645</v>
      </c>
      <c r="JU93">
        <v>24.07</v>
      </c>
      <c r="JV93">
        <v>18</v>
      </c>
      <c r="JW93">
        <v>490.642</v>
      </c>
      <c r="JX93">
        <v>456.015</v>
      </c>
      <c r="JY93">
        <v>28.4349</v>
      </c>
      <c r="JZ93">
        <v>28.2108</v>
      </c>
      <c r="KA93">
        <v>30</v>
      </c>
      <c r="KB93">
        <v>28.0906</v>
      </c>
      <c r="KC93">
        <v>28.0227</v>
      </c>
      <c r="KD93">
        <v>50.4944</v>
      </c>
      <c r="KE93">
        <v>24.6021</v>
      </c>
      <c r="KF93">
        <v>92.9375</v>
      </c>
      <c r="KG93">
        <v>28.4243</v>
      </c>
      <c r="KH93">
        <v>1279.4</v>
      </c>
      <c r="KI93">
        <v>22.2097</v>
      </c>
      <c r="KJ93">
        <v>101.071</v>
      </c>
      <c r="KK93">
        <v>100.598</v>
      </c>
    </row>
    <row r="94" spans="1:297">
      <c r="A94">
        <v>78</v>
      </c>
      <c r="B94">
        <v>1758902259.5</v>
      </c>
      <c r="C94">
        <v>476.4000000953674</v>
      </c>
      <c r="D94" t="s">
        <v>598</v>
      </c>
      <c r="E94" t="s">
        <v>599</v>
      </c>
      <c r="F94">
        <v>5</v>
      </c>
      <c r="G94" t="s">
        <v>435</v>
      </c>
      <c r="H94" t="s">
        <v>436</v>
      </c>
      <c r="I94">
        <v>1758902251.714286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1291.784076750636</v>
      </c>
      <c r="AK94">
        <v>1262.379454545454</v>
      </c>
      <c r="AL94">
        <v>3.380329037312268</v>
      </c>
      <c r="AM94">
        <v>65.0606374698542</v>
      </c>
      <c r="AN94">
        <f>(AP94 - AO94 + DY94*1E3/(8.314*(EA94+273.15)) * AR94/DX94 * AQ94) * DX94/(100*DL94) * 1000/(1000 - AP94)</f>
        <v>0</v>
      </c>
      <c r="AO94">
        <v>22.14001188410314</v>
      </c>
      <c r="AP94">
        <v>23.19171272727273</v>
      </c>
      <c r="AQ94">
        <v>4.713030619373904E-05</v>
      </c>
      <c r="AR94">
        <v>108.0725398760522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1.91</v>
      </c>
      <c r="DM94">
        <v>0.5</v>
      </c>
      <c r="DN94" t="s">
        <v>438</v>
      </c>
      <c r="DO94">
        <v>2</v>
      </c>
      <c r="DP94" t="b">
        <v>1</v>
      </c>
      <c r="DQ94">
        <v>1758902251.714286</v>
      </c>
      <c r="DR94">
        <v>1209.323928571428</v>
      </c>
      <c r="DS94">
        <v>1247.433928571429</v>
      </c>
      <c r="DT94">
        <v>23.17995</v>
      </c>
      <c r="DU94">
        <v>22.11183928571429</v>
      </c>
      <c r="DV94">
        <v>1210.922142857143</v>
      </c>
      <c r="DW94">
        <v>23.04793571428571</v>
      </c>
      <c r="DX94">
        <v>500.0023928571428</v>
      </c>
      <c r="DY94">
        <v>90.61005</v>
      </c>
      <c r="DZ94">
        <v>0.0283403</v>
      </c>
      <c r="EA94">
        <v>29.82005714285714</v>
      </c>
      <c r="EB94">
        <v>30.01554285714285</v>
      </c>
      <c r="EC94">
        <v>999.9000000000002</v>
      </c>
      <c r="ED94">
        <v>0</v>
      </c>
      <c r="EE94">
        <v>0</v>
      </c>
      <c r="EF94">
        <v>10000.38928571429</v>
      </c>
      <c r="EG94">
        <v>0</v>
      </c>
      <c r="EH94">
        <v>11.8036</v>
      </c>
      <c r="EI94">
        <v>-38.10877857142857</v>
      </c>
      <c r="EJ94">
        <v>1238.022142857143</v>
      </c>
      <c r="EK94">
        <v>1275.641071428571</v>
      </c>
      <c r="EL94">
        <v>1.068103928571429</v>
      </c>
      <c r="EM94">
        <v>1247.433928571429</v>
      </c>
      <c r="EN94">
        <v>22.11183928571429</v>
      </c>
      <c r="EO94">
        <v>2.1003375</v>
      </c>
      <c r="EP94">
        <v>2.003554642857143</v>
      </c>
      <c r="EQ94">
        <v>18.22173214285714</v>
      </c>
      <c r="ER94">
        <v>17.47246071428571</v>
      </c>
      <c r="ES94">
        <v>2000.006071428571</v>
      </c>
      <c r="ET94">
        <v>0.9800046785714286</v>
      </c>
      <c r="EU94">
        <v>0.01999538928571428</v>
      </c>
      <c r="EV94">
        <v>0</v>
      </c>
      <c r="EW94">
        <v>276.2292857142858</v>
      </c>
      <c r="EX94">
        <v>5.00097</v>
      </c>
      <c r="EY94">
        <v>5587.184999999999</v>
      </c>
      <c r="EZ94">
        <v>16707.65714285714</v>
      </c>
      <c r="FA94">
        <v>40.1915</v>
      </c>
      <c r="FB94">
        <v>40.56199999999999</v>
      </c>
      <c r="FC94">
        <v>40.125</v>
      </c>
      <c r="FD94">
        <v>40.18699999999999</v>
      </c>
      <c r="FE94">
        <v>40.81199999999999</v>
      </c>
      <c r="FF94">
        <v>1955.110714285714</v>
      </c>
      <c r="FG94">
        <v>39.89535714285715</v>
      </c>
      <c r="FH94">
        <v>0</v>
      </c>
      <c r="FI94">
        <v>1758902260.5</v>
      </c>
      <c r="FJ94">
        <v>0</v>
      </c>
      <c r="FK94">
        <v>276.2180384615385</v>
      </c>
      <c r="FL94">
        <v>0.5665299214089677</v>
      </c>
      <c r="FM94">
        <v>30.65538459420423</v>
      </c>
      <c r="FN94">
        <v>5587.331923076922</v>
      </c>
      <c r="FO94">
        <v>15</v>
      </c>
      <c r="FP94">
        <v>0</v>
      </c>
      <c r="FQ94" t="s">
        <v>439</v>
      </c>
      <c r="FR94">
        <v>1747247426.5</v>
      </c>
      <c r="FS94">
        <v>1747247420.5</v>
      </c>
      <c r="FT94">
        <v>0</v>
      </c>
      <c r="FU94">
        <v>1.027</v>
      </c>
      <c r="FV94">
        <v>0.031</v>
      </c>
      <c r="FW94">
        <v>0.02</v>
      </c>
      <c r="FX94">
        <v>0.05</v>
      </c>
      <c r="FY94">
        <v>420</v>
      </c>
      <c r="FZ94">
        <v>16</v>
      </c>
      <c r="GA94">
        <v>0.01</v>
      </c>
      <c r="GB94">
        <v>0.1</v>
      </c>
      <c r="GC94">
        <v>-38.21494634146341</v>
      </c>
      <c r="GD94">
        <v>0.1526236933798235</v>
      </c>
      <c r="GE94">
        <v>0.4187997496316029</v>
      </c>
      <c r="GF94">
        <v>0</v>
      </c>
      <c r="GG94">
        <v>276.1385</v>
      </c>
      <c r="GH94">
        <v>1.472987018926883</v>
      </c>
      <c r="GI94">
        <v>0.2598028947445462</v>
      </c>
      <c r="GJ94">
        <v>-1</v>
      </c>
      <c r="GK94">
        <v>1.084353658536585</v>
      </c>
      <c r="GL94">
        <v>-0.23420383275261</v>
      </c>
      <c r="GM94">
        <v>0.02392189361092016</v>
      </c>
      <c r="GN94">
        <v>0</v>
      </c>
      <c r="GO94">
        <v>0</v>
      </c>
      <c r="GP94">
        <v>2</v>
      </c>
      <c r="GQ94" t="s">
        <v>446</v>
      </c>
      <c r="GR94">
        <v>3.1363</v>
      </c>
      <c r="GS94">
        <v>2.68852</v>
      </c>
      <c r="GT94">
        <v>0.197178</v>
      </c>
      <c r="GU94">
        <v>0.198991</v>
      </c>
      <c r="GV94">
        <v>0.104087</v>
      </c>
      <c r="GW94">
        <v>0.0995563</v>
      </c>
      <c r="GX94">
        <v>25541.3</v>
      </c>
      <c r="GY94">
        <v>25526.7</v>
      </c>
      <c r="GZ94">
        <v>29572.6</v>
      </c>
      <c r="HA94">
        <v>29449.2</v>
      </c>
      <c r="HB94">
        <v>35005</v>
      </c>
      <c r="HC94">
        <v>35116.9</v>
      </c>
      <c r="HD94">
        <v>41614.4</v>
      </c>
      <c r="HE94">
        <v>41831.2</v>
      </c>
      <c r="HF94">
        <v>1.93107</v>
      </c>
      <c r="HG94">
        <v>1.89207</v>
      </c>
      <c r="HH94">
        <v>0.107389</v>
      </c>
      <c r="HI94">
        <v>0</v>
      </c>
      <c r="HJ94">
        <v>28.2617</v>
      </c>
      <c r="HK94">
        <v>999.9</v>
      </c>
      <c r="HL94">
        <v>55.6</v>
      </c>
      <c r="HM94">
        <v>30.5</v>
      </c>
      <c r="HN94">
        <v>26.9045</v>
      </c>
      <c r="HO94">
        <v>62.2221</v>
      </c>
      <c r="HP94">
        <v>25.8534</v>
      </c>
      <c r="HQ94">
        <v>1</v>
      </c>
      <c r="HR94">
        <v>0.0476194</v>
      </c>
      <c r="HS94">
        <v>-0.587669</v>
      </c>
      <c r="HT94">
        <v>20.3398</v>
      </c>
      <c r="HU94">
        <v>5.21714</v>
      </c>
      <c r="HV94">
        <v>12.0104</v>
      </c>
      <c r="HW94">
        <v>4.98895</v>
      </c>
      <c r="HX94">
        <v>3.2877</v>
      </c>
      <c r="HY94">
        <v>9999</v>
      </c>
      <c r="HZ94">
        <v>9999</v>
      </c>
      <c r="IA94">
        <v>9999</v>
      </c>
      <c r="IB94">
        <v>13.8</v>
      </c>
      <c r="IC94">
        <v>1.86755</v>
      </c>
      <c r="ID94">
        <v>1.86664</v>
      </c>
      <c r="IE94">
        <v>1.86604</v>
      </c>
      <c r="IF94">
        <v>1.866</v>
      </c>
      <c r="IG94">
        <v>1.86783</v>
      </c>
      <c r="IH94">
        <v>1.8703</v>
      </c>
      <c r="II94">
        <v>1.8689</v>
      </c>
      <c r="IJ94">
        <v>1.87042</v>
      </c>
      <c r="IK94">
        <v>0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-1.64</v>
      </c>
      <c r="IY94">
        <v>0.1322</v>
      </c>
      <c r="IZ94">
        <v>-0.2124528667129374</v>
      </c>
      <c r="JA94">
        <v>-0.0008016307627816455</v>
      </c>
      <c r="JB94">
        <v>-2.705495203968552E-07</v>
      </c>
      <c r="JC94">
        <v>-1.001381313952682E-11</v>
      </c>
      <c r="JD94">
        <v>-0.06429383364076624</v>
      </c>
      <c r="JE94">
        <v>-0.003544197663381463</v>
      </c>
      <c r="JF94">
        <v>0.0008551080648433378</v>
      </c>
      <c r="JG94">
        <v>-1.439520423836254E-05</v>
      </c>
      <c r="JH94">
        <v>4</v>
      </c>
      <c r="JI94">
        <v>2335</v>
      </c>
      <c r="JJ94">
        <v>1</v>
      </c>
      <c r="JK94">
        <v>25</v>
      </c>
      <c r="JL94">
        <v>194247.2</v>
      </c>
      <c r="JM94">
        <v>194247.3</v>
      </c>
      <c r="JN94">
        <v>2.55249</v>
      </c>
      <c r="JO94">
        <v>2.24243</v>
      </c>
      <c r="JP94">
        <v>1.39771</v>
      </c>
      <c r="JQ94">
        <v>2.35229</v>
      </c>
      <c r="JR94">
        <v>1.49536</v>
      </c>
      <c r="JS94">
        <v>2.65503</v>
      </c>
      <c r="JT94">
        <v>35.9645</v>
      </c>
      <c r="JU94">
        <v>24.07</v>
      </c>
      <c r="JV94">
        <v>18</v>
      </c>
      <c r="JW94">
        <v>490.656</v>
      </c>
      <c r="JX94">
        <v>456.154</v>
      </c>
      <c r="JY94">
        <v>28.4167</v>
      </c>
      <c r="JZ94">
        <v>28.2089</v>
      </c>
      <c r="KA94">
        <v>30</v>
      </c>
      <c r="KB94">
        <v>28.0884</v>
      </c>
      <c r="KC94">
        <v>28.0205</v>
      </c>
      <c r="KD94">
        <v>51.0644</v>
      </c>
      <c r="KE94">
        <v>24.6021</v>
      </c>
      <c r="KF94">
        <v>92.9375</v>
      </c>
      <c r="KG94">
        <v>28.4094</v>
      </c>
      <c r="KH94">
        <v>1292.77</v>
      </c>
      <c r="KI94">
        <v>22.2111</v>
      </c>
      <c r="KJ94">
        <v>101.071</v>
      </c>
      <c r="KK94">
        <v>100.598</v>
      </c>
    </row>
    <row r="95" spans="1:297">
      <c r="A95">
        <v>79</v>
      </c>
      <c r="B95">
        <v>1758902264.5</v>
      </c>
      <c r="C95">
        <v>481.4000000953674</v>
      </c>
      <c r="D95" t="s">
        <v>600</v>
      </c>
      <c r="E95" t="s">
        <v>601</v>
      </c>
      <c r="F95">
        <v>5</v>
      </c>
      <c r="G95" t="s">
        <v>435</v>
      </c>
      <c r="H95" t="s">
        <v>436</v>
      </c>
      <c r="I95">
        <v>1758902257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1308.836318723511</v>
      </c>
      <c r="AK95">
        <v>1279.439333333333</v>
      </c>
      <c r="AL95">
        <v>3.415813514793615</v>
      </c>
      <c r="AM95">
        <v>65.0606374698542</v>
      </c>
      <c r="AN95">
        <f>(AP95 - AO95 + DY95*1E3/(8.314*(EA95+273.15)) * AR95/DX95 * AQ95) * DX95/(100*DL95) * 1000/(1000 - AP95)</f>
        <v>0</v>
      </c>
      <c r="AO95">
        <v>22.1586413251152</v>
      </c>
      <c r="AP95">
        <v>23.20700606060606</v>
      </c>
      <c r="AQ95">
        <v>5.642525143138842E-05</v>
      </c>
      <c r="AR95">
        <v>108.0725398760522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1.91</v>
      </c>
      <c r="DM95">
        <v>0.5</v>
      </c>
      <c r="DN95" t="s">
        <v>438</v>
      </c>
      <c r="DO95">
        <v>2</v>
      </c>
      <c r="DP95" t="b">
        <v>1</v>
      </c>
      <c r="DQ95">
        <v>1758902257</v>
      </c>
      <c r="DR95">
        <v>1226.573703703704</v>
      </c>
      <c r="DS95">
        <v>1265.051481481481</v>
      </c>
      <c r="DT95">
        <v>23.18945555555555</v>
      </c>
      <c r="DU95">
        <v>22.13477407407408</v>
      </c>
      <c r="DV95">
        <v>1228.198518518519</v>
      </c>
      <c r="DW95">
        <v>23.05732592592592</v>
      </c>
      <c r="DX95">
        <v>499.9718518518519</v>
      </c>
      <c r="DY95">
        <v>90.60999259259259</v>
      </c>
      <c r="DZ95">
        <v>0.02839632962962963</v>
      </c>
      <c r="EA95">
        <v>29.81648148148149</v>
      </c>
      <c r="EB95">
        <v>30.01541481481482</v>
      </c>
      <c r="EC95">
        <v>999.9000000000001</v>
      </c>
      <c r="ED95">
        <v>0</v>
      </c>
      <c r="EE95">
        <v>0</v>
      </c>
      <c r="EF95">
        <v>10000.12333333333</v>
      </c>
      <c r="EG95">
        <v>0</v>
      </c>
      <c r="EH95">
        <v>11.8036</v>
      </c>
      <c r="EI95">
        <v>-38.47627777777778</v>
      </c>
      <c r="EJ95">
        <v>1255.693333333333</v>
      </c>
      <c r="EK95">
        <v>1293.687407407408</v>
      </c>
      <c r="EL95">
        <v>1.054680740740741</v>
      </c>
      <c r="EM95">
        <v>1265.051481481481</v>
      </c>
      <c r="EN95">
        <v>22.13477407407408</v>
      </c>
      <c r="EO95">
        <v>2.101197407407408</v>
      </c>
      <c r="EP95">
        <v>2.005632592592593</v>
      </c>
      <c r="EQ95">
        <v>18.22825185185185</v>
      </c>
      <c r="ER95">
        <v>17.48887037037037</v>
      </c>
      <c r="ES95">
        <v>2000.018148148148</v>
      </c>
      <c r="ET95">
        <v>0.9800046666666669</v>
      </c>
      <c r="EU95">
        <v>0.0199954</v>
      </c>
      <c r="EV95">
        <v>0</v>
      </c>
      <c r="EW95">
        <v>276.3632962962963</v>
      </c>
      <c r="EX95">
        <v>5.00097</v>
      </c>
      <c r="EY95">
        <v>5589.825925925926</v>
      </c>
      <c r="EZ95">
        <v>16707.75925925926</v>
      </c>
      <c r="FA95">
        <v>40.19166666666666</v>
      </c>
      <c r="FB95">
        <v>40.56199999999999</v>
      </c>
      <c r="FC95">
        <v>40.125</v>
      </c>
      <c r="FD95">
        <v>40.18699999999999</v>
      </c>
      <c r="FE95">
        <v>40.81199999999999</v>
      </c>
      <c r="FF95">
        <v>1955.122592592593</v>
      </c>
      <c r="FG95">
        <v>39.89555555555556</v>
      </c>
      <c r="FH95">
        <v>0</v>
      </c>
      <c r="FI95">
        <v>1758902265.9</v>
      </c>
      <c r="FJ95">
        <v>0</v>
      </c>
      <c r="FK95">
        <v>276.32272</v>
      </c>
      <c r="FL95">
        <v>0.8849230784981195</v>
      </c>
      <c r="FM95">
        <v>28.17692304997588</v>
      </c>
      <c r="FN95">
        <v>5590.1412</v>
      </c>
      <c r="FO95">
        <v>15</v>
      </c>
      <c r="FP95">
        <v>0</v>
      </c>
      <c r="FQ95" t="s">
        <v>439</v>
      </c>
      <c r="FR95">
        <v>1747247426.5</v>
      </c>
      <c r="FS95">
        <v>1747247420.5</v>
      </c>
      <c r="FT95">
        <v>0</v>
      </c>
      <c r="FU95">
        <v>1.027</v>
      </c>
      <c r="FV95">
        <v>0.031</v>
      </c>
      <c r="FW95">
        <v>0.02</v>
      </c>
      <c r="FX95">
        <v>0.05</v>
      </c>
      <c r="FY95">
        <v>420</v>
      </c>
      <c r="FZ95">
        <v>16</v>
      </c>
      <c r="GA95">
        <v>0.01</v>
      </c>
      <c r="GB95">
        <v>0.1</v>
      </c>
      <c r="GC95">
        <v>-38.2543243902439</v>
      </c>
      <c r="GD95">
        <v>-4.247096864111521</v>
      </c>
      <c r="GE95">
        <v>0.4441522941297568</v>
      </c>
      <c r="GF95">
        <v>0</v>
      </c>
      <c r="GG95">
        <v>276.2720294117647</v>
      </c>
      <c r="GH95">
        <v>0.9963178037905349</v>
      </c>
      <c r="GI95">
        <v>0.2165349428796409</v>
      </c>
      <c r="GJ95">
        <v>-1</v>
      </c>
      <c r="GK95">
        <v>1.062848048780488</v>
      </c>
      <c r="GL95">
        <v>-0.1687241811846691</v>
      </c>
      <c r="GM95">
        <v>0.01790984362387809</v>
      </c>
      <c r="GN95">
        <v>0</v>
      </c>
      <c r="GO95">
        <v>0</v>
      </c>
      <c r="GP95">
        <v>2</v>
      </c>
      <c r="GQ95" t="s">
        <v>446</v>
      </c>
      <c r="GR95">
        <v>3.13622</v>
      </c>
      <c r="GS95">
        <v>2.68884</v>
      </c>
      <c r="GT95">
        <v>0.198835</v>
      </c>
      <c r="GU95">
        <v>0.200619</v>
      </c>
      <c r="GV95">
        <v>0.104133</v>
      </c>
      <c r="GW95">
        <v>0.09957870000000001</v>
      </c>
      <c r="GX95">
        <v>25488.7</v>
      </c>
      <c r="GY95">
        <v>25475</v>
      </c>
      <c r="GZ95">
        <v>29572.8</v>
      </c>
      <c r="HA95">
        <v>29449.4</v>
      </c>
      <c r="HB95">
        <v>35003.4</v>
      </c>
      <c r="HC95">
        <v>35116.4</v>
      </c>
      <c r="HD95">
        <v>41614.6</v>
      </c>
      <c r="HE95">
        <v>41831.6</v>
      </c>
      <c r="HF95">
        <v>1.93117</v>
      </c>
      <c r="HG95">
        <v>1.89228</v>
      </c>
      <c r="HH95">
        <v>0.108048</v>
      </c>
      <c r="HI95">
        <v>0</v>
      </c>
      <c r="HJ95">
        <v>28.2617</v>
      </c>
      <c r="HK95">
        <v>999.9</v>
      </c>
      <c r="HL95">
        <v>55.6</v>
      </c>
      <c r="HM95">
        <v>30.5</v>
      </c>
      <c r="HN95">
        <v>26.9044</v>
      </c>
      <c r="HO95">
        <v>62.0521</v>
      </c>
      <c r="HP95">
        <v>25.9095</v>
      </c>
      <c r="HQ95">
        <v>1</v>
      </c>
      <c r="HR95">
        <v>0.047561</v>
      </c>
      <c r="HS95">
        <v>-0.591539</v>
      </c>
      <c r="HT95">
        <v>20.34</v>
      </c>
      <c r="HU95">
        <v>5.21729</v>
      </c>
      <c r="HV95">
        <v>12.0111</v>
      </c>
      <c r="HW95">
        <v>4.989</v>
      </c>
      <c r="HX95">
        <v>3.28785</v>
      </c>
      <c r="HY95">
        <v>9999</v>
      </c>
      <c r="HZ95">
        <v>9999</v>
      </c>
      <c r="IA95">
        <v>9999</v>
      </c>
      <c r="IB95">
        <v>13.8</v>
      </c>
      <c r="IC95">
        <v>1.86754</v>
      </c>
      <c r="ID95">
        <v>1.86665</v>
      </c>
      <c r="IE95">
        <v>1.86603</v>
      </c>
      <c r="IF95">
        <v>1.866</v>
      </c>
      <c r="IG95">
        <v>1.86783</v>
      </c>
      <c r="IH95">
        <v>1.87029</v>
      </c>
      <c r="II95">
        <v>1.8689</v>
      </c>
      <c r="IJ95">
        <v>1.87042</v>
      </c>
      <c r="IK95">
        <v>0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-1.66</v>
      </c>
      <c r="IY95">
        <v>0.1324</v>
      </c>
      <c r="IZ95">
        <v>-0.2124528667129374</v>
      </c>
      <c r="JA95">
        <v>-0.0008016307627816455</v>
      </c>
      <c r="JB95">
        <v>-2.705495203968552E-07</v>
      </c>
      <c r="JC95">
        <v>-1.001381313952682E-11</v>
      </c>
      <c r="JD95">
        <v>-0.06429383364076624</v>
      </c>
      <c r="JE95">
        <v>-0.003544197663381463</v>
      </c>
      <c r="JF95">
        <v>0.0008551080648433378</v>
      </c>
      <c r="JG95">
        <v>-1.439520423836254E-05</v>
      </c>
      <c r="JH95">
        <v>4</v>
      </c>
      <c r="JI95">
        <v>2335</v>
      </c>
      <c r="JJ95">
        <v>1</v>
      </c>
      <c r="JK95">
        <v>25</v>
      </c>
      <c r="JL95">
        <v>194247.3</v>
      </c>
      <c r="JM95">
        <v>194247.4</v>
      </c>
      <c r="JN95">
        <v>2.5769</v>
      </c>
      <c r="JO95">
        <v>2.23999</v>
      </c>
      <c r="JP95">
        <v>1.39771</v>
      </c>
      <c r="JQ95">
        <v>2.34741</v>
      </c>
      <c r="JR95">
        <v>1.49536</v>
      </c>
      <c r="JS95">
        <v>2.65869</v>
      </c>
      <c r="JT95">
        <v>35.9645</v>
      </c>
      <c r="JU95">
        <v>24.0612</v>
      </c>
      <c r="JV95">
        <v>18</v>
      </c>
      <c r="JW95">
        <v>490.705</v>
      </c>
      <c r="JX95">
        <v>456.265</v>
      </c>
      <c r="JY95">
        <v>28.4019</v>
      </c>
      <c r="JZ95">
        <v>28.2071</v>
      </c>
      <c r="KA95">
        <v>29.9999</v>
      </c>
      <c r="KB95">
        <v>28.0866</v>
      </c>
      <c r="KC95">
        <v>28.0185</v>
      </c>
      <c r="KD95">
        <v>51.5558</v>
      </c>
      <c r="KE95">
        <v>24.6021</v>
      </c>
      <c r="KF95">
        <v>92.9375</v>
      </c>
      <c r="KG95">
        <v>28.3965</v>
      </c>
      <c r="KH95">
        <v>1312.8</v>
      </c>
      <c r="KI95">
        <v>22.2168</v>
      </c>
      <c r="KJ95">
        <v>101.071</v>
      </c>
      <c r="KK95">
        <v>100.598</v>
      </c>
    </row>
    <row r="96" spans="1:297">
      <c r="A96">
        <v>80</v>
      </c>
      <c r="B96">
        <v>1758902269.5</v>
      </c>
      <c r="C96">
        <v>486.4000000953674</v>
      </c>
      <c r="D96" t="s">
        <v>602</v>
      </c>
      <c r="E96" t="s">
        <v>603</v>
      </c>
      <c r="F96">
        <v>5</v>
      </c>
      <c r="G96" t="s">
        <v>435</v>
      </c>
      <c r="H96" t="s">
        <v>436</v>
      </c>
      <c r="I96">
        <v>1758902261.714286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1325.929542699258</v>
      </c>
      <c r="AK96">
        <v>1296.398363636363</v>
      </c>
      <c r="AL96">
        <v>3.380905298060937</v>
      </c>
      <c r="AM96">
        <v>65.0606374698542</v>
      </c>
      <c r="AN96">
        <f>(AP96 - AO96 + DY96*1E3/(8.314*(EA96+273.15)) * AR96/DX96 * AQ96) * DX96/(100*DL96) * 1000/(1000 - AP96)</f>
        <v>0</v>
      </c>
      <c r="AO96">
        <v>22.1619765924031</v>
      </c>
      <c r="AP96">
        <v>23.21185151515152</v>
      </c>
      <c r="AQ96">
        <v>1.130719437676064E-05</v>
      </c>
      <c r="AR96">
        <v>108.0725398760522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1.91</v>
      </c>
      <c r="DM96">
        <v>0.5</v>
      </c>
      <c r="DN96" t="s">
        <v>438</v>
      </c>
      <c r="DO96">
        <v>2</v>
      </c>
      <c r="DP96" t="b">
        <v>1</v>
      </c>
      <c r="DQ96">
        <v>1758902261.714286</v>
      </c>
      <c r="DR96">
        <v>1242.167857142857</v>
      </c>
      <c r="DS96">
        <v>1280.864642857143</v>
      </c>
      <c r="DT96">
        <v>23.19875357142857</v>
      </c>
      <c r="DU96">
        <v>22.15048214285714</v>
      </c>
      <c r="DV96">
        <v>1243.816428571428</v>
      </c>
      <c r="DW96">
        <v>23.0665</v>
      </c>
      <c r="DX96">
        <v>499.9955714285715</v>
      </c>
      <c r="DY96">
        <v>90.61016428571428</v>
      </c>
      <c r="DZ96">
        <v>0.02840840714285714</v>
      </c>
      <c r="EA96">
        <v>29.81346071428571</v>
      </c>
      <c r="EB96">
        <v>30.01541071428571</v>
      </c>
      <c r="EC96">
        <v>999.9000000000002</v>
      </c>
      <c r="ED96">
        <v>0</v>
      </c>
      <c r="EE96">
        <v>0</v>
      </c>
      <c r="EF96">
        <v>10002.66892857143</v>
      </c>
      <c r="EG96">
        <v>0</v>
      </c>
      <c r="EH96">
        <v>11.80500357142857</v>
      </c>
      <c r="EI96">
        <v>-38.69651428571429</v>
      </c>
      <c r="EJ96">
        <v>1271.669285714286</v>
      </c>
      <c r="EK96">
        <v>1309.879285714286</v>
      </c>
      <c r="EL96">
        <v>1.048273571428571</v>
      </c>
      <c r="EM96">
        <v>1280.864642857143</v>
      </c>
      <c r="EN96">
        <v>22.15048214285714</v>
      </c>
      <c r="EO96">
        <v>2.102042857142858</v>
      </c>
      <c r="EP96">
        <v>2.007059285714286</v>
      </c>
      <c r="EQ96">
        <v>18.234675</v>
      </c>
      <c r="ER96">
        <v>17.50013214285714</v>
      </c>
      <c r="ES96">
        <v>1999.991071428571</v>
      </c>
      <c r="ET96">
        <v>0.980005</v>
      </c>
      <c r="EU96">
        <v>0.01999503928571428</v>
      </c>
      <c r="EV96">
        <v>0</v>
      </c>
      <c r="EW96">
        <v>276.4177857142857</v>
      </c>
      <c r="EX96">
        <v>5.00097</v>
      </c>
      <c r="EY96">
        <v>5592.168928571429</v>
      </c>
      <c r="EZ96">
        <v>16707.53571428572</v>
      </c>
      <c r="FA96">
        <v>40.1915</v>
      </c>
      <c r="FB96">
        <v>40.56199999999999</v>
      </c>
      <c r="FC96">
        <v>40.125</v>
      </c>
      <c r="FD96">
        <v>40.18699999999999</v>
      </c>
      <c r="FE96">
        <v>40.81199999999999</v>
      </c>
      <c r="FF96">
        <v>1955.096785714286</v>
      </c>
      <c r="FG96">
        <v>39.89428571428572</v>
      </c>
      <c r="FH96">
        <v>0</v>
      </c>
      <c r="FI96">
        <v>1758902270.7</v>
      </c>
      <c r="FJ96">
        <v>0</v>
      </c>
      <c r="FK96">
        <v>276.418</v>
      </c>
      <c r="FL96">
        <v>1.537538447930632</v>
      </c>
      <c r="FM96">
        <v>34.75846153496936</v>
      </c>
      <c r="FN96">
        <v>5592.727199999998</v>
      </c>
      <c r="FO96">
        <v>15</v>
      </c>
      <c r="FP96">
        <v>0</v>
      </c>
      <c r="FQ96" t="s">
        <v>439</v>
      </c>
      <c r="FR96">
        <v>1747247426.5</v>
      </c>
      <c r="FS96">
        <v>1747247420.5</v>
      </c>
      <c r="FT96">
        <v>0</v>
      </c>
      <c r="FU96">
        <v>1.027</v>
      </c>
      <c r="FV96">
        <v>0.031</v>
      </c>
      <c r="FW96">
        <v>0.02</v>
      </c>
      <c r="FX96">
        <v>0.05</v>
      </c>
      <c r="FY96">
        <v>420</v>
      </c>
      <c r="FZ96">
        <v>16</v>
      </c>
      <c r="GA96">
        <v>0.01</v>
      </c>
      <c r="GB96">
        <v>0.1</v>
      </c>
      <c r="GC96">
        <v>-38.4739</v>
      </c>
      <c r="GD96">
        <v>-3.078221602787535</v>
      </c>
      <c r="GE96">
        <v>0.3465021282446164</v>
      </c>
      <c r="GF96">
        <v>0</v>
      </c>
      <c r="GG96">
        <v>276.3492352941176</v>
      </c>
      <c r="GH96">
        <v>0.9366539328687298</v>
      </c>
      <c r="GI96">
        <v>0.2069444453475615</v>
      </c>
      <c r="GJ96">
        <v>-1</v>
      </c>
      <c r="GK96">
        <v>1.054907073170732</v>
      </c>
      <c r="GL96">
        <v>-0.09910912891985929</v>
      </c>
      <c r="GM96">
        <v>0.01217741857459895</v>
      </c>
      <c r="GN96">
        <v>1</v>
      </c>
      <c r="GO96">
        <v>1</v>
      </c>
      <c r="GP96">
        <v>2</v>
      </c>
      <c r="GQ96" t="s">
        <v>440</v>
      </c>
      <c r="GR96">
        <v>3.13611</v>
      </c>
      <c r="GS96">
        <v>2.68879</v>
      </c>
      <c r="GT96">
        <v>0.200466</v>
      </c>
      <c r="GU96">
        <v>0.202224</v>
      </c>
      <c r="GV96">
        <v>0.104145</v>
      </c>
      <c r="GW96">
        <v>0.0995791</v>
      </c>
      <c r="GX96">
        <v>25436.8</v>
      </c>
      <c r="GY96">
        <v>25424</v>
      </c>
      <c r="GZ96">
        <v>29572.8</v>
      </c>
      <c r="HA96">
        <v>29449.7</v>
      </c>
      <c r="HB96">
        <v>35002.9</v>
      </c>
      <c r="HC96">
        <v>35116.4</v>
      </c>
      <c r="HD96">
        <v>41614.6</v>
      </c>
      <c r="HE96">
        <v>41831.6</v>
      </c>
      <c r="HF96">
        <v>1.93075</v>
      </c>
      <c r="HG96">
        <v>1.89182</v>
      </c>
      <c r="HH96">
        <v>0.107806</v>
      </c>
      <c r="HI96">
        <v>0</v>
      </c>
      <c r="HJ96">
        <v>28.2592</v>
      </c>
      <c r="HK96">
        <v>999.9</v>
      </c>
      <c r="HL96">
        <v>55.6</v>
      </c>
      <c r="HM96">
        <v>30.5</v>
      </c>
      <c r="HN96">
        <v>26.9039</v>
      </c>
      <c r="HO96">
        <v>62.1221</v>
      </c>
      <c r="HP96">
        <v>25.9375</v>
      </c>
      <c r="HQ96">
        <v>1</v>
      </c>
      <c r="HR96">
        <v>0.0473425</v>
      </c>
      <c r="HS96">
        <v>-0.573505</v>
      </c>
      <c r="HT96">
        <v>20.3398</v>
      </c>
      <c r="HU96">
        <v>5.21669</v>
      </c>
      <c r="HV96">
        <v>12.0099</v>
      </c>
      <c r="HW96">
        <v>4.989</v>
      </c>
      <c r="HX96">
        <v>3.2878</v>
      </c>
      <c r="HY96">
        <v>9999</v>
      </c>
      <c r="HZ96">
        <v>9999</v>
      </c>
      <c r="IA96">
        <v>9999</v>
      </c>
      <c r="IB96">
        <v>13.8</v>
      </c>
      <c r="IC96">
        <v>1.86755</v>
      </c>
      <c r="ID96">
        <v>1.86664</v>
      </c>
      <c r="IE96">
        <v>1.86601</v>
      </c>
      <c r="IF96">
        <v>1.866</v>
      </c>
      <c r="IG96">
        <v>1.86783</v>
      </c>
      <c r="IH96">
        <v>1.87028</v>
      </c>
      <c r="II96">
        <v>1.8689</v>
      </c>
      <c r="IJ96">
        <v>1.87042</v>
      </c>
      <c r="IK96">
        <v>0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-1.69</v>
      </c>
      <c r="IY96">
        <v>0.1324</v>
      </c>
      <c r="IZ96">
        <v>-0.2124528667129374</v>
      </c>
      <c r="JA96">
        <v>-0.0008016307627816455</v>
      </c>
      <c r="JB96">
        <v>-2.705495203968552E-07</v>
      </c>
      <c r="JC96">
        <v>-1.001381313952682E-11</v>
      </c>
      <c r="JD96">
        <v>-0.06429383364076624</v>
      </c>
      <c r="JE96">
        <v>-0.003544197663381463</v>
      </c>
      <c r="JF96">
        <v>0.0008551080648433378</v>
      </c>
      <c r="JG96">
        <v>-1.439520423836254E-05</v>
      </c>
      <c r="JH96">
        <v>4</v>
      </c>
      <c r="JI96">
        <v>2335</v>
      </c>
      <c r="JJ96">
        <v>1</v>
      </c>
      <c r="JK96">
        <v>25</v>
      </c>
      <c r="JL96">
        <v>194247.4</v>
      </c>
      <c r="JM96">
        <v>194247.5</v>
      </c>
      <c r="JN96">
        <v>2.60498</v>
      </c>
      <c r="JO96">
        <v>2.23877</v>
      </c>
      <c r="JP96">
        <v>1.39648</v>
      </c>
      <c r="JQ96">
        <v>2.35229</v>
      </c>
      <c r="JR96">
        <v>1.49536</v>
      </c>
      <c r="JS96">
        <v>2.63062</v>
      </c>
      <c r="JT96">
        <v>35.9645</v>
      </c>
      <c r="JU96">
        <v>24.0612</v>
      </c>
      <c r="JV96">
        <v>18</v>
      </c>
      <c r="JW96">
        <v>490.417</v>
      </c>
      <c r="JX96">
        <v>455.963</v>
      </c>
      <c r="JY96">
        <v>28.3879</v>
      </c>
      <c r="JZ96">
        <v>28.2047</v>
      </c>
      <c r="KA96">
        <v>29.9999</v>
      </c>
      <c r="KB96">
        <v>28.0842</v>
      </c>
      <c r="KC96">
        <v>28.0161</v>
      </c>
      <c r="KD96">
        <v>52.1195</v>
      </c>
      <c r="KE96">
        <v>24.6021</v>
      </c>
      <c r="KF96">
        <v>92.9375</v>
      </c>
      <c r="KG96">
        <v>28.3768</v>
      </c>
      <c r="KH96">
        <v>1326.16</v>
      </c>
      <c r="KI96">
        <v>22.2194</v>
      </c>
      <c r="KJ96">
        <v>101.071</v>
      </c>
      <c r="KK96">
        <v>100.599</v>
      </c>
    </row>
    <row r="97" spans="1:297">
      <c r="A97">
        <v>81</v>
      </c>
      <c r="B97">
        <v>1758902274.5</v>
      </c>
      <c r="C97">
        <v>491.4000000953674</v>
      </c>
      <c r="D97" t="s">
        <v>604</v>
      </c>
      <c r="E97" t="s">
        <v>605</v>
      </c>
      <c r="F97">
        <v>5</v>
      </c>
      <c r="G97" t="s">
        <v>435</v>
      </c>
      <c r="H97" t="s">
        <v>436</v>
      </c>
      <c r="I97">
        <v>1758902267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1343.412864728233</v>
      </c>
      <c r="AK97">
        <v>1313.458181818182</v>
      </c>
      <c r="AL97">
        <v>3.427628975368266</v>
      </c>
      <c r="AM97">
        <v>65.0606374698542</v>
      </c>
      <c r="AN97">
        <f>(AP97 - AO97 + DY97*1E3/(8.314*(EA97+273.15)) * AR97/DX97 * AQ97) * DX97/(100*DL97) * 1000/(1000 - AP97)</f>
        <v>0</v>
      </c>
      <c r="AO97">
        <v>22.16056794020968</v>
      </c>
      <c r="AP97">
        <v>23.21033696969697</v>
      </c>
      <c r="AQ97">
        <v>-6.369787959699615E-06</v>
      </c>
      <c r="AR97">
        <v>108.0725398760522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1.91</v>
      </c>
      <c r="DM97">
        <v>0.5</v>
      </c>
      <c r="DN97" t="s">
        <v>438</v>
      </c>
      <c r="DO97">
        <v>2</v>
      </c>
      <c r="DP97" t="b">
        <v>1</v>
      </c>
      <c r="DQ97">
        <v>1758902267</v>
      </c>
      <c r="DR97">
        <v>1259.697037037037</v>
      </c>
      <c r="DS97">
        <v>1298.614074074074</v>
      </c>
      <c r="DT97">
        <v>23.20773703703703</v>
      </c>
      <c r="DU97">
        <v>22.16004814814815</v>
      </c>
      <c r="DV97">
        <v>1261.371481481481</v>
      </c>
      <c r="DW97">
        <v>23.07537037037038</v>
      </c>
      <c r="DX97">
        <v>499.9935555555556</v>
      </c>
      <c r="DY97">
        <v>90.61048148148149</v>
      </c>
      <c r="DZ97">
        <v>0.02849742592592593</v>
      </c>
      <c r="EA97">
        <v>29.81022222222222</v>
      </c>
      <c r="EB97">
        <v>30.01622962962962</v>
      </c>
      <c r="EC97">
        <v>999.9000000000001</v>
      </c>
      <c r="ED97">
        <v>0</v>
      </c>
      <c r="EE97">
        <v>0</v>
      </c>
      <c r="EF97">
        <v>10004.91925925926</v>
      </c>
      <c r="EG97">
        <v>0</v>
      </c>
      <c r="EH97">
        <v>12.03675185185185</v>
      </c>
      <c r="EI97">
        <v>-38.91748148148148</v>
      </c>
      <c r="EJ97">
        <v>1289.625185185185</v>
      </c>
      <c r="EK97">
        <v>1328.042962962963</v>
      </c>
      <c r="EL97">
        <v>1.047695185185185</v>
      </c>
      <c r="EM97">
        <v>1298.614074074074</v>
      </c>
      <c r="EN97">
        <v>22.16004814814815</v>
      </c>
      <c r="EO97">
        <v>2.102864074074074</v>
      </c>
      <c r="EP97">
        <v>2.007932592592593</v>
      </c>
      <c r="EQ97">
        <v>18.24089259259259</v>
      </c>
      <c r="ER97">
        <v>17.50701851851852</v>
      </c>
      <c r="ES97">
        <v>2000.013703703704</v>
      </c>
      <c r="ET97">
        <v>0.9800040000000001</v>
      </c>
      <c r="EU97">
        <v>0.01999606666666667</v>
      </c>
      <c r="EV97">
        <v>0</v>
      </c>
      <c r="EW97">
        <v>276.5503703703704</v>
      </c>
      <c r="EX97">
        <v>5.00097</v>
      </c>
      <c r="EY97">
        <v>5595.612592592593</v>
      </c>
      <c r="EZ97">
        <v>16707.71481481482</v>
      </c>
      <c r="FA97">
        <v>40.18699999999999</v>
      </c>
      <c r="FB97">
        <v>40.56199999999999</v>
      </c>
      <c r="FC97">
        <v>40.125</v>
      </c>
      <c r="FD97">
        <v>40.18699999999999</v>
      </c>
      <c r="FE97">
        <v>40.81199999999999</v>
      </c>
      <c r="FF97">
        <v>1955.117037037037</v>
      </c>
      <c r="FG97">
        <v>39.89666666666667</v>
      </c>
      <c r="FH97">
        <v>0</v>
      </c>
      <c r="FI97">
        <v>1758902275.5</v>
      </c>
      <c r="FJ97">
        <v>0</v>
      </c>
      <c r="FK97">
        <v>276.57512</v>
      </c>
      <c r="FL97">
        <v>1.575769216396044</v>
      </c>
      <c r="FM97">
        <v>43.64153838484771</v>
      </c>
      <c r="FN97">
        <v>5595.805600000001</v>
      </c>
      <c r="FO97">
        <v>15</v>
      </c>
      <c r="FP97">
        <v>0</v>
      </c>
      <c r="FQ97" t="s">
        <v>439</v>
      </c>
      <c r="FR97">
        <v>1747247426.5</v>
      </c>
      <c r="FS97">
        <v>1747247420.5</v>
      </c>
      <c r="FT97">
        <v>0</v>
      </c>
      <c r="FU97">
        <v>1.027</v>
      </c>
      <c r="FV97">
        <v>0.031</v>
      </c>
      <c r="FW97">
        <v>0.02</v>
      </c>
      <c r="FX97">
        <v>0.05</v>
      </c>
      <c r="FY97">
        <v>420</v>
      </c>
      <c r="FZ97">
        <v>16</v>
      </c>
      <c r="GA97">
        <v>0.01</v>
      </c>
      <c r="GB97">
        <v>0.1</v>
      </c>
      <c r="GC97">
        <v>-38.815855</v>
      </c>
      <c r="GD97">
        <v>-2.237450656660346</v>
      </c>
      <c r="GE97">
        <v>0.2565087298222027</v>
      </c>
      <c r="GF97">
        <v>0</v>
      </c>
      <c r="GG97">
        <v>276.4625</v>
      </c>
      <c r="GH97">
        <v>1.585958741619472</v>
      </c>
      <c r="GI97">
        <v>0.2342881898055387</v>
      </c>
      <c r="GJ97">
        <v>-1</v>
      </c>
      <c r="GK97">
        <v>1.049069</v>
      </c>
      <c r="GL97">
        <v>-0.01161590994371706</v>
      </c>
      <c r="GM97">
        <v>0.006966636132309493</v>
      </c>
      <c r="GN97">
        <v>1</v>
      </c>
      <c r="GO97">
        <v>1</v>
      </c>
      <c r="GP97">
        <v>2</v>
      </c>
      <c r="GQ97" t="s">
        <v>440</v>
      </c>
      <c r="GR97">
        <v>3.1362</v>
      </c>
      <c r="GS97">
        <v>2.68875</v>
      </c>
      <c r="GT97">
        <v>0.202104</v>
      </c>
      <c r="GU97">
        <v>0.203823</v>
      </c>
      <c r="GV97">
        <v>0.104143</v>
      </c>
      <c r="GW97">
        <v>0.09958350000000001</v>
      </c>
      <c r="GX97">
        <v>25384.9</v>
      </c>
      <c r="GY97">
        <v>25372.9</v>
      </c>
      <c r="GZ97">
        <v>29573</v>
      </c>
      <c r="HA97">
        <v>29449.5</v>
      </c>
      <c r="HB97">
        <v>35003.5</v>
      </c>
      <c r="HC97">
        <v>35116</v>
      </c>
      <c r="HD97">
        <v>41615.1</v>
      </c>
      <c r="HE97">
        <v>41831.2</v>
      </c>
      <c r="HF97">
        <v>1.93117</v>
      </c>
      <c r="HG97">
        <v>1.89207</v>
      </c>
      <c r="HH97">
        <v>0.107743</v>
      </c>
      <c r="HI97">
        <v>0</v>
      </c>
      <c r="HJ97">
        <v>28.2592</v>
      </c>
      <c r="HK97">
        <v>999.9</v>
      </c>
      <c r="HL97">
        <v>55.6</v>
      </c>
      <c r="HM97">
        <v>30.5</v>
      </c>
      <c r="HN97">
        <v>26.9032</v>
      </c>
      <c r="HO97">
        <v>62.0721</v>
      </c>
      <c r="HP97">
        <v>26.0056</v>
      </c>
      <c r="HQ97">
        <v>1</v>
      </c>
      <c r="HR97">
        <v>0.0470274</v>
      </c>
      <c r="HS97">
        <v>-0.563696</v>
      </c>
      <c r="HT97">
        <v>20.3398</v>
      </c>
      <c r="HU97">
        <v>5.21654</v>
      </c>
      <c r="HV97">
        <v>12.0111</v>
      </c>
      <c r="HW97">
        <v>4.98915</v>
      </c>
      <c r="HX97">
        <v>3.28785</v>
      </c>
      <c r="HY97">
        <v>9999</v>
      </c>
      <c r="HZ97">
        <v>9999</v>
      </c>
      <c r="IA97">
        <v>9999</v>
      </c>
      <c r="IB97">
        <v>13.9</v>
      </c>
      <c r="IC97">
        <v>1.86756</v>
      </c>
      <c r="ID97">
        <v>1.86667</v>
      </c>
      <c r="IE97">
        <v>1.86606</v>
      </c>
      <c r="IF97">
        <v>1.866</v>
      </c>
      <c r="IG97">
        <v>1.86783</v>
      </c>
      <c r="IH97">
        <v>1.87027</v>
      </c>
      <c r="II97">
        <v>1.86891</v>
      </c>
      <c r="IJ97">
        <v>1.87042</v>
      </c>
      <c r="IK97">
        <v>0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-1.72</v>
      </c>
      <c r="IY97">
        <v>0.1324</v>
      </c>
      <c r="IZ97">
        <v>-0.2124528667129374</v>
      </c>
      <c r="JA97">
        <v>-0.0008016307627816455</v>
      </c>
      <c r="JB97">
        <v>-2.705495203968552E-07</v>
      </c>
      <c r="JC97">
        <v>-1.001381313952682E-11</v>
      </c>
      <c r="JD97">
        <v>-0.06429383364076624</v>
      </c>
      <c r="JE97">
        <v>-0.003544197663381463</v>
      </c>
      <c r="JF97">
        <v>0.0008551080648433378</v>
      </c>
      <c r="JG97">
        <v>-1.439520423836254E-05</v>
      </c>
      <c r="JH97">
        <v>4</v>
      </c>
      <c r="JI97">
        <v>2335</v>
      </c>
      <c r="JJ97">
        <v>1</v>
      </c>
      <c r="JK97">
        <v>25</v>
      </c>
      <c r="JL97">
        <v>194247.5</v>
      </c>
      <c r="JM97">
        <v>194247.6</v>
      </c>
      <c r="JN97">
        <v>2.62939</v>
      </c>
      <c r="JO97">
        <v>2.229</v>
      </c>
      <c r="JP97">
        <v>1.39648</v>
      </c>
      <c r="JQ97">
        <v>2.35352</v>
      </c>
      <c r="JR97">
        <v>1.49536</v>
      </c>
      <c r="JS97">
        <v>2.72583</v>
      </c>
      <c r="JT97">
        <v>35.9645</v>
      </c>
      <c r="JU97">
        <v>24.07</v>
      </c>
      <c r="JV97">
        <v>18</v>
      </c>
      <c r="JW97">
        <v>490.671</v>
      </c>
      <c r="JX97">
        <v>456.107</v>
      </c>
      <c r="JY97">
        <v>28.3708</v>
      </c>
      <c r="JZ97">
        <v>28.2036</v>
      </c>
      <c r="KA97">
        <v>30</v>
      </c>
      <c r="KB97">
        <v>28.0825</v>
      </c>
      <c r="KC97">
        <v>28.0144</v>
      </c>
      <c r="KD97">
        <v>52.6116</v>
      </c>
      <c r="KE97">
        <v>24.6021</v>
      </c>
      <c r="KF97">
        <v>92.9375</v>
      </c>
      <c r="KG97">
        <v>28.3613</v>
      </c>
      <c r="KH97">
        <v>1346.2</v>
      </c>
      <c r="KI97">
        <v>22.2286</v>
      </c>
      <c r="KJ97">
        <v>101.072</v>
      </c>
      <c r="KK97">
        <v>100.598</v>
      </c>
    </row>
    <row r="98" spans="1:297">
      <c r="A98">
        <v>82</v>
      </c>
      <c r="B98">
        <v>1758902279.5</v>
      </c>
      <c r="C98">
        <v>496.4000000953674</v>
      </c>
      <c r="D98" t="s">
        <v>606</v>
      </c>
      <c r="E98" t="s">
        <v>607</v>
      </c>
      <c r="F98">
        <v>5</v>
      </c>
      <c r="G98" t="s">
        <v>435</v>
      </c>
      <c r="H98" t="s">
        <v>436</v>
      </c>
      <c r="I98">
        <v>1758902271.714286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1360.018945839877</v>
      </c>
      <c r="AK98">
        <v>1330.338</v>
      </c>
      <c r="AL98">
        <v>3.354768798279868</v>
      </c>
      <c r="AM98">
        <v>65.0606374698542</v>
      </c>
      <c r="AN98">
        <f>(AP98 - AO98 + DY98*1E3/(8.314*(EA98+273.15)) * AR98/DX98 * AQ98) * DX98/(100*DL98) * 1000/(1000 - AP98)</f>
        <v>0</v>
      </c>
      <c r="AO98">
        <v>22.16238244663802</v>
      </c>
      <c r="AP98">
        <v>23.20880727272727</v>
      </c>
      <c r="AQ98">
        <v>-4.464781544553328E-06</v>
      </c>
      <c r="AR98">
        <v>108.0725398760522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1.91</v>
      </c>
      <c r="DM98">
        <v>0.5</v>
      </c>
      <c r="DN98" t="s">
        <v>438</v>
      </c>
      <c r="DO98">
        <v>2</v>
      </c>
      <c r="DP98" t="b">
        <v>1</v>
      </c>
      <c r="DQ98">
        <v>1758902271.714286</v>
      </c>
      <c r="DR98">
        <v>1275.359285714286</v>
      </c>
      <c r="DS98">
        <v>1314.329642857143</v>
      </c>
      <c r="DT98">
        <v>23.21013214285714</v>
      </c>
      <c r="DU98">
        <v>22.1614</v>
      </c>
      <c r="DV98">
        <v>1277.058214285714</v>
      </c>
      <c r="DW98">
        <v>23.077725</v>
      </c>
      <c r="DX98">
        <v>500.0223571428572</v>
      </c>
      <c r="DY98">
        <v>90.61043214285714</v>
      </c>
      <c r="DZ98">
        <v>0.02843469642857143</v>
      </c>
      <c r="EA98">
        <v>29.80874642857142</v>
      </c>
      <c r="EB98">
        <v>30.01884642857143</v>
      </c>
      <c r="EC98">
        <v>999.9000000000002</v>
      </c>
      <c r="ED98">
        <v>0</v>
      </c>
      <c r="EE98">
        <v>0</v>
      </c>
      <c r="EF98">
        <v>10008.39</v>
      </c>
      <c r="EG98">
        <v>0</v>
      </c>
      <c r="EH98">
        <v>12.41193571428571</v>
      </c>
      <c r="EI98">
        <v>-38.97049642857143</v>
      </c>
      <c r="EJ98">
        <v>1305.663928571428</v>
      </c>
      <c r="EK98">
        <v>1344.116785714285</v>
      </c>
      <c r="EL98">
        <v>1.048729642857143</v>
      </c>
      <c r="EM98">
        <v>1314.329642857143</v>
      </c>
      <c r="EN98">
        <v>22.1614</v>
      </c>
      <c r="EO98">
        <v>2.103079642857142</v>
      </c>
      <c r="EP98">
        <v>2.008053214285714</v>
      </c>
      <c r="EQ98">
        <v>18.24252857142857</v>
      </c>
      <c r="ER98">
        <v>17.50797142857143</v>
      </c>
      <c r="ES98">
        <v>2000.003571428571</v>
      </c>
      <c r="ET98">
        <v>0.9800045714285716</v>
      </c>
      <c r="EU98">
        <v>0.01999548571428571</v>
      </c>
      <c r="EV98">
        <v>0</v>
      </c>
      <c r="EW98">
        <v>276.6523214285714</v>
      </c>
      <c r="EX98">
        <v>5.00097</v>
      </c>
      <c r="EY98">
        <v>5598.617857142855</v>
      </c>
      <c r="EZ98">
        <v>16707.63214285714</v>
      </c>
      <c r="FA98">
        <v>40.18699999999999</v>
      </c>
      <c r="FB98">
        <v>40.56199999999999</v>
      </c>
      <c r="FC98">
        <v>40.125</v>
      </c>
      <c r="FD98">
        <v>40.18699999999999</v>
      </c>
      <c r="FE98">
        <v>40.81199999999999</v>
      </c>
      <c r="FF98">
        <v>1955.108214285714</v>
      </c>
      <c r="FG98">
        <v>39.89535714285715</v>
      </c>
      <c r="FH98">
        <v>0</v>
      </c>
      <c r="FI98">
        <v>1758902280.3</v>
      </c>
      <c r="FJ98">
        <v>0</v>
      </c>
      <c r="FK98">
        <v>276.67384</v>
      </c>
      <c r="FL98">
        <v>1.129692294065147</v>
      </c>
      <c r="FM98">
        <v>40.5338462097035</v>
      </c>
      <c r="FN98">
        <v>5598.874</v>
      </c>
      <c r="FO98">
        <v>15</v>
      </c>
      <c r="FP98">
        <v>0</v>
      </c>
      <c r="FQ98" t="s">
        <v>439</v>
      </c>
      <c r="FR98">
        <v>1747247426.5</v>
      </c>
      <c r="FS98">
        <v>1747247420.5</v>
      </c>
      <c r="FT98">
        <v>0</v>
      </c>
      <c r="FU98">
        <v>1.027</v>
      </c>
      <c r="FV98">
        <v>0.031</v>
      </c>
      <c r="FW98">
        <v>0.02</v>
      </c>
      <c r="FX98">
        <v>0.05</v>
      </c>
      <c r="FY98">
        <v>420</v>
      </c>
      <c r="FZ98">
        <v>16</v>
      </c>
      <c r="GA98">
        <v>0.01</v>
      </c>
      <c r="GB98">
        <v>0.1</v>
      </c>
      <c r="GC98">
        <v>-38.8970625</v>
      </c>
      <c r="GD98">
        <v>-1.208720825515955</v>
      </c>
      <c r="GE98">
        <v>0.2167237258441032</v>
      </c>
      <c r="GF98">
        <v>0</v>
      </c>
      <c r="GG98">
        <v>276.5935</v>
      </c>
      <c r="GH98">
        <v>1.776730321421256</v>
      </c>
      <c r="GI98">
        <v>0.2468576929897791</v>
      </c>
      <c r="GJ98">
        <v>-1</v>
      </c>
      <c r="GK98">
        <v>1.04722525</v>
      </c>
      <c r="GL98">
        <v>0.02077114446528762</v>
      </c>
      <c r="GM98">
        <v>0.003434524703288663</v>
      </c>
      <c r="GN98">
        <v>1</v>
      </c>
      <c r="GO98">
        <v>1</v>
      </c>
      <c r="GP98">
        <v>2</v>
      </c>
      <c r="GQ98" t="s">
        <v>440</v>
      </c>
      <c r="GR98">
        <v>3.13605</v>
      </c>
      <c r="GS98">
        <v>2.6886</v>
      </c>
      <c r="GT98">
        <v>0.203698</v>
      </c>
      <c r="GU98">
        <v>0.205394</v>
      </c>
      <c r="GV98">
        <v>0.104135</v>
      </c>
      <c r="GW98">
        <v>0.09958119999999999</v>
      </c>
      <c r="GX98">
        <v>25333.6</v>
      </c>
      <c r="GY98">
        <v>25323.2</v>
      </c>
      <c r="GZ98">
        <v>29572.3</v>
      </c>
      <c r="HA98">
        <v>29449.9</v>
      </c>
      <c r="HB98">
        <v>35003.1</v>
      </c>
      <c r="HC98">
        <v>35116.6</v>
      </c>
      <c r="HD98">
        <v>41614.3</v>
      </c>
      <c r="HE98">
        <v>41831.8</v>
      </c>
      <c r="HF98">
        <v>1.93085</v>
      </c>
      <c r="HG98">
        <v>1.89242</v>
      </c>
      <c r="HH98">
        <v>0.108097</v>
      </c>
      <c r="HI98">
        <v>0</v>
      </c>
      <c r="HJ98">
        <v>28.2603</v>
      </c>
      <c r="HK98">
        <v>999.9</v>
      </c>
      <c r="HL98">
        <v>55.6</v>
      </c>
      <c r="HM98">
        <v>30.5</v>
      </c>
      <c r="HN98">
        <v>26.9033</v>
      </c>
      <c r="HO98">
        <v>62.0221</v>
      </c>
      <c r="HP98">
        <v>26.0657</v>
      </c>
      <c r="HQ98">
        <v>1</v>
      </c>
      <c r="HR98">
        <v>0.0469842</v>
      </c>
      <c r="HS98">
        <v>-0.550234</v>
      </c>
      <c r="HT98">
        <v>20.3399</v>
      </c>
      <c r="HU98">
        <v>5.21684</v>
      </c>
      <c r="HV98">
        <v>12.0105</v>
      </c>
      <c r="HW98">
        <v>4.9888</v>
      </c>
      <c r="HX98">
        <v>3.2877</v>
      </c>
      <c r="HY98">
        <v>9999</v>
      </c>
      <c r="HZ98">
        <v>9999</v>
      </c>
      <c r="IA98">
        <v>9999</v>
      </c>
      <c r="IB98">
        <v>13.9</v>
      </c>
      <c r="IC98">
        <v>1.86753</v>
      </c>
      <c r="ID98">
        <v>1.86664</v>
      </c>
      <c r="IE98">
        <v>1.86605</v>
      </c>
      <c r="IF98">
        <v>1.866</v>
      </c>
      <c r="IG98">
        <v>1.86783</v>
      </c>
      <c r="IH98">
        <v>1.87029</v>
      </c>
      <c r="II98">
        <v>1.8689</v>
      </c>
      <c r="IJ98">
        <v>1.87042</v>
      </c>
      <c r="IK98">
        <v>0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-1.73</v>
      </c>
      <c r="IY98">
        <v>0.1324</v>
      </c>
      <c r="IZ98">
        <v>-0.2124528667129374</v>
      </c>
      <c r="JA98">
        <v>-0.0008016307627816455</v>
      </c>
      <c r="JB98">
        <v>-2.705495203968552E-07</v>
      </c>
      <c r="JC98">
        <v>-1.001381313952682E-11</v>
      </c>
      <c r="JD98">
        <v>-0.06429383364076624</v>
      </c>
      <c r="JE98">
        <v>-0.003544197663381463</v>
      </c>
      <c r="JF98">
        <v>0.0008551080648433378</v>
      </c>
      <c r="JG98">
        <v>-1.439520423836254E-05</v>
      </c>
      <c r="JH98">
        <v>4</v>
      </c>
      <c r="JI98">
        <v>2335</v>
      </c>
      <c r="JJ98">
        <v>1</v>
      </c>
      <c r="JK98">
        <v>25</v>
      </c>
      <c r="JL98">
        <v>194247.5</v>
      </c>
      <c r="JM98">
        <v>194247.6</v>
      </c>
      <c r="JN98">
        <v>2.65747</v>
      </c>
      <c r="JO98">
        <v>2.23755</v>
      </c>
      <c r="JP98">
        <v>1.39648</v>
      </c>
      <c r="JQ98">
        <v>2.34985</v>
      </c>
      <c r="JR98">
        <v>1.49536</v>
      </c>
      <c r="JS98">
        <v>2.58423</v>
      </c>
      <c r="JT98">
        <v>35.9645</v>
      </c>
      <c r="JU98">
        <v>24.07</v>
      </c>
      <c r="JV98">
        <v>18</v>
      </c>
      <c r="JW98">
        <v>490.451</v>
      </c>
      <c r="JX98">
        <v>456.312</v>
      </c>
      <c r="JY98">
        <v>28.3537</v>
      </c>
      <c r="JZ98">
        <v>28.2017</v>
      </c>
      <c r="KA98">
        <v>29.9999</v>
      </c>
      <c r="KB98">
        <v>28.0807</v>
      </c>
      <c r="KC98">
        <v>28.0125</v>
      </c>
      <c r="KD98">
        <v>53.1802</v>
      </c>
      <c r="KE98">
        <v>24.3287</v>
      </c>
      <c r="KF98">
        <v>92.9375</v>
      </c>
      <c r="KG98">
        <v>28.3435</v>
      </c>
      <c r="KH98">
        <v>1359.58</v>
      </c>
      <c r="KI98">
        <v>22.241</v>
      </c>
      <c r="KJ98">
        <v>101.07</v>
      </c>
      <c r="KK98">
        <v>100.599</v>
      </c>
    </row>
    <row r="99" spans="1:297">
      <c r="A99">
        <v>83</v>
      </c>
      <c r="B99">
        <v>1758902284.5</v>
      </c>
      <c r="C99">
        <v>501.4000000953674</v>
      </c>
      <c r="D99" t="s">
        <v>608</v>
      </c>
      <c r="E99" t="s">
        <v>609</v>
      </c>
      <c r="F99">
        <v>5</v>
      </c>
      <c r="G99" t="s">
        <v>435</v>
      </c>
      <c r="H99" t="s">
        <v>436</v>
      </c>
      <c r="I99">
        <v>1758902277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1377.520384048959</v>
      </c>
      <c r="AK99">
        <v>1347.587090909091</v>
      </c>
      <c r="AL99">
        <v>3.450202696399779</v>
      </c>
      <c r="AM99">
        <v>65.0606374698542</v>
      </c>
      <c r="AN99">
        <f>(AP99 - AO99 + DY99*1E3/(8.314*(EA99+273.15)) * AR99/DX99 * AQ99) * DX99/(100*DL99) * 1000/(1000 - AP99)</f>
        <v>0</v>
      </c>
      <c r="AO99">
        <v>22.16725177091019</v>
      </c>
      <c r="AP99">
        <v>23.2040006060606</v>
      </c>
      <c r="AQ99">
        <v>-1.913566532714274E-05</v>
      </c>
      <c r="AR99">
        <v>108.0725398760522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1.91</v>
      </c>
      <c r="DM99">
        <v>0.5</v>
      </c>
      <c r="DN99" t="s">
        <v>438</v>
      </c>
      <c r="DO99">
        <v>2</v>
      </c>
      <c r="DP99" t="b">
        <v>1</v>
      </c>
      <c r="DQ99">
        <v>1758902277</v>
      </c>
      <c r="DR99">
        <v>1292.920740740741</v>
      </c>
      <c r="DS99">
        <v>1332.084814814815</v>
      </c>
      <c r="DT99">
        <v>23.20881851851852</v>
      </c>
      <c r="DU99">
        <v>22.16336296296297</v>
      </c>
      <c r="DV99">
        <v>1294.647037037037</v>
      </c>
      <c r="DW99">
        <v>23.07643333333333</v>
      </c>
      <c r="DX99">
        <v>499.9984444444445</v>
      </c>
      <c r="DY99">
        <v>90.6097074074074</v>
      </c>
      <c r="DZ99">
        <v>0.02842512962962963</v>
      </c>
      <c r="EA99">
        <v>29.80693333333333</v>
      </c>
      <c r="EB99">
        <v>30.01922592592593</v>
      </c>
      <c r="EC99">
        <v>999.9000000000001</v>
      </c>
      <c r="ED99">
        <v>0</v>
      </c>
      <c r="EE99">
        <v>0</v>
      </c>
      <c r="EF99">
        <v>10001.82592592592</v>
      </c>
      <c r="EG99">
        <v>0</v>
      </c>
      <c r="EH99">
        <v>12.79564814814815</v>
      </c>
      <c r="EI99">
        <v>-39.16292962962962</v>
      </c>
      <c r="EJ99">
        <v>1323.642222222222</v>
      </c>
      <c r="EK99">
        <v>1362.277777777778</v>
      </c>
      <c r="EL99">
        <v>1.04544962962963</v>
      </c>
      <c r="EM99">
        <v>1332.084814814815</v>
      </c>
      <c r="EN99">
        <v>22.16336296296297</v>
      </c>
      <c r="EO99">
        <v>2.102944444444445</v>
      </c>
      <c r="EP99">
        <v>2.008215555555555</v>
      </c>
      <c r="EQ99">
        <v>18.24148888888889</v>
      </c>
      <c r="ER99">
        <v>17.50925925925926</v>
      </c>
      <c r="ES99">
        <v>2000.037407407407</v>
      </c>
      <c r="ET99">
        <v>0.9800042222222224</v>
      </c>
      <c r="EU99">
        <v>0.01999585555555556</v>
      </c>
      <c r="EV99">
        <v>0</v>
      </c>
      <c r="EW99">
        <v>276.7344814814815</v>
      </c>
      <c r="EX99">
        <v>5.00097</v>
      </c>
      <c r="EY99">
        <v>5601.780000000001</v>
      </c>
      <c r="EZ99">
        <v>16707.91111111111</v>
      </c>
      <c r="FA99">
        <v>40.18699999999999</v>
      </c>
      <c r="FB99">
        <v>40.56199999999999</v>
      </c>
      <c r="FC99">
        <v>40.125</v>
      </c>
      <c r="FD99">
        <v>40.18699999999999</v>
      </c>
      <c r="FE99">
        <v>40.81199999999999</v>
      </c>
      <c r="FF99">
        <v>1955.140740740741</v>
      </c>
      <c r="FG99">
        <v>39.89666666666667</v>
      </c>
      <c r="FH99">
        <v>0</v>
      </c>
      <c r="FI99">
        <v>1758902285.7</v>
      </c>
      <c r="FJ99">
        <v>0</v>
      </c>
      <c r="FK99">
        <v>276.7607307692308</v>
      </c>
      <c r="FL99">
        <v>0.7311111036181323</v>
      </c>
      <c r="FM99">
        <v>25.15863249219187</v>
      </c>
      <c r="FN99">
        <v>5601.715769230768</v>
      </c>
      <c r="FO99">
        <v>15</v>
      </c>
      <c r="FP99">
        <v>0</v>
      </c>
      <c r="FQ99" t="s">
        <v>439</v>
      </c>
      <c r="FR99">
        <v>1747247426.5</v>
      </c>
      <c r="FS99">
        <v>1747247420.5</v>
      </c>
      <c r="FT99">
        <v>0</v>
      </c>
      <c r="FU99">
        <v>1.027</v>
      </c>
      <c r="FV99">
        <v>0.031</v>
      </c>
      <c r="FW99">
        <v>0.02</v>
      </c>
      <c r="FX99">
        <v>0.05</v>
      </c>
      <c r="FY99">
        <v>420</v>
      </c>
      <c r="FZ99">
        <v>16</v>
      </c>
      <c r="GA99">
        <v>0.01</v>
      </c>
      <c r="GB99">
        <v>0.1</v>
      </c>
      <c r="GC99">
        <v>-39.04688536585365</v>
      </c>
      <c r="GD99">
        <v>-1.504770731707368</v>
      </c>
      <c r="GE99">
        <v>0.2435370443710029</v>
      </c>
      <c r="GF99">
        <v>0</v>
      </c>
      <c r="GG99">
        <v>276.6875882352941</v>
      </c>
      <c r="GH99">
        <v>1.018731849386816</v>
      </c>
      <c r="GI99">
        <v>0.2142424571597061</v>
      </c>
      <c r="GJ99">
        <v>-1</v>
      </c>
      <c r="GK99">
        <v>1.046533170731707</v>
      </c>
      <c r="GL99">
        <v>-0.03615156794424761</v>
      </c>
      <c r="GM99">
        <v>0.005313344653782115</v>
      </c>
      <c r="GN99">
        <v>1</v>
      </c>
      <c r="GO99">
        <v>1</v>
      </c>
      <c r="GP99">
        <v>2</v>
      </c>
      <c r="GQ99" t="s">
        <v>440</v>
      </c>
      <c r="GR99">
        <v>3.13603</v>
      </c>
      <c r="GS99">
        <v>2.68875</v>
      </c>
      <c r="GT99">
        <v>0.20533</v>
      </c>
      <c r="GU99">
        <v>0.207001</v>
      </c>
      <c r="GV99">
        <v>0.104125</v>
      </c>
      <c r="GW99">
        <v>0.0996408</v>
      </c>
      <c r="GX99">
        <v>25281.8</v>
      </c>
      <c r="GY99">
        <v>25272</v>
      </c>
      <c r="GZ99">
        <v>29572.5</v>
      </c>
      <c r="HA99">
        <v>29449.9</v>
      </c>
      <c r="HB99">
        <v>35003.5</v>
      </c>
      <c r="HC99">
        <v>35114.2</v>
      </c>
      <c r="HD99">
        <v>41614.3</v>
      </c>
      <c r="HE99">
        <v>41831.8</v>
      </c>
      <c r="HF99">
        <v>1.93105</v>
      </c>
      <c r="HG99">
        <v>1.89237</v>
      </c>
      <c r="HH99">
        <v>0.108078</v>
      </c>
      <c r="HI99">
        <v>0</v>
      </c>
      <c r="HJ99">
        <v>28.2595</v>
      </c>
      <c r="HK99">
        <v>999.9</v>
      </c>
      <c r="HL99">
        <v>55.6</v>
      </c>
      <c r="HM99">
        <v>30.5</v>
      </c>
      <c r="HN99">
        <v>26.9035</v>
      </c>
      <c r="HO99">
        <v>61.9721</v>
      </c>
      <c r="HP99">
        <v>26.1058</v>
      </c>
      <c r="HQ99">
        <v>1</v>
      </c>
      <c r="HR99">
        <v>0.0469512</v>
      </c>
      <c r="HS99">
        <v>-0.530539</v>
      </c>
      <c r="HT99">
        <v>20.3401</v>
      </c>
      <c r="HU99">
        <v>5.21729</v>
      </c>
      <c r="HV99">
        <v>12.0108</v>
      </c>
      <c r="HW99">
        <v>4.98865</v>
      </c>
      <c r="HX99">
        <v>3.2877</v>
      </c>
      <c r="HY99">
        <v>9999</v>
      </c>
      <c r="HZ99">
        <v>9999</v>
      </c>
      <c r="IA99">
        <v>9999</v>
      </c>
      <c r="IB99">
        <v>13.9</v>
      </c>
      <c r="IC99">
        <v>1.86756</v>
      </c>
      <c r="ID99">
        <v>1.86665</v>
      </c>
      <c r="IE99">
        <v>1.86603</v>
      </c>
      <c r="IF99">
        <v>1.866</v>
      </c>
      <c r="IG99">
        <v>1.86783</v>
      </c>
      <c r="IH99">
        <v>1.87027</v>
      </c>
      <c r="II99">
        <v>1.8689</v>
      </c>
      <c r="IJ99">
        <v>1.87042</v>
      </c>
      <c r="IK99">
        <v>0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-1.77</v>
      </c>
      <c r="IY99">
        <v>0.1323</v>
      </c>
      <c r="IZ99">
        <v>-0.2124528667129374</v>
      </c>
      <c r="JA99">
        <v>-0.0008016307627816455</v>
      </c>
      <c r="JB99">
        <v>-2.705495203968552E-07</v>
      </c>
      <c r="JC99">
        <v>-1.001381313952682E-11</v>
      </c>
      <c r="JD99">
        <v>-0.06429383364076624</v>
      </c>
      <c r="JE99">
        <v>-0.003544197663381463</v>
      </c>
      <c r="JF99">
        <v>0.0008551080648433378</v>
      </c>
      <c r="JG99">
        <v>-1.439520423836254E-05</v>
      </c>
      <c r="JH99">
        <v>4</v>
      </c>
      <c r="JI99">
        <v>2335</v>
      </c>
      <c r="JJ99">
        <v>1</v>
      </c>
      <c r="JK99">
        <v>25</v>
      </c>
      <c r="JL99">
        <v>194247.6</v>
      </c>
      <c r="JM99">
        <v>194247.7</v>
      </c>
      <c r="JN99">
        <v>2.68188</v>
      </c>
      <c r="JO99">
        <v>2.23877</v>
      </c>
      <c r="JP99">
        <v>1.39648</v>
      </c>
      <c r="JQ99">
        <v>2.35352</v>
      </c>
      <c r="JR99">
        <v>1.49536</v>
      </c>
      <c r="JS99">
        <v>2.6355</v>
      </c>
      <c r="JT99">
        <v>35.9645</v>
      </c>
      <c r="JU99">
        <v>24.0612</v>
      </c>
      <c r="JV99">
        <v>18</v>
      </c>
      <c r="JW99">
        <v>490.56</v>
      </c>
      <c r="JX99">
        <v>456.262</v>
      </c>
      <c r="JY99">
        <v>28.3356</v>
      </c>
      <c r="JZ99">
        <v>28.1998</v>
      </c>
      <c r="KA99">
        <v>29.9999</v>
      </c>
      <c r="KB99">
        <v>28.0787</v>
      </c>
      <c r="KC99">
        <v>28.0102</v>
      </c>
      <c r="KD99">
        <v>53.6618</v>
      </c>
      <c r="KE99">
        <v>24.3287</v>
      </c>
      <c r="KF99">
        <v>92.9375</v>
      </c>
      <c r="KG99">
        <v>28.3221</v>
      </c>
      <c r="KH99">
        <v>1379.62</v>
      </c>
      <c r="KI99">
        <v>22.2523</v>
      </c>
      <c r="KJ99">
        <v>101.07</v>
      </c>
      <c r="KK99">
        <v>100.599</v>
      </c>
    </row>
    <row r="100" spans="1:297">
      <c r="A100">
        <v>84</v>
      </c>
      <c r="B100">
        <v>1758902289.5</v>
      </c>
      <c r="C100">
        <v>506.4000000953674</v>
      </c>
      <c r="D100" t="s">
        <v>610</v>
      </c>
      <c r="E100" t="s">
        <v>611</v>
      </c>
      <c r="F100">
        <v>5</v>
      </c>
      <c r="G100" t="s">
        <v>435</v>
      </c>
      <c r="H100" t="s">
        <v>436</v>
      </c>
      <c r="I100">
        <v>1758902281.714286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1394.43284896561</v>
      </c>
      <c r="AK100">
        <v>1364.844606060606</v>
      </c>
      <c r="AL100">
        <v>3.458503417869109</v>
      </c>
      <c r="AM100">
        <v>65.0606374698542</v>
      </c>
      <c r="AN100">
        <f>(AP100 - AO100 + DY100*1E3/(8.314*(EA100+273.15)) * AR100/DX100 * AQ100) * DX100/(100*DL100) * 1000/(1000 - AP100)</f>
        <v>0</v>
      </c>
      <c r="AO100">
        <v>22.19571039377454</v>
      </c>
      <c r="AP100">
        <v>23.21217393939393</v>
      </c>
      <c r="AQ100">
        <v>2.388951209486054E-05</v>
      </c>
      <c r="AR100">
        <v>108.0725398760522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1.91</v>
      </c>
      <c r="DM100">
        <v>0.5</v>
      </c>
      <c r="DN100" t="s">
        <v>438</v>
      </c>
      <c r="DO100">
        <v>2</v>
      </c>
      <c r="DP100" t="b">
        <v>1</v>
      </c>
      <c r="DQ100">
        <v>1758902281.714286</v>
      </c>
      <c r="DR100">
        <v>1308.6875</v>
      </c>
      <c r="DS100">
        <v>1347.771071428572</v>
      </c>
      <c r="DT100">
        <v>23.20834285714286</v>
      </c>
      <c r="DU100">
        <v>22.17381428571428</v>
      </c>
      <c r="DV100">
        <v>1310.438928571428</v>
      </c>
      <c r="DW100">
        <v>23.07595357142857</v>
      </c>
      <c r="DX100">
        <v>500.0016428571428</v>
      </c>
      <c r="DY100">
        <v>90.60964642857144</v>
      </c>
      <c r="DZ100">
        <v>0.02838384285714285</v>
      </c>
      <c r="EA100">
        <v>29.805375</v>
      </c>
      <c r="EB100">
        <v>30.017475</v>
      </c>
      <c r="EC100">
        <v>999.9000000000002</v>
      </c>
      <c r="ED100">
        <v>0</v>
      </c>
      <c r="EE100">
        <v>0</v>
      </c>
      <c r="EF100">
        <v>10006.13928571429</v>
      </c>
      <c r="EG100">
        <v>0</v>
      </c>
      <c r="EH100">
        <v>12.90886785714286</v>
      </c>
      <c r="EI100">
        <v>-39.08162857142857</v>
      </c>
      <c r="EJ100">
        <v>1339.783571428571</v>
      </c>
      <c r="EK100">
        <v>1378.333928571428</v>
      </c>
      <c r="EL100">
        <v>1.034520714285714</v>
      </c>
      <c r="EM100">
        <v>1347.771071428572</v>
      </c>
      <c r="EN100">
        <v>22.17381428571428</v>
      </c>
      <c r="EO100">
        <v>2.102898928571428</v>
      </c>
      <c r="EP100">
        <v>2.009161071428571</v>
      </c>
      <c r="EQ100">
        <v>18.24115357142857</v>
      </c>
      <c r="ER100">
        <v>17.51671428571429</v>
      </c>
      <c r="ES100">
        <v>2000.021785714285</v>
      </c>
      <c r="ET100">
        <v>0.9800046785714286</v>
      </c>
      <c r="EU100">
        <v>0.01999538571428571</v>
      </c>
      <c r="EV100">
        <v>0</v>
      </c>
      <c r="EW100">
        <v>276.8004642857143</v>
      </c>
      <c r="EX100">
        <v>5.00097</v>
      </c>
      <c r="EY100">
        <v>5603.779642857144</v>
      </c>
      <c r="EZ100">
        <v>16707.77857142857</v>
      </c>
      <c r="FA100">
        <v>40.18699999999999</v>
      </c>
      <c r="FB100">
        <v>40.56199999999999</v>
      </c>
      <c r="FC100">
        <v>40.125</v>
      </c>
      <c r="FD100">
        <v>40.18699999999999</v>
      </c>
      <c r="FE100">
        <v>40.81199999999999</v>
      </c>
      <c r="FF100">
        <v>1955.126428571428</v>
      </c>
      <c r="FG100">
        <v>39.89535714285715</v>
      </c>
      <c r="FH100">
        <v>0</v>
      </c>
      <c r="FI100">
        <v>1758902290.5</v>
      </c>
      <c r="FJ100">
        <v>0</v>
      </c>
      <c r="FK100">
        <v>276.8342307692308</v>
      </c>
      <c r="FL100">
        <v>0.9777093847189134</v>
      </c>
      <c r="FM100">
        <v>25.59316233968079</v>
      </c>
      <c r="FN100">
        <v>5603.843076923076</v>
      </c>
      <c r="FO100">
        <v>15</v>
      </c>
      <c r="FP100">
        <v>0</v>
      </c>
      <c r="FQ100" t="s">
        <v>439</v>
      </c>
      <c r="FR100">
        <v>1747247426.5</v>
      </c>
      <c r="FS100">
        <v>1747247420.5</v>
      </c>
      <c r="FT100">
        <v>0</v>
      </c>
      <c r="FU100">
        <v>1.027</v>
      </c>
      <c r="FV100">
        <v>0.031</v>
      </c>
      <c r="FW100">
        <v>0.02</v>
      </c>
      <c r="FX100">
        <v>0.05</v>
      </c>
      <c r="FY100">
        <v>420</v>
      </c>
      <c r="FZ100">
        <v>16</v>
      </c>
      <c r="GA100">
        <v>0.01</v>
      </c>
      <c r="GB100">
        <v>0.1</v>
      </c>
      <c r="GC100">
        <v>-39.10476097560975</v>
      </c>
      <c r="GD100">
        <v>-0.4490090592335111</v>
      </c>
      <c r="GE100">
        <v>0.2087098229226745</v>
      </c>
      <c r="GF100">
        <v>0</v>
      </c>
      <c r="GG100">
        <v>276.7761176470588</v>
      </c>
      <c r="GH100">
        <v>1.095095487400248</v>
      </c>
      <c r="GI100">
        <v>0.2112322063102594</v>
      </c>
      <c r="GJ100">
        <v>-1</v>
      </c>
      <c r="GK100">
        <v>1.040733658536585</v>
      </c>
      <c r="GL100">
        <v>-0.1108670383275258</v>
      </c>
      <c r="GM100">
        <v>0.01243105116056457</v>
      </c>
      <c r="GN100">
        <v>0</v>
      </c>
      <c r="GO100">
        <v>0</v>
      </c>
      <c r="GP100">
        <v>2</v>
      </c>
      <c r="GQ100" t="s">
        <v>446</v>
      </c>
      <c r="GR100">
        <v>3.13601</v>
      </c>
      <c r="GS100">
        <v>2.68895</v>
      </c>
      <c r="GT100">
        <v>0.206945</v>
      </c>
      <c r="GU100">
        <v>0.208549</v>
      </c>
      <c r="GV100">
        <v>0.10415</v>
      </c>
      <c r="GW100">
        <v>0.0997025</v>
      </c>
      <c r="GX100">
        <v>25230.6</v>
      </c>
      <c r="GY100">
        <v>25222.8</v>
      </c>
      <c r="GZ100">
        <v>29572.8</v>
      </c>
      <c r="HA100">
        <v>29450.2</v>
      </c>
      <c r="HB100">
        <v>35002.8</v>
      </c>
      <c r="HC100">
        <v>35112.1</v>
      </c>
      <c r="HD100">
        <v>41614.6</v>
      </c>
      <c r="HE100">
        <v>41832.2</v>
      </c>
      <c r="HF100">
        <v>1.93128</v>
      </c>
      <c r="HG100">
        <v>1.89247</v>
      </c>
      <c r="HH100">
        <v>0.10721</v>
      </c>
      <c r="HI100">
        <v>0</v>
      </c>
      <c r="HJ100">
        <v>28.2617</v>
      </c>
      <c r="HK100">
        <v>999.9</v>
      </c>
      <c r="HL100">
        <v>55.6</v>
      </c>
      <c r="HM100">
        <v>30.5</v>
      </c>
      <c r="HN100">
        <v>26.9042</v>
      </c>
      <c r="HO100">
        <v>62.0421</v>
      </c>
      <c r="HP100">
        <v>25.9976</v>
      </c>
      <c r="HQ100">
        <v>1</v>
      </c>
      <c r="HR100">
        <v>0.0464405</v>
      </c>
      <c r="HS100">
        <v>-0.519725</v>
      </c>
      <c r="HT100">
        <v>20.3398</v>
      </c>
      <c r="HU100">
        <v>5.21774</v>
      </c>
      <c r="HV100">
        <v>12.0105</v>
      </c>
      <c r="HW100">
        <v>4.9891</v>
      </c>
      <c r="HX100">
        <v>3.2879</v>
      </c>
      <c r="HY100">
        <v>9999</v>
      </c>
      <c r="HZ100">
        <v>9999</v>
      </c>
      <c r="IA100">
        <v>9999</v>
      </c>
      <c r="IB100">
        <v>13.9</v>
      </c>
      <c r="IC100">
        <v>1.86753</v>
      </c>
      <c r="ID100">
        <v>1.86665</v>
      </c>
      <c r="IE100">
        <v>1.86603</v>
      </c>
      <c r="IF100">
        <v>1.866</v>
      </c>
      <c r="IG100">
        <v>1.86783</v>
      </c>
      <c r="IH100">
        <v>1.87027</v>
      </c>
      <c r="II100">
        <v>1.8689</v>
      </c>
      <c r="IJ100">
        <v>1.87042</v>
      </c>
      <c r="IK100">
        <v>0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-1.79</v>
      </c>
      <c r="IY100">
        <v>0.1324</v>
      </c>
      <c r="IZ100">
        <v>-0.2124528667129374</v>
      </c>
      <c r="JA100">
        <v>-0.0008016307627816455</v>
      </c>
      <c r="JB100">
        <v>-2.705495203968552E-07</v>
      </c>
      <c r="JC100">
        <v>-1.001381313952682E-11</v>
      </c>
      <c r="JD100">
        <v>-0.06429383364076624</v>
      </c>
      <c r="JE100">
        <v>-0.003544197663381463</v>
      </c>
      <c r="JF100">
        <v>0.0008551080648433378</v>
      </c>
      <c r="JG100">
        <v>-1.439520423836254E-05</v>
      </c>
      <c r="JH100">
        <v>4</v>
      </c>
      <c r="JI100">
        <v>2335</v>
      </c>
      <c r="JJ100">
        <v>1</v>
      </c>
      <c r="JK100">
        <v>25</v>
      </c>
      <c r="JL100">
        <v>194247.7</v>
      </c>
      <c r="JM100">
        <v>194247.8</v>
      </c>
      <c r="JN100">
        <v>2.70996</v>
      </c>
      <c r="JO100">
        <v>2.23877</v>
      </c>
      <c r="JP100">
        <v>1.39648</v>
      </c>
      <c r="JQ100">
        <v>2.35229</v>
      </c>
      <c r="JR100">
        <v>1.49536</v>
      </c>
      <c r="JS100">
        <v>2.59033</v>
      </c>
      <c r="JT100">
        <v>35.9645</v>
      </c>
      <c r="JU100">
        <v>24.0612</v>
      </c>
      <c r="JV100">
        <v>18</v>
      </c>
      <c r="JW100">
        <v>490.683</v>
      </c>
      <c r="JX100">
        <v>456.311</v>
      </c>
      <c r="JY100">
        <v>28.3149</v>
      </c>
      <c r="JZ100">
        <v>28.1974</v>
      </c>
      <c r="KA100">
        <v>29.9999</v>
      </c>
      <c r="KB100">
        <v>28.0763</v>
      </c>
      <c r="KC100">
        <v>28.0084</v>
      </c>
      <c r="KD100">
        <v>54.2275</v>
      </c>
      <c r="KE100">
        <v>24.3287</v>
      </c>
      <c r="KF100">
        <v>92.9375</v>
      </c>
      <c r="KG100">
        <v>28.3056</v>
      </c>
      <c r="KH100">
        <v>1392.99</v>
      </c>
      <c r="KI100">
        <v>22.2603</v>
      </c>
      <c r="KJ100">
        <v>101.071</v>
      </c>
      <c r="KK100">
        <v>100.6</v>
      </c>
    </row>
    <row r="101" spans="1:297">
      <c r="A101">
        <v>85</v>
      </c>
      <c r="B101">
        <v>1758902294.5</v>
      </c>
      <c r="C101">
        <v>511.4000000953674</v>
      </c>
      <c r="D101" t="s">
        <v>612</v>
      </c>
      <c r="E101" t="s">
        <v>613</v>
      </c>
      <c r="F101">
        <v>5</v>
      </c>
      <c r="G101" t="s">
        <v>435</v>
      </c>
      <c r="H101" t="s">
        <v>436</v>
      </c>
      <c r="I101">
        <v>1758902287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1411.605294951282</v>
      </c>
      <c r="AK101">
        <v>1381.84406060606</v>
      </c>
      <c r="AL101">
        <v>3.408725244133619</v>
      </c>
      <c r="AM101">
        <v>65.0606374698542</v>
      </c>
      <c r="AN101">
        <f>(AP101 - AO101 + DY101*1E3/(8.314*(EA101+273.15)) * AR101/DX101 * AQ101) * DX101/(100*DL101) * 1000/(1000 - AP101)</f>
        <v>0</v>
      </c>
      <c r="AO101">
        <v>22.20136422491532</v>
      </c>
      <c r="AP101">
        <v>23.21593878787878</v>
      </c>
      <c r="AQ101">
        <v>1.072596974908113E-05</v>
      </c>
      <c r="AR101">
        <v>108.0725398760522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1.91</v>
      </c>
      <c r="DM101">
        <v>0.5</v>
      </c>
      <c r="DN101" t="s">
        <v>438</v>
      </c>
      <c r="DO101">
        <v>2</v>
      </c>
      <c r="DP101" t="b">
        <v>1</v>
      </c>
      <c r="DQ101">
        <v>1758902287</v>
      </c>
      <c r="DR101">
        <v>1326.358148148148</v>
      </c>
      <c r="DS101">
        <v>1365.522222222222</v>
      </c>
      <c r="DT101">
        <v>23.20995185185186</v>
      </c>
      <c r="DU101">
        <v>22.18726666666667</v>
      </c>
      <c r="DV101">
        <v>1328.136296296296</v>
      </c>
      <c r="DW101">
        <v>23.07754074074074</v>
      </c>
      <c r="DX101">
        <v>499.9975925925926</v>
      </c>
      <c r="DY101">
        <v>90.60959999999999</v>
      </c>
      <c r="DZ101">
        <v>0.02844544814814815</v>
      </c>
      <c r="EA101">
        <v>29.80110740740741</v>
      </c>
      <c r="EB101">
        <v>30.01242222222222</v>
      </c>
      <c r="EC101">
        <v>999.9000000000001</v>
      </c>
      <c r="ED101">
        <v>0</v>
      </c>
      <c r="EE101">
        <v>0</v>
      </c>
      <c r="EF101">
        <v>10002.89259259259</v>
      </c>
      <c r="EG101">
        <v>0</v>
      </c>
      <c r="EH101">
        <v>12.86835185185185</v>
      </c>
      <c r="EI101">
        <v>-39.16318148148149</v>
      </c>
      <c r="EJ101">
        <v>1357.874814814815</v>
      </c>
      <c r="EK101">
        <v>1396.507037037037</v>
      </c>
      <c r="EL101">
        <v>1.022682222222222</v>
      </c>
      <c r="EM101">
        <v>1365.522222222222</v>
      </c>
      <c r="EN101">
        <v>22.18726666666667</v>
      </c>
      <c r="EO101">
        <v>2.103044444444444</v>
      </c>
      <c r="EP101">
        <v>2.010378888888889</v>
      </c>
      <c r="EQ101">
        <v>18.24225185185185</v>
      </c>
      <c r="ER101">
        <v>17.52631851851852</v>
      </c>
      <c r="ES101">
        <v>2000.027037037037</v>
      </c>
      <c r="ET101">
        <v>0.9800040000000001</v>
      </c>
      <c r="EU101">
        <v>0.01999607777777777</v>
      </c>
      <c r="EV101">
        <v>0</v>
      </c>
      <c r="EW101">
        <v>276.9081851851852</v>
      </c>
      <c r="EX101">
        <v>5.00097</v>
      </c>
      <c r="EY101">
        <v>5606.176296296297</v>
      </c>
      <c r="EZ101">
        <v>16707.82222222222</v>
      </c>
      <c r="FA101">
        <v>40.18699999999999</v>
      </c>
      <c r="FB101">
        <v>40.56199999999999</v>
      </c>
      <c r="FC101">
        <v>40.125</v>
      </c>
      <c r="FD101">
        <v>40.18699999999999</v>
      </c>
      <c r="FE101">
        <v>40.81199999999999</v>
      </c>
      <c r="FF101">
        <v>1955.13037037037</v>
      </c>
      <c r="FG101">
        <v>39.89666666666667</v>
      </c>
      <c r="FH101">
        <v>0</v>
      </c>
      <c r="FI101">
        <v>1758902295.9</v>
      </c>
      <c r="FJ101">
        <v>0</v>
      </c>
      <c r="FK101">
        <v>277.00316</v>
      </c>
      <c r="FL101">
        <v>2.261999972435736</v>
      </c>
      <c r="FM101">
        <v>29.67076918587665</v>
      </c>
      <c r="FN101">
        <v>5606.4532</v>
      </c>
      <c r="FO101">
        <v>15</v>
      </c>
      <c r="FP101">
        <v>0</v>
      </c>
      <c r="FQ101" t="s">
        <v>439</v>
      </c>
      <c r="FR101">
        <v>1747247426.5</v>
      </c>
      <c r="FS101">
        <v>1747247420.5</v>
      </c>
      <c r="FT101">
        <v>0</v>
      </c>
      <c r="FU101">
        <v>1.027</v>
      </c>
      <c r="FV101">
        <v>0.031</v>
      </c>
      <c r="FW101">
        <v>0.02</v>
      </c>
      <c r="FX101">
        <v>0.05</v>
      </c>
      <c r="FY101">
        <v>420</v>
      </c>
      <c r="FZ101">
        <v>16</v>
      </c>
      <c r="GA101">
        <v>0.01</v>
      </c>
      <c r="GB101">
        <v>0.1</v>
      </c>
      <c r="GC101">
        <v>-39.0915875</v>
      </c>
      <c r="GD101">
        <v>-0.451126829268295</v>
      </c>
      <c r="GE101">
        <v>0.1813394057940805</v>
      </c>
      <c r="GF101">
        <v>0</v>
      </c>
      <c r="GG101">
        <v>276.8928235294118</v>
      </c>
      <c r="GH101">
        <v>1.341390364051144</v>
      </c>
      <c r="GI101">
        <v>0.236602728663626</v>
      </c>
      <c r="GJ101">
        <v>-1</v>
      </c>
      <c r="GK101">
        <v>1.03010925</v>
      </c>
      <c r="GL101">
        <v>-0.1487035272045069</v>
      </c>
      <c r="GM101">
        <v>0.01509442800961665</v>
      </c>
      <c r="GN101">
        <v>0</v>
      </c>
      <c r="GO101">
        <v>0</v>
      </c>
      <c r="GP101">
        <v>2</v>
      </c>
      <c r="GQ101" t="s">
        <v>446</v>
      </c>
      <c r="GR101">
        <v>3.13608</v>
      </c>
      <c r="GS101">
        <v>2.68872</v>
      </c>
      <c r="GT101">
        <v>0.20853</v>
      </c>
      <c r="GU101">
        <v>0.210124</v>
      </c>
      <c r="GV101">
        <v>0.104158</v>
      </c>
      <c r="GW101">
        <v>0.0997077</v>
      </c>
      <c r="GX101">
        <v>25180.8</v>
      </c>
      <c r="GY101">
        <v>25172.1</v>
      </c>
      <c r="GZ101">
        <v>29573.5</v>
      </c>
      <c r="HA101">
        <v>29449.6</v>
      </c>
      <c r="HB101">
        <v>35003.4</v>
      </c>
      <c r="HC101">
        <v>35111.4</v>
      </c>
      <c r="HD101">
        <v>41615.7</v>
      </c>
      <c r="HE101">
        <v>41831.6</v>
      </c>
      <c r="HF101">
        <v>1.93105</v>
      </c>
      <c r="HG101">
        <v>1.8926</v>
      </c>
      <c r="HH101">
        <v>0.106551</v>
      </c>
      <c r="HI101">
        <v>0</v>
      </c>
      <c r="HJ101">
        <v>28.2617</v>
      </c>
      <c r="HK101">
        <v>999.9</v>
      </c>
      <c r="HL101">
        <v>55.6</v>
      </c>
      <c r="HM101">
        <v>30.5</v>
      </c>
      <c r="HN101">
        <v>26.9011</v>
      </c>
      <c r="HO101">
        <v>62.0221</v>
      </c>
      <c r="HP101">
        <v>26.0617</v>
      </c>
      <c r="HQ101">
        <v>1</v>
      </c>
      <c r="HR101">
        <v>0.046471</v>
      </c>
      <c r="HS101">
        <v>-0.539872</v>
      </c>
      <c r="HT101">
        <v>20.3397</v>
      </c>
      <c r="HU101">
        <v>5.21759</v>
      </c>
      <c r="HV101">
        <v>12.0108</v>
      </c>
      <c r="HW101">
        <v>4.98875</v>
      </c>
      <c r="HX101">
        <v>3.28788</v>
      </c>
      <c r="HY101">
        <v>9999</v>
      </c>
      <c r="HZ101">
        <v>9999</v>
      </c>
      <c r="IA101">
        <v>9999</v>
      </c>
      <c r="IB101">
        <v>13.9</v>
      </c>
      <c r="IC101">
        <v>1.86757</v>
      </c>
      <c r="ID101">
        <v>1.86664</v>
      </c>
      <c r="IE101">
        <v>1.86601</v>
      </c>
      <c r="IF101">
        <v>1.866</v>
      </c>
      <c r="IG101">
        <v>1.86783</v>
      </c>
      <c r="IH101">
        <v>1.87027</v>
      </c>
      <c r="II101">
        <v>1.8689</v>
      </c>
      <c r="IJ101">
        <v>1.87042</v>
      </c>
      <c r="IK101">
        <v>0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-1.82</v>
      </c>
      <c r="IY101">
        <v>0.1325</v>
      </c>
      <c r="IZ101">
        <v>-0.2124528667129374</v>
      </c>
      <c r="JA101">
        <v>-0.0008016307627816455</v>
      </c>
      <c r="JB101">
        <v>-2.705495203968552E-07</v>
      </c>
      <c r="JC101">
        <v>-1.001381313952682E-11</v>
      </c>
      <c r="JD101">
        <v>-0.06429383364076624</v>
      </c>
      <c r="JE101">
        <v>-0.003544197663381463</v>
      </c>
      <c r="JF101">
        <v>0.0008551080648433378</v>
      </c>
      <c r="JG101">
        <v>-1.439520423836254E-05</v>
      </c>
      <c r="JH101">
        <v>4</v>
      </c>
      <c r="JI101">
        <v>2335</v>
      </c>
      <c r="JJ101">
        <v>1</v>
      </c>
      <c r="JK101">
        <v>25</v>
      </c>
      <c r="JL101">
        <v>194247.8</v>
      </c>
      <c r="JM101">
        <v>194247.9</v>
      </c>
      <c r="JN101">
        <v>2.73438</v>
      </c>
      <c r="JO101">
        <v>2.22656</v>
      </c>
      <c r="JP101">
        <v>1.39648</v>
      </c>
      <c r="JQ101">
        <v>2.35352</v>
      </c>
      <c r="JR101">
        <v>1.49536</v>
      </c>
      <c r="JS101">
        <v>2.7124</v>
      </c>
      <c r="JT101">
        <v>35.9645</v>
      </c>
      <c r="JU101">
        <v>24.07</v>
      </c>
      <c r="JV101">
        <v>18</v>
      </c>
      <c r="JW101">
        <v>490.524</v>
      </c>
      <c r="JX101">
        <v>456.372</v>
      </c>
      <c r="JY101">
        <v>28.2981</v>
      </c>
      <c r="JZ101">
        <v>28.1957</v>
      </c>
      <c r="KA101">
        <v>30</v>
      </c>
      <c r="KB101">
        <v>28.0741</v>
      </c>
      <c r="KC101">
        <v>28.0063</v>
      </c>
      <c r="KD101">
        <v>54.7084</v>
      </c>
      <c r="KE101">
        <v>24.3287</v>
      </c>
      <c r="KF101">
        <v>92.9375</v>
      </c>
      <c r="KG101">
        <v>28.2961</v>
      </c>
      <c r="KH101">
        <v>1413.03</v>
      </c>
      <c r="KI101">
        <v>22.2628</v>
      </c>
      <c r="KJ101">
        <v>101.074</v>
      </c>
      <c r="KK101">
        <v>100.599</v>
      </c>
    </row>
    <row r="102" spans="1:297">
      <c r="A102">
        <v>86</v>
      </c>
      <c r="B102">
        <v>1758902299.5</v>
      </c>
      <c r="C102">
        <v>516.4000000953674</v>
      </c>
      <c r="D102" t="s">
        <v>614</v>
      </c>
      <c r="E102" t="s">
        <v>615</v>
      </c>
      <c r="F102">
        <v>5</v>
      </c>
      <c r="G102" t="s">
        <v>435</v>
      </c>
      <c r="H102" t="s">
        <v>436</v>
      </c>
      <c r="I102">
        <v>1758902291.714286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1428.81992636388</v>
      </c>
      <c r="AK102">
        <v>1399.075696969697</v>
      </c>
      <c r="AL102">
        <v>3.447076544964391</v>
      </c>
      <c r="AM102">
        <v>65.0606374698542</v>
      </c>
      <c r="AN102">
        <f>(AP102 - AO102 + DY102*1E3/(8.314*(EA102+273.15)) * AR102/DX102 * AQ102) * DX102/(100*DL102) * 1000/(1000 - AP102)</f>
        <v>0</v>
      </c>
      <c r="AO102">
        <v>22.20198304613694</v>
      </c>
      <c r="AP102">
        <v>23.21493878787878</v>
      </c>
      <c r="AQ102">
        <v>-5.48750668300954E-06</v>
      </c>
      <c r="AR102">
        <v>108.0725398760522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1.91</v>
      </c>
      <c r="DM102">
        <v>0.5</v>
      </c>
      <c r="DN102" t="s">
        <v>438</v>
      </c>
      <c r="DO102">
        <v>2</v>
      </c>
      <c r="DP102" t="b">
        <v>1</v>
      </c>
      <c r="DQ102">
        <v>1758902291.714286</v>
      </c>
      <c r="DR102">
        <v>1342.155</v>
      </c>
      <c r="DS102">
        <v>1381.278571428571</v>
      </c>
      <c r="DT102">
        <v>23.21287142857143</v>
      </c>
      <c r="DU102">
        <v>22.19803214285714</v>
      </c>
      <c r="DV102">
        <v>1343.9575</v>
      </c>
      <c r="DW102">
        <v>23.08042142857143</v>
      </c>
      <c r="DX102">
        <v>500.0165714285714</v>
      </c>
      <c r="DY102">
        <v>90.60989285714287</v>
      </c>
      <c r="DZ102">
        <v>0.02835162142857143</v>
      </c>
      <c r="EA102">
        <v>29.79699285714286</v>
      </c>
      <c r="EB102">
        <v>30.01079285714286</v>
      </c>
      <c r="EC102">
        <v>999.9000000000002</v>
      </c>
      <c r="ED102">
        <v>0</v>
      </c>
      <c r="EE102">
        <v>0</v>
      </c>
      <c r="EF102">
        <v>10007.32142857143</v>
      </c>
      <c r="EG102">
        <v>0</v>
      </c>
      <c r="EH102">
        <v>12.87673928571429</v>
      </c>
      <c r="EI102">
        <v>-39.12263214285714</v>
      </c>
      <c r="EJ102">
        <v>1374.050357142857</v>
      </c>
      <c r="EK102">
        <v>1412.635714285714</v>
      </c>
      <c r="EL102">
        <v>1.014837142857143</v>
      </c>
      <c r="EM102">
        <v>1381.278571428571</v>
      </c>
      <c r="EN102">
        <v>22.19803214285714</v>
      </c>
      <c r="EO102">
        <v>2.103315714285714</v>
      </c>
      <c r="EP102">
        <v>2.011360714285714</v>
      </c>
      <c r="EQ102">
        <v>18.24431071428571</v>
      </c>
      <c r="ER102">
        <v>17.53405714285714</v>
      </c>
      <c r="ES102">
        <v>2000.0225</v>
      </c>
      <c r="ET102">
        <v>0.9800029642857144</v>
      </c>
      <c r="EU102">
        <v>0.01999712142857143</v>
      </c>
      <c r="EV102">
        <v>0</v>
      </c>
      <c r="EW102">
        <v>277.0057142857143</v>
      </c>
      <c r="EX102">
        <v>5.00097</v>
      </c>
      <c r="EY102">
        <v>5608.432142857144</v>
      </c>
      <c r="EZ102">
        <v>16707.77857142857</v>
      </c>
      <c r="FA102">
        <v>40.18699999999999</v>
      </c>
      <c r="FB102">
        <v>40.56199999999999</v>
      </c>
      <c r="FC102">
        <v>40.125</v>
      </c>
      <c r="FD102">
        <v>40.17371428571429</v>
      </c>
      <c r="FE102">
        <v>40.81199999999999</v>
      </c>
      <c r="FF102">
        <v>1955.123928571429</v>
      </c>
      <c r="FG102">
        <v>39.89857142857144</v>
      </c>
      <c r="FH102">
        <v>0</v>
      </c>
      <c r="FI102">
        <v>1758902300.7</v>
      </c>
      <c r="FJ102">
        <v>0</v>
      </c>
      <c r="FK102">
        <v>277.06048</v>
      </c>
      <c r="FL102">
        <v>0.5007692045729103</v>
      </c>
      <c r="FM102">
        <v>29.05923077541914</v>
      </c>
      <c r="FN102">
        <v>5608.7936</v>
      </c>
      <c r="FO102">
        <v>15</v>
      </c>
      <c r="FP102">
        <v>0</v>
      </c>
      <c r="FQ102" t="s">
        <v>439</v>
      </c>
      <c r="FR102">
        <v>1747247426.5</v>
      </c>
      <c r="FS102">
        <v>1747247420.5</v>
      </c>
      <c r="FT102">
        <v>0</v>
      </c>
      <c r="FU102">
        <v>1.027</v>
      </c>
      <c r="FV102">
        <v>0.031</v>
      </c>
      <c r="FW102">
        <v>0.02</v>
      </c>
      <c r="FX102">
        <v>0.05</v>
      </c>
      <c r="FY102">
        <v>420</v>
      </c>
      <c r="FZ102">
        <v>16</v>
      </c>
      <c r="GA102">
        <v>0.01</v>
      </c>
      <c r="GB102">
        <v>0.1</v>
      </c>
      <c r="GC102">
        <v>-39.16555</v>
      </c>
      <c r="GD102">
        <v>0.1767669793621253</v>
      </c>
      <c r="GE102">
        <v>0.1477020395932303</v>
      </c>
      <c r="GF102">
        <v>0</v>
      </c>
      <c r="GG102">
        <v>276.9656470588235</v>
      </c>
      <c r="GH102">
        <v>1.54530174562777</v>
      </c>
      <c r="GI102">
        <v>0.2817608375026103</v>
      </c>
      <c r="GJ102">
        <v>-1</v>
      </c>
      <c r="GK102">
        <v>1.02179125</v>
      </c>
      <c r="GL102">
        <v>-0.1051403752345239</v>
      </c>
      <c r="GM102">
        <v>0.01215621470431892</v>
      </c>
      <c r="GN102">
        <v>0</v>
      </c>
      <c r="GO102">
        <v>0</v>
      </c>
      <c r="GP102">
        <v>2</v>
      </c>
      <c r="GQ102" t="s">
        <v>446</v>
      </c>
      <c r="GR102">
        <v>3.13621</v>
      </c>
      <c r="GS102">
        <v>2.68848</v>
      </c>
      <c r="GT102">
        <v>0.210118</v>
      </c>
      <c r="GU102">
        <v>0.211659</v>
      </c>
      <c r="GV102">
        <v>0.104155</v>
      </c>
      <c r="GW102">
        <v>0.0997125</v>
      </c>
      <c r="GX102">
        <v>25130</v>
      </c>
      <c r="GY102">
        <v>25123.5</v>
      </c>
      <c r="GZ102">
        <v>29573.2</v>
      </c>
      <c r="HA102">
        <v>29449.9</v>
      </c>
      <c r="HB102">
        <v>35003.4</v>
      </c>
      <c r="HC102">
        <v>35111.6</v>
      </c>
      <c r="HD102">
        <v>41615.4</v>
      </c>
      <c r="HE102">
        <v>41832</v>
      </c>
      <c r="HF102">
        <v>1.9312</v>
      </c>
      <c r="HG102">
        <v>1.8928</v>
      </c>
      <c r="HH102">
        <v>0.107732</v>
      </c>
      <c r="HI102">
        <v>0</v>
      </c>
      <c r="HJ102">
        <v>28.2641</v>
      </c>
      <c r="HK102">
        <v>999.9</v>
      </c>
      <c r="HL102">
        <v>55.6</v>
      </c>
      <c r="HM102">
        <v>30.5</v>
      </c>
      <c r="HN102">
        <v>26.9021</v>
      </c>
      <c r="HO102">
        <v>62.0021</v>
      </c>
      <c r="HP102">
        <v>25.8534</v>
      </c>
      <c r="HQ102">
        <v>1</v>
      </c>
      <c r="HR102">
        <v>0.046377</v>
      </c>
      <c r="HS102">
        <v>-0.565656</v>
      </c>
      <c r="HT102">
        <v>20.3398</v>
      </c>
      <c r="HU102">
        <v>5.21684</v>
      </c>
      <c r="HV102">
        <v>12.0105</v>
      </c>
      <c r="HW102">
        <v>4.9887</v>
      </c>
      <c r="HX102">
        <v>3.28775</v>
      </c>
      <c r="HY102">
        <v>9999</v>
      </c>
      <c r="HZ102">
        <v>9999</v>
      </c>
      <c r="IA102">
        <v>9999</v>
      </c>
      <c r="IB102">
        <v>13.9</v>
      </c>
      <c r="IC102">
        <v>1.86754</v>
      </c>
      <c r="ID102">
        <v>1.86665</v>
      </c>
      <c r="IE102">
        <v>1.86601</v>
      </c>
      <c r="IF102">
        <v>1.866</v>
      </c>
      <c r="IG102">
        <v>1.86783</v>
      </c>
      <c r="IH102">
        <v>1.87027</v>
      </c>
      <c r="II102">
        <v>1.86891</v>
      </c>
      <c r="IJ102">
        <v>1.87042</v>
      </c>
      <c r="IK102">
        <v>0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-1.84</v>
      </c>
      <c r="IY102">
        <v>0.1325</v>
      </c>
      <c r="IZ102">
        <v>-0.2124528667129374</v>
      </c>
      <c r="JA102">
        <v>-0.0008016307627816455</v>
      </c>
      <c r="JB102">
        <v>-2.705495203968552E-07</v>
      </c>
      <c r="JC102">
        <v>-1.001381313952682E-11</v>
      </c>
      <c r="JD102">
        <v>-0.06429383364076624</v>
      </c>
      <c r="JE102">
        <v>-0.003544197663381463</v>
      </c>
      <c r="JF102">
        <v>0.0008551080648433378</v>
      </c>
      <c r="JG102">
        <v>-1.439520423836254E-05</v>
      </c>
      <c r="JH102">
        <v>4</v>
      </c>
      <c r="JI102">
        <v>2335</v>
      </c>
      <c r="JJ102">
        <v>1</v>
      </c>
      <c r="JK102">
        <v>25</v>
      </c>
      <c r="JL102">
        <v>194247.9</v>
      </c>
      <c r="JM102">
        <v>194248</v>
      </c>
      <c r="JN102">
        <v>2.76245</v>
      </c>
      <c r="JO102">
        <v>2.23145</v>
      </c>
      <c r="JP102">
        <v>1.39648</v>
      </c>
      <c r="JQ102">
        <v>2.35229</v>
      </c>
      <c r="JR102">
        <v>1.49536</v>
      </c>
      <c r="JS102">
        <v>2.66846</v>
      </c>
      <c r="JT102">
        <v>35.9645</v>
      </c>
      <c r="JU102">
        <v>24.07</v>
      </c>
      <c r="JV102">
        <v>18</v>
      </c>
      <c r="JW102">
        <v>490.603</v>
      </c>
      <c r="JX102">
        <v>456.48</v>
      </c>
      <c r="JY102">
        <v>28.2891</v>
      </c>
      <c r="JZ102">
        <v>28.1945</v>
      </c>
      <c r="KA102">
        <v>30</v>
      </c>
      <c r="KB102">
        <v>28.0723</v>
      </c>
      <c r="KC102">
        <v>28.0039</v>
      </c>
      <c r="KD102">
        <v>55.2718</v>
      </c>
      <c r="KE102">
        <v>24.3287</v>
      </c>
      <c r="KF102">
        <v>92.9375</v>
      </c>
      <c r="KG102">
        <v>28.2916</v>
      </c>
      <c r="KH102">
        <v>1426.42</v>
      </c>
      <c r="KI102">
        <v>22.2669</v>
      </c>
      <c r="KJ102">
        <v>101.073</v>
      </c>
      <c r="KK102">
        <v>100.6</v>
      </c>
    </row>
    <row r="103" spans="1:297">
      <c r="A103">
        <v>87</v>
      </c>
      <c r="B103">
        <v>1758902304.5</v>
      </c>
      <c r="C103">
        <v>521.4000000953674</v>
      </c>
      <c r="D103" t="s">
        <v>616</v>
      </c>
      <c r="E103" t="s">
        <v>617</v>
      </c>
      <c r="F103">
        <v>5</v>
      </c>
      <c r="G103" t="s">
        <v>435</v>
      </c>
      <c r="H103" t="s">
        <v>436</v>
      </c>
      <c r="I103">
        <v>1758902297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1445.964568169017</v>
      </c>
      <c r="AK103">
        <v>1416.135818181818</v>
      </c>
      <c r="AL103">
        <v>3.404358326045801</v>
      </c>
      <c r="AM103">
        <v>65.0606374698542</v>
      </c>
      <c r="AN103">
        <f>(AP103 - AO103 + DY103*1E3/(8.314*(EA103+273.15)) * AR103/DX103 * AQ103) * DX103/(100*DL103) * 1000/(1000 - AP103)</f>
        <v>0</v>
      </c>
      <c r="AO103">
        <v>22.2022393112677</v>
      </c>
      <c r="AP103">
        <v>23.2121793939394</v>
      </c>
      <c r="AQ103">
        <v>-8.16157355460934E-06</v>
      </c>
      <c r="AR103">
        <v>108.0725398760522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1.91</v>
      </c>
      <c r="DM103">
        <v>0.5</v>
      </c>
      <c r="DN103" t="s">
        <v>438</v>
      </c>
      <c r="DO103">
        <v>2</v>
      </c>
      <c r="DP103" t="b">
        <v>1</v>
      </c>
      <c r="DQ103">
        <v>1758902297</v>
      </c>
      <c r="DR103">
        <v>1359.84</v>
      </c>
      <c r="DS103">
        <v>1399.022962962963</v>
      </c>
      <c r="DT103">
        <v>23.21460740740741</v>
      </c>
      <c r="DU103">
        <v>22.20185925925926</v>
      </c>
      <c r="DV103">
        <v>1361.671111111111</v>
      </c>
      <c r="DW103">
        <v>23.08213703703703</v>
      </c>
      <c r="DX103">
        <v>500.0123333333333</v>
      </c>
      <c r="DY103">
        <v>90.60927777777778</v>
      </c>
      <c r="DZ103">
        <v>0.02828621851851852</v>
      </c>
      <c r="EA103">
        <v>29.79123333333333</v>
      </c>
      <c r="EB103">
        <v>30.01046296296297</v>
      </c>
      <c r="EC103">
        <v>999.9000000000001</v>
      </c>
      <c r="ED103">
        <v>0</v>
      </c>
      <c r="EE103">
        <v>0</v>
      </c>
      <c r="EF103">
        <v>10001.29925925926</v>
      </c>
      <c r="EG103">
        <v>0</v>
      </c>
      <c r="EH103">
        <v>12.90388518518519</v>
      </c>
      <c r="EI103">
        <v>-39.18253333333333</v>
      </c>
      <c r="EJ103">
        <v>1392.158148148148</v>
      </c>
      <c r="EK103">
        <v>1430.789259259259</v>
      </c>
      <c r="EL103">
        <v>1.012745925925926</v>
      </c>
      <c r="EM103">
        <v>1399.022962962963</v>
      </c>
      <c r="EN103">
        <v>22.20185925925926</v>
      </c>
      <c r="EO103">
        <v>2.103458888888889</v>
      </c>
      <c r="EP103">
        <v>2.011694074074074</v>
      </c>
      <c r="EQ103">
        <v>18.24539259259259</v>
      </c>
      <c r="ER103">
        <v>17.53668148148148</v>
      </c>
      <c r="ES103">
        <v>2000.037037037037</v>
      </c>
      <c r="ET103">
        <v>0.9800023333333335</v>
      </c>
      <c r="EU103">
        <v>0.01999775925925926</v>
      </c>
      <c r="EV103">
        <v>0</v>
      </c>
      <c r="EW103">
        <v>277.2045925925926</v>
      </c>
      <c r="EX103">
        <v>5.00097</v>
      </c>
      <c r="EY103">
        <v>5610.946666666668</v>
      </c>
      <c r="EZ103">
        <v>16707.90740740741</v>
      </c>
      <c r="FA103">
        <v>40.18699999999999</v>
      </c>
      <c r="FB103">
        <v>40.56199999999999</v>
      </c>
      <c r="FC103">
        <v>40.125</v>
      </c>
      <c r="FD103">
        <v>40.17092592592593</v>
      </c>
      <c r="FE103">
        <v>40.81199999999999</v>
      </c>
      <c r="FF103">
        <v>1955.137037037037</v>
      </c>
      <c r="FG103">
        <v>39.90000000000001</v>
      </c>
      <c r="FH103">
        <v>0</v>
      </c>
      <c r="FI103">
        <v>1758902305.5</v>
      </c>
      <c r="FJ103">
        <v>0</v>
      </c>
      <c r="FK103">
        <v>277.23036</v>
      </c>
      <c r="FL103">
        <v>1.522538451503351</v>
      </c>
      <c r="FM103">
        <v>26.49538459154887</v>
      </c>
      <c r="FN103">
        <v>5611.0428</v>
      </c>
      <c r="FO103">
        <v>15</v>
      </c>
      <c r="FP103">
        <v>0</v>
      </c>
      <c r="FQ103" t="s">
        <v>439</v>
      </c>
      <c r="FR103">
        <v>1747247426.5</v>
      </c>
      <c r="FS103">
        <v>1747247420.5</v>
      </c>
      <c r="FT103">
        <v>0</v>
      </c>
      <c r="FU103">
        <v>1.027</v>
      </c>
      <c r="FV103">
        <v>0.031</v>
      </c>
      <c r="FW103">
        <v>0.02</v>
      </c>
      <c r="FX103">
        <v>0.05</v>
      </c>
      <c r="FY103">
        <v>420</v>
      </c>
      <c r="FZ103">
        <v>16</v>
      </c>
      <c r="GA103">
        <v>0.01</v>
      </c>
      <c r="GB103">
        <v>0.1</v>
      </c>
      <c r="GC103">
        <v>-39.14262926829268</v>
      </c>
      <c r="GD103">
        <v>-0.5028668989547034</v>
      </c>
      <c r="GE103">
        <v>0.1200794741784662</v>
      </c>
      <c r="GF103">
        <v>0</v>
      </c>
      <c r="GG103">
        <v>277.1424705882353</v>
      </c>
      <c r="GH103">
        <v>1.449014506392085</v>
      </c>
      <c r="GI103">
        <v>0.2805035634977701</v>
      </c>
      <c r="GJ103">
        <v>-1</v>
      </c>
      <c r="GK103">
        <v>1.01416487804878</v>
      </c>
      <c r="GL103">
        <v>-0.02535783972125689</v>
      </c>
      <c r="GM103">
        <v>0.003566751697000323</v>
      </c>
      <c r="GN103">
        <v>1</v>
      </c>
      <c r="GO103">
        <v>1</v>
      </c>
      <c r="GP103">
        <v>2</v>
      </c>
      <c r="GQ103" t="s">
        <v>440</v>
      </c>
      <c r="GR103">
        <v>3.1361</v>
      </c>
      <c r="GS103">
        <v>2.68856</v>
      </c>
      <c r="GT103">
        <v>0.211689</v>
      </c>
      <c r="GU103">
        <v>0.213205</v>
      </c>
      <c r="GV103">
        <v>0.104146</v>
      </c>
      <c r="GW103">
        <v>0.0997113</v>
      </c>
      <c r="GX103">
        <v>25080.1</v>
      </c>
      <c r="GY103">
        <v>25074.2</v>
      </c>
      <c r="GZ103">
        <v>29573.3</v>
      </c>
      <c r="HA103">
        <v>29450</v>
      </c>
      <c r="HB103">
        <v>35003.7</v>
      </c>
      <c r="HC103">
        <v>35111.9</v>
      </c>
      <c r="HD103">
        <v>41615.4</v>
      </c>
      <c r="HE103">
        <v>41832.2</v>
      </c>
      <c r="HF103">
        <v>1.93102</v>
      </c>
      <c r="HG103">
        <v>1.8929</v>
      </c>
      <c r="HH103">
        <v>0.107016</v>
      </c>
      <c r="HI103">
        <v>0</v>
      </c>
      <c r="HJ103">
        <v>28.2641</v>
      </c>
      <c r="HK103">
        <v>999.9</v>
      </c>
      <c r="HL103">
        <v>55.6</v>
      </c>
      <c r="HM103">
        <v>30.5</v>
      </c>
      <c r="HN103">
        <v>26.9051</v>
      </c>
      <c r="HO103">
        <v>62.0121</v>
      </c>
      <c r="HP103">
        <v>26.0577</v>
      </c>
      <c r="HQ103">
        <v>1</v>
      </c>
      <c r="HR103">
        <v>0.0463415</v>
      </c>
      <c r="HS103">
        <v>-0.541288</v>
      </c>
      <c r="HT103">
        <v>20.3399</v>
      </c>
      <c r="HU103">
        <v>5.21669</v>
      </c>
      <c r="HV103">
        <v>12.0105</v>
      </c>
      <c r="HW103">
        <v>4.98885</v>
      </c>
      <c r="HX103">
        <v>3.28775</v>
      </c>
      <c r="HY103">
        <v>9999</v>
      </c>
      <c r="HZ103">
        <v>9999</v>
      </c>
      <c r="IA103">
        <v>9999</v>
      </c>
      <c r="IB103">
        <v>13.9</v>
      </c>
      <c r="IC103">
        <v>1.86752</v>
      </c>
      <c r="ID103">
        <v>1.86663</v>
      </c>
      <c r="IE103">
        <v>1.86602</v>
      </c>
      <c r="IF103">
        <v>1.866</v>
      </c>
      <c r="IG103">
        <v>1.86783</v>
      </c>
      <c r="IH103">
        <v>1.87027</v>
      </c>
      <c r="II103">
        <v>1.8689</v>
      </c>
      <c r="IJ103">
        <v>1.87042</v>
      </c>
      <c r="IK103">
        <v>0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-1.87</v>
      </c>
      <c r="IY103">
        <v>0.1324</v>
      </c>
      <c r="IZ103">
        <v>-0.2124528667129374</v>
      </c>
      <c r="JA103">
        <v>-0.0008016307627816455</v>
      </c>
      <c r="JB103">
        <v>-2.705495203968552E-07</v>
      </c>
      <c r="JC103">
        <v>-1.001381313952682E-11</v>
      </c>
      <c r="JD103">
        <v>-0.06429383364076624</v>
      </c>
      <c r="JE103">
        <v>-0.003544197663381463</v>
      </c>
      <c r="JF103">
        <v>0.0008551080648433378</v>
      </c>
      <c r="JG103">
        <v>-1.439520423836254E-05</v>
      </c>
      <c r="JH103">
        <v>4</v>
      </c>
      <c r="JI103">
        <v>2335</v>
      </c>
      <c r="JJ103">
        <v>1</v>
      </c>
      <c r="JK103">
        <v>25</v>
      </c>
      <c r="JL103">
        <v>194248</v>
      </c>
      <c r="JM103">
        <v>194248.1</v>
      </c>
      <c r="JN103">
        <v>2.78564</v>
      </c>
      <c r="JO103">
        <v>2.2229</v>
      </c>
      <c r="JP103">
        <v>1.39648</v>
      </c>
      <c r="JQ103">
        <v>2.35229</v>
      </c>
      <c r="JR103">
        <v>1.49536</v>
      </c>
      <c r="JS103">
        <v>2.68433</v>
      </c>
      <c r="JT103">
        <v>35.9645</v>
      </c>
      <c r="JU103">
        <v>24.07</v>
      </c>
      <c r="JV103">
        <v>18</v>
      </c>
      <c r="JW103">
        <v>490.477</v>
      </c>
      <c r="JX103">
        <v>456.526</v>
      </c>
      <c r="JY103">
        <v>28.2846</v>
      </c>
      <c r="JZ103">
        <v>28.1926</v>
      </c>
      <c r="KA103">
        <v>29.9999</v>
      </c>
      <c r="KB103">
        <v>28.0704</v>
      </c>
      <c r="KC103">
        <v>28.0018</v>
      </c>
      <c r="KD103">
        <v>55.7485</v>
      </c>
      <c r="KE103">
        <v>24.3287</v>
      </c>
      <c r="KF103">
        <v>92.9375</v>
      </c>
      <c r="KG103">
        <v>28.2747</v>
      </c>
      <c r="KH103">
        <v>1446.45</v>
      </c>
      <c r="KI103">
        <v>22.2796</v>
      </c>
      <c r="KJ103">
        <v>101.073</v>
      </c>
      <c r="KK103">
        <v>100.6</v>
      </c>
    </row>
    <row r="104" spans="1:297">
      <c r="A104">
        <v>88</v>
      </c>
      <c r="B104">
        <v>1758902309.5</v>
      </c>
      <c r="C104">
        <v>526.4000000953674</v>
      </c>
      <c r="D104" t="s">
        <v>618</v>
      </c>
      <c r="E104" t="s">
        <v>619</v>
      </c>
      <c r="F104">
        <v>5</v>
      </c>
      <c r="G104" t="s">
        <v>435</v>
      </c>
      <c r="H104" t="s">
        <v>436</v>
      </c>
      <c r="I104">
        <v>1758902301.714286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1463.009189806869</v>
      </c>
      <c r="AK104">
        <v>1433.244545454545</v>
      </c>
      <c r="AL104">
        <v>3.416812731380139</v>
      </c>
      <c r="AM104">
        <v>65.0606374698542</v>
      </c>
      <c r="AN104">
        <f>(AP104 - AO104 + DY104*1E3/(8.314*(EA104+273.15)) * AR104/DX104 * AQ104) * DX104/(100*DL104) * 1000/(1000 - AP104)</f>
        <v>0</v>
      </c>
      <c r="AO104">
        <v>22.20405724998247</v>
      </c>
      <c r="AP104">
        <v>23.20592787878788</v>
      </c>
      <c r="AQ104">
        <v>-1.705697815650158E-05</v>
      </c>
      <c r="AR104">
        <v>108.0725398760522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1.91</v>
      </c>
      <c r="DM104">
        <v>0.5</v>
      </c>
      <c r="DN104" t="s">
        <v>438</v>
      </c>
      <c r="DO104">
        <v>2</v>
      </c>
      <c r="DP104" t="b">
        <v>1</v>
      </c>
      <c r="DQ104">
        <v>1758902301.714286</v>
      </c>
      <c r="DR104">
        <v>1375.623928571429</v>
      </c>
      <c r="DS104">
        <v>1414.814642857143</v>
      </c>
      <c r="DT104">
        <v>23.21282857142858</v>
      </c>
      <c r="DU104">
        <v>22.20302857142857</v>
      </c>
      <c r="DV104">
        <v>1377.480714285714</v>
      </c>
      <c r="DW104">
        <v>23.08038571428571</v>
      </c>
      <c r="DX104">
        <v>500.01075</v>
      </c>
      <c r="DY104">
        <v>90.60911428571428</v>
      </c>
      <c r="DZ104">
        <v>0.02826376428571429</v>
      </c>
      <c r="EA104">
        <v>29.78667142857143</v>
      </c>
      <c r="EB104">
        <v>30.00931428571429</v>
      </c>
      <c r="EC104">
        <v>999.9000000000002</v>
      </c>
      <c r="ED104">
        <v>0</v>
      </c>
      <c r="EE104">
        <v>0</v>
      </c>
      <c r="EF104">
        <v>10001.62892857143</v>
      </c>
      <c r="EG104">
        <v>0</v>
      </c>
      <c r="EH104">
        <v>12.91406785714286</v>
      </c>
      <c r="EI104">
        <v>-39.19024285714285</v>
      </c>
      <c r="EJ104">
        <v>1408.314642857143</v>
      </c>
      <c r="EK104">
        <v>1446.941428571428</v>
      </c>
      <c r="EL104">
        <v>1.009797035714286</v>
      </c>
      <c r="EM104">
        <v>1414.814642857143</v>
      </c>
      <c r="EN104">
        <v>22.20302857142857</v>
      </c>
      <c r="EO104">
        <v>2.103293214285714</v>
      </c>
      <c r="EP104">
        <v>2.011796785714286</v>
      </c>
      <c r="EQ104">
        <v>18.24414285714285</v>
      </c>
      <c r="ER104">
        <v>17.53748571428571</v>
      </c>
      <c r="ES104">
        <v>2000.039285714285</v>
      </c>
      <c r="ET104">
        <v>0.9800036071428574</v>
      </c>
      <c r="EU104">
        <v>0.01999646428571428</v>
      </c>
      <c r="EV104">
        <v>0</v>
      </c>
      <c r="EW104">
        <v>277.3371428571429</v>
      </c>
      <c r="EX104">
        <v>5.00097</v>
      </c>
      <c r="EY104">
        <v>5613.166428571429</v>
      </c>
      <c r="EZ104">
        <v>16707.93571428572</v>
      </c>
      <c r="FA104">
        <v>40.18699999999999</v>
      </c>
      <c r="FB104">
        <v>40.56199999999999</v>
      </c>
      <c r="FC104">
        <v>40.125</v>
      </c>
      <c r="FD104">
        <v>40.15821428571428</v>
      </c>
      <c r="FE104">
        <v>40.81199999999999</v>
      </c>
      <c r="FF104">
        <v>1955.141785714286</v>
      </c>
      <c r="FG104">
        <v>39.8975</v>
      </c>
      <c r="FH104">
        <v>0</v>
      </c>
      <c r="FI104">
        <v>1758902310.3</v>
      </c>
      <c r="FJ104">
        <v>0</v>
      </c>
      <c r="FK104">
        <v>277.32568</v>
      </c>
      <c r="FL104">
        <v>2.571846165272224</v>
      </c>
      <c r="FM104">
        <v>27.98153849818494</v>
      </c>
      <c r="FN104">
        <v>5613.261600000001</v>
      </c>
      <c r="FO104">
        <v>15</v>
      </c>
      <c r="FP104">
        <v>0</v>
      </c>
      <c r="FQ104" t="s">
        <v>439</v>
      </c>
      <c r="FR104">
        <v>1747247426.5</v>
      </c>
      <c r="FS104">
        <v>1747247420.5</v>
      </c>
      <c r="FT104">
        <v>0</v>
      </c>
      <c r="FU104">
        <v>1.027</v>
      </c>
      <c r="FV104">
        <v>0.031</v>
      </c>
      <c r="FW104">
        <v>0.02</v>
      </c>
      <c r="FX104">
        <v>0.05</v>
      </c>
      <c r="FY104">
        <v>420</v>
      </c>
      <c r="FZ104">
        <v>16</v>
      </c>
      <c r="GA104">
        <v>0.01</v>
      </c>
      <c r="GB104">
        <v>0.1</v>
      </c>
      <c r="GC104">
        <v>-39.15282926829268</v>
      </c>
      <c r="GD104">
        <v>-0.5833296167248351</v>
      </c>
      <c r="GE104">
        <v>0.1115059819983481</v>
      </c>
      <c r="GF104">
        <v>0</v>
      </c>
      <c r="GG104">
        <v>277.2327058823529</v>
      </c>
      <c r="GH104">
        <v>1.615676082907401</v>
      </c>
      <c r="GI104">
        <v>0.3033685905463901</v>
      </c>
      <c r="GJ104">
        <v>-1</v>
      </c>
      <c r="GK104">
        <v>1.011516585365854</v>
      </c>
      <c r="GL104">
        <v>-0.02371923344947536</v>
      </c>
      <c r="GM104">
        <v>0.003021436106415567</v>
      </c>
      <c r="GN104">
        <v>1</v>
      </c>
      <c r="GO104">
        <v>1</v>
      </c>
      <c r="GP104">
        <v>2</v>
      </c>
      <c r="GQ104" t="s">
        <v>440</v>
      </c>
      <c r="GR104">
        <v>3.13619</v>
      </c>
      <c r="GS104">
        <v>2.68866</v>
      </c>
      <c r="GT104">
        <v>0.213247</v>
      </c>
      <c r="GU104">
        <v>0.214724</v>
      </c>
      <c r="GV104">
        <v>0.104127</v>
      </c>
      <c r="GW104">
        <v>0.0997562</v>
      </c>
      <c r="GX104">
        <v>25030.8</v>
      </c>
      <c r="GY104">
        <v>25025.8</v>
      </c>
      <c r="GZ104">
        <v>29573.6</v>
      </c>
      <c r="HA104">
        <v>29449.9</v>
      </c>
      <c r="HB104">
        <v>35004.8</v>
      </c>
      <c r="HC104">
        <v>35109.9</v>
      </c>
      <c r="HD104">
        <v>41615.8</v>
      </c>
      <c r="HE104">
        <v>41831.9</v>
      </c>
      <c r="HF104">
        <v>1.93135</v>
      </c>
      <c r="HG104">
        <v>1.89305</v>
      </c>
      <c r="HH104">
        <v>0.1067</v>
      </c>
      <c r="HI104">
        <v>0</v>
      </c>
      <c r="HJ104">
        <v>28.2641</v>
      </c>
      <c r="HK104">
        <v>999.9</v>
      </c>
      <c r="HL104">
        <v>55.6</v>
      </c>
      <c r="HM104">
        <v>30.5</v>
      </c>
      <c r="HN104">
        <v>26.9034</v>
      </c>
      <c r="HO104">
        <v>62.1421</v>
      </c>
      <c r="HP104">
        <v>25.9135</v>
      </c>
      <c r="HQ104">
        <v>1</v>
      </c>
      <c r="HR104">
        <v>0.0457571</v>
      </c>
      <c r="HS104">
        <v>-0.539777</v>
      </c>
      <c r="HT104">
        <v>20.3399</v>
      </c>
      <c r="HU104">
        <v>5.21669</v>
      </c>
      <c r="HV104">
        <v>12.0101</v>
      </c>
      <c r="HW104">
        <v>4.98875</v>
      </c>
      <c r="HX104">
        <v>3.28788</v>
      </c>
      <c r="HY104">
        <v>9999</v>
      </c>
      <c r="HZ104">
        <v>9999</v>
      </c>
      <c r="IA104">
        <v>9999</v>
      </c>
      <c r="IB104">
        <v>13.9</v>
      </c>
      <c r="IC104">
        <v>1.86754</v>
      </c>
      <c r="ID104">
        <v>1.86664</v>
      </c>
      <c r="IE104">
        <v>1.86601</v>
      </c>
      <c r="IF104">
        <v>1.866</v>
      </c>
      <c r="IG104">
        <v>1.86783</v>
      </c>
      <c r="IH104">
        <v>1.87027</v>
      </c>
      <c r="II104">
        <v>1.8689</v>
      </c>
      <c r="IJ104">
        <v>1.87042</v>
      </c>
      <c r="IK104">
        <v>0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-1.9</v>
      </c>
      <c r="IY104">
        <v>0.1324</v>
      </c>
      <c r="IZ104">
        <v>-0.2124528667129374</v>
      </c>
      <c r="JA104">
        <v>-0.0008016307627816455</v>
      </c>
      <c r="JB104">
        <v>-2.705495203968552E-07</v>
      </c>
      <c r="JC104">
        <v>-1.001381313952682E-11</v>
      </c>
      <c r="JD104">
        <v>-0.06429383364076624</v>
      </c>
      <c r="JE104">
        <v>-0.003544197663381463</v>
      </c>
      <c r="JF104">
        <v>0.0008551080648433378</v>
      </c>
      <c r="JG104">
        <v>-1.439520423836254E-05</v>
      </c>
      <c r="JH104">
        <v>4</v>
      </c>
      <c r="JI104">
        <v>2335</v>
      </c>
      <c r="JJ104">
        <v>1</v>
      </c>
      <c r="JK104">
        <v>25</v>
      </c>
      <c r="JL104">
        <v>194248</v>
      </c>
      <c r="JM104">
        <v>194248.1</v>
      </c>
      <c r="JN104">
        <v>2.81494</v>
      </c>
      <c r="JO104">
        <v>2.23633</v>
      </c>
      <c r="JP104">
        <v>1.39648</v>
      </c>
      <c r="JQ104">
        <v>2.35229</v>
      </c>
      <c r="JR104">
        <v>1.49536</v>
      </c>
      <c r="JS104">
        <v>2.65991</v>
      </c>
      <c r="JT104">
        <v>35.9879</v>
      </c>
      <c r="JU104">
        <v>24.0612</v>
      </c>
      <c r="JV104">
        <v>18</v>
      </c>
      <c r="JW104">
        <v>490.669</v>
      </c>
      <c r="JX104">
        <v>456.607</v>
      </c>
      <c r="JY104">
        <v>28.2708</v>
      </c>
      <c r="JZ104">
        <v>28.1902</v>
      </c>
      <c r="KA104">
        <v>29.9999</v>
      </c>
      <c r="KB104">
        <v>28.0687</v>
      </c>
      <c r="KC104">
        <v>28.0001</v>
      </c>
      <c r="KD104">
        <v>56.3078</v>
      </c>
      <c r="KE104">
        <v>24.0483</v>
      </c>
      <c r="KF104">
        <v>92.9375</v>
      </c>
      <c r="KG104">
        <v>28.2673</v>
      </c>
      <c r="KH104">
        <v>1459.84</v>
      </c>
      <c r="KI104">
        <v>22.2939</v>
      </c>
      <c r="KJ104">
        <v>101.074</v>
      </c>
      <c r="KK104">
        <v>100.6</v>
      </c>
    </row>
    <row r="105" spans="1:297">
      <c r="A105">
        <v>89</v>
      </c>
      <c r="B105">
        <v>1758902314.5</v>
      </c>
      <c r="C105">
        <v>531.4000000953674</v>
      </c>
      <c r="D105" t="s">
        <v>620</v>
      </c>
      <c r="E105" t="s">
        <v>621</v>
      </c>
      <c r="F105">
        <v>5</v>
      </c>
      <c r="G105" t="s">
        <v>435</v>
      </c>
      <c r="H105" t="s">
        <v>436</v>
      </c>
      <c r="I105">
        <v>1758902307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1480.123639120378</v>
      </c>
      <c r="AK105">
        <v>1450.198303030303</v>
      </c>
      <c r="AL105">
        <v>3.383115019676306</v>
      </c>
      <c r="AM105">
        <v>65.0606374698542</v>
      </c>
      <c r="AN105">
        <f>(AP105 - AO105 + DY105*1E3/(8.314*(EA105+273.15)) * AR105/DX105 * AQ105) * DX105/(100*DL105) * 1000/(1000 - AP105)</f>
        <v>0</v>
      </c>
      <c r="AO105">
        <v>22.25829094725056</v>
      </c>
      <c r="AP105">
        <v>23.2149496969697</v>
      </c>
      <c r="AQ105">
        <v>3.787490183710783E-05</v>
      </c>
      <c r="AR105">
        <v>108.0725398760522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1.91</v>
      </c>
      <c r="DM105">
        <v>0.5</v>
      </c>
      <c r="DN105" t="s">
        <v>438</v>
      </c>
      <c r="DO105">
        <v>2</v>
      </c>
      <c r="DP105" t="b">
        <v>1</v>
      </c>
      <c r="DQ105">
        <v>1758902307</v>
      </c>
      <c r="DR105">
        <v>1393.283703703704</v>
      </c>
      <c r="DS105">
        <v>1432.485185185185</v>
      </c>
      <c r="DT105">
        <v>23.21016296296296</v>
      </c>
      <c r="DU105">
        <v>22.2193074074074</v>
      </c>
      <c r="DV105">
        <v>1395.169259259259</v>
      </c>
      <c r="DW105">
        <v>23.07775925925926</v>
      </c>
      <c r="DX105">
        <v>500.0150740740741</v>
      </c>
      <c r="DY105">
        <v>90.60915555555556</v>
      </c>
      <c r="DZ105">
        <v>0.0283583037037037</v>
      </c>
      <c r="EA105">
        <v>29.78166666666667</v>
      </c>
      <c r="EB105">
        <v>30.00487777777778</v>
      </c>
      <c r="EC105">
        <v>999.9000000000001</v>
      </c>
      <c r="ED105">
        <v>0</v>
      </c>
      <c r="EE105">
        <v>0</v>
      </c>
      <c r="EF105">
        <v>10001.81037037037</v>
      </c>
      <c r="EG105">
        <v>0</v>
      </c>
      <c r="EH105">
        <v>12.91054814814815</v>
      </c>
      <c r="EI105">
        <v>-39.20059259259259</v>
      </c>
      <c r="EJ105">
        <v>1426.39037037037</v>
      </c>
      <c r="EK105">
        <v>1465.037407407408</v>
      </c>
      <c r="EL105">
        <v>0.9908517777777776</v>
      </c>
      <c r="EM105">
        <v>1432.485185185185</v>
      </c>
      <c r="EN105">
        <v>22.2193074074074</v>
      </c>
      <c r="EO105">
        <v>2.103052592592593</v>
      </c>
      <c r="EP105">
        <v>2.013272592592592</v>
      </c>
      <c r="EQ105">
        <v>18.24232222222222</v>
      </c>
      <c r="ER105">
        <v>17.5491</v>
      </c>
      <c r="ES105">
        <v>2000.021111111111</v>
      </c>
      <c r="ET105">
        <v>0.9800061111111111</v>
      </c>
      <c r="EU105">
        <v>0.01999391111111111</v>
      </c>
      <c r="EV105">
        <v>0</v>
      </c>
      <c r="EW105">
        <v>277.5389629629629</v>
      </c>
      <c r="EX105">
        <v>5.00097</v>
      </c>
      <c r="EY105">
        <v>5615.452592592592</v>
      </c>
      <c r="EZ105">
        <v>16707.8</v>
      </c>
      <c r="FA105">
        <v>40.18699999999999</v>
      </c>
      <c r="FB105">
        <v>40.56199999999999</v>
      </c>
      <c r="FC105">
        <v>40.125</v>
      </c>
      <c r="FD105">
        <v>40.15485185185185</v>
      </c>
      <c r="FE105">
        <v>40.81199999999999</v>
      </c>
      <c r="FF105">
        <v>1955.128888888889</v>
      </c>
      <c r="FG105">
        <v>39.89222222222223</v>
      </c>
      <c r="FH105">
        <v>0</v>
      </c>
      <c r="FI105">
        <v>1758902315.7</v>
      </c>
      <c r="FJ105">
        <v>0</v>
      </c>
      <c r="FK105">
        <v>277.5385769230769</v>
      </c>
      <c r="FL105">
        <v>1.843726495625494</v>
      </c>
      <c r="FM105">
        <v>26.10564105086697</v>
      </c>
      <c r="FN105">
        <v>5615.484230769231</v>
      </c>
      <c r="FO105">
        <v>15</v>
      </c>
      <c r="FP105">
        <v>0</v>
      </c>
      <c r="FQ105" t="s">
        <v>439</v>
      </c>
      <c r="FR105">
        <v>1747247426.5</v>
      </c>
      <c r="FS105">
        <v>1747247420.5</v>
      </c>
      <c r="FT105">
        <v>0</v>
      </c>
      <c r="FU105">
        <v>1.027</v>
      </c>
      <c r="FV105">
        <v>0.031</v>
      </c>
      <c r="FW105">
        <v>0.02</v>
      </c>
      <c r="FX105">
        <v>0.05</v>
      </c>
      <c r="FY105">
        <v>420</v>
      </c>
      <c r="FZ105">
        <v>16</v>
      </c>
      <c r="GA105">
        <v>0.01</v>
      </c>
      <c r="GB105">
        <v>0.1</v>
      </c>
      <c r="GC105">
        <v>-39.1903</v>
      </c>
      <c r="GD105">
        <v>-0.04173658536583155</v>
      </c>
      <c r="GE105">
        <v>0.06861792404321242</v>
      </c>
      <c r="GF105">
        <v>1</v>
      </c>
      <c r="GG105">
        <v>277.3969411764706</v>
      </c>
      <c r="GH105">
        <v>1.992635598762331</v>
      </c>
      <c r="GI105">
        <v>0.3079814682332189</v>
      </c>
      <c r="GJ105">
        <v>-1</v>
      </c>
      <c r="GK105">
        <v>0.9992236250000002</v>
      </c>
      <c r="GL105">
        <v>-0.1836662026266428</v>
      </c>
      <c r="GM105">
        <v>0.02156994868061525</v>
      </c>
      <c r="GN105">
        <v>0</v>
      </c>
      <c r="GO105">
        <v>1</v>
      </c>
      <c r="GP105">
        <v>2</v>
      </c>
      <c r="GQ105" t="s">
        <v>440</v>
      </c>
      <c r="GR105">
        <v>3.13625</v>
      </c>
      <c r="GS105">
        <v>2.68874</v>
      </c>
      <c r="GT105">
        <v>0.214786</v>
      </c>
      <c r="GU105">
        <v>0.216246</v>
      </c>
      <c r="GV105">
        <v>0.104166</v>
      </c>
      <c r="GW105">
        <v>0.09992669999999999</v>
      </c>
      <c r="GX105">
        <v>24981.1</v>
      </c>
      <c r="GY105">
        <v>24977.6</v>
      </c>
      <c r="GZ105">
        <v>29572.7</v>
      </c>
      <c r="HA105">
        <v>29450.3</v>
      </c>
      <c r="HB105">
        <v>35002.3</v>
      </c>
      <c r="HC105">
        <v>35103.6</v>
      </c>
      <c r="HD105">
        <v>41614.6</v>
      </c>
      <c r="HE105">
        <v>41832.4</v>
      </c>
      <c r="HF105">
        <v>1.93132</v>
      </c>
      <c r="HG105">
        <v>1.8933</v>
      </c>
      <c r="HH105">
        <v>0.106517</v>
      </c>
      <c r="HI105">
        <v>0</v>
      </c>
      <c r="HJ105">
        <v>28.2641</v>
      </c>
      <c r="HK105">
        <v>999.9</v>
      </c>
      <c r="HL105">
        <v>55.6</v>
      </c>
      <c r="HM105">
        <v>30.5</v>
      </c>
      <c r="HN105">
        <v>26.9052</v>
      </c>
      <c r="HO105">
        <v>62.0021</v>
      </c>
      <c r="HP105">
        <v>25.8614</v>
      </c>
      <c r="HQ105">
        <v>1</v>
      </c>
      <c r="HR105">
        <v>0.0458308</v>
      </c>
      <c r="HS105">
        <v>-0.567239</v>
      </c>
      <c r="HT105">
        <v>20.3399</v>
      </c>
      <c r="HU105">
        <v>5.21684</v>
      </c>
      <c r="HV105">
        <v>12.0102</v>
      </c>
      <c r="HW105">
        <v>4.98875</v>
      </c>
      <c r="HX105">
        <v>3.28783</v>
      </c>
      <c r="HY105">
        <v>9999</v>
      </c>
      <c r="HZ105">
        <v>9999</v>
      </c>
      <c r="IA105">
        <v>9999</v>
      </c>
      <c r="IB105">
        <v>13.9</v>
      </c>
      <c r="IC105">
        <v>1.86754</v>
      </c>
      <c r="ID105">
        <v>1.86665</v>
      </c>
      <c r="IE105">
        <v>1.86605</v>
      </c>
      <c r="IF105">
        <v>1.866</v>
      </c>
      <c r="IG105">
        <v>1.86783</v>
      </c>
      <c r="IH105">
        <v>1.87027</v>
      </c>
      <c r="II105">
        <v>1.8689</v>
      </c>
      <c r="IJ105">
        <v>1.87042</v>
      </c>
      <c r="IK105">
        <v>0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-1.93</v>
      </c>
      <c r="IY105">
        <v>0.1325</v>
      </c>
      <c r="IZ105">
        <v>-0.2124528667129374</v>
      </c>
      <c r="JA105">
        <v>-0.0008016307627816455</v>
      </c>
      <c r="JB105">
        <v>-2.705495203968552E-07</v>
      </c>
      <c r="JC105">
        <v>-1.001381313952682E-11</v>
      </c>
      <c r="JD105">
        <v>-0.06429383364076624</v>
      </c>
      <c r="JE105">
        <v>-0.003544197663381463</v>
      </c>
      <c r="JF105">
        <v>0.0008551080648433378</v>
      </c>
      <c r="JG105">
        <v>-1.439520423836254E-05</v>
      </c>
      <c r="JH105">
        <v>4</v>
      </c>
      <c r="JI105">
        <v>2335</v>
      </c>
      <c r="JJ105">
        <v>1</v>
      </c>
      <c r="JK105">
        <v>25</v>
      </c>
      <c r="JL105">
        <v>194248.1</v>
      </c>
      <c r="JM105">
        <v>194248.2</v>
      </c>
      <c r="JN105">
        <v>2.83813</v>
      </c>
      <c r="JO105">
        <v>2.23755</v>
      </c>
      <c r="JP105">
        <v>1.39648</v>
      </c>
      <c r="JQ105">
        <v>2.35229</v>
      </c>
      <c r="JR105">
        <v>1.49536</v>
      </c>
      <c r="JS105">
        <v>2.61475</v>
      </c>
      <c r="JT105">
        <v>35.9645</v>
      </c>
      <c r="JU105">
        <v>24.0612</v>
      </c>
      <c r="JV105">
        <v>18</v>
      </c>
      <c r="JW105">
        <v>490.637</v>
      </c>
      <c r="JX105">
        <v>456.755</v>
      </c>
      <c r="JY105">
        <v>28.2628</v>
      </c>
      <c r="JZ105">
        <v>28.1879</v>
      </c>
      <c r="KA105">
        <v>30</v>
      </c>
      <c r="KB105">
        <v>28.0667</v>
      </c>
      <c r="KC105">
        <v>27.9989</v>
      </c>
      <c r="KD105">
        <v>56.7886</v>
      </c>
      <c r="KE105">
        <v>24.0483</v>
      </c>
      <c r="KF105">
        <v>92.9375</v>
      </c>
      <c r="KG105">
        <v>28.266</v>
      </c>
      <c r="KH105">
        <v>1479.87</v>
      </c>
      <c r="KI105">
        <v>22.2842</v>
      </c>
      <c r="KJ105">
        <v>101.071</v>
      </c>
      <c r="KK105">
        <v>100.601</v>
      </c>
    </row>
    <row r="106" spans="1:297">
      <c r="A106">
        <v>90</v>
      </c>
      <c r="B106">
        <v>1758902319.5</v>
      </c>
      <c r="C106">
        <v>536.4000000953674</v>
      </c>
      <c r="D106" t="s">
        <v>622</v>
      </c>
      <c r="E106" t="s">
        <v>623</v>
      </c>
      <c r="F106">
        <v>5</v>
      </c>
      <c r="G106" t="s">
        <v>435</v>
      </c>
      <c r="H106" t="s">
        <v>436</v>
      </c>
      <c r="I106">
        <v>1758902311.714286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1497.451714495476</v>
      </c>
      <c r="AK106">
        <v>1467.234363636364</v>
      </c>
      <c r="AL106">
        <v>3.397178676577576</v>
      </c>
      <c r="AM106">
        <v>65.0606374698542</v>
      </c>
      <c r="AN106">
        <f>(AP106 - AO106 + DY106*1E3/(8.314*(EA106+273.15)) * AR106/DX106 * AQ106) * DX106/(100*DL106) * 1000/(1000 - AP106)</f>
        <v>0</v>
      </c>
      <c r="AO106">
        <v>22.27519167032169</v>
      </c>
      <c r="AP106">
        <v>23.23622484848484</v>
      </c>
      <c r="AQ106">
        <v>4.834368023944558E-05</v>
      </c>
      <c r="AR106">
        <v>108.0725398760522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1.91</v>
      </c>
      <c r="DM106">
        <v>0.5</v>
      </c>
      <c r="DN106" t="s">
        <v>438</v>
      </c>
      <c r="DO106">
        <v>2</v>
      </c>
      <c r="DP106" t="b">
        <v>1</v>
      </c>
      <c r="DQ106">
        <v>1758902311.714286</v>
      </c>
      <c r="DR106">
        <v>1408.9725</v>
      </c>
      <c r="DS106">
        <v>1448.261428571428</v>
      </c>
      <c r="DT106">
        <v>23.21508571428572</v>
      </c>
      <c r="DU106">
        <v>22.241825</v>
      </c>
      <c r="DV106">
        <v>1410.882857142857</v>
      </c>
      <c r="DW106">
        <v>23.08262857142857</v>
      </c>
      <c r="DX106">
        <v>500.0342500000001</v>
      </c>
      <c r="DY106">
        <v>90.60898571428571</v>
      </c>
      <c r="DZ106">
        <v>0.02841496428571429</v>
      </c>
      <c r="EA106">
        <v>29.77631428571429</v>
      </c>
      <c r="EB106">
        <v>29.99857857142857</v>
      </c>
      <c r="EC106">
        <v>999.9000000000002</v>
      </c>
      <c r="ED106">
        <v>0</v>
      </c>
      <c r="EE106">
        <v>0</v>
      </c>
      <c r="EF106">
        <v>10002.20642857143</v>
      </c>
      <c r="EG106">
        <v>0</v>
      </c>
      <c r="EH106">
        <v>12.89666428571428</v>
      </c>
      <c r="EI106">
        <v>-39.28827142857143</v>
      </c>
      <c r="EJ106">
        <v>1442.459285714286</v>
      </c>
      <c r="EK106">
        <v>1481.206428571428</v>
      </c>
      <c r="EL106">
        <v>0.9732666071428572</v>
      </c>
      <c r="EM106">
        <v>1448.261428571428</v>
      </c>
      <c r="EN106">
        <v>22.241825</v>
      </c>
      <c r="EO106">
        <v>2.103495357142857</v>
      </c>
      <c r="EP106">
        <v>2.0153075</v>
      </c>
      <c r="EQ106">
        <v>18.245675</v>
      </c>
      <c r="ER106">
        <v>17.56511428571428</v>
      </c>
      <c r="ES106">
        <v>2000.011428571429</v>
      </c>
      <c r="ET106">
        <v>0.9800044642857142</v>
      </c>
      <c r="EU106">
        <v>0.01999558214285714</v>
      </c>
      <c r="EV106">
        <v>0</v>
      </c>
      <c r="EW106">
        <v>277.6219285714286</v>
      </c>
      <c r="EX106">
        <v>5.00097</v>
      </c>
      <c r="EY106">
        <v>5617.414285714286</v>
      </c>
      <c r="EZ106">
        <v>16707.7</v>
      </c>
      <c r="FA106">
        <v>40.18699999999999</v>
      </c>
      <c r="FB106">
        <v>40.56199999999999</v>
      </c>
      <c r="FC106">
        <v>40.125</v>
      </c>
      <c r="FD106">
        <v>40.1405</v>
      </c>
      <c r="FE106">
        <v>40.81199999999999</v>
      </c>
      <c r="FF106">
        <v>1955.116071428571</v>
      </c>
      <c r="FG106">
        <v>39.89535714285715</v>
      </c>
      <c r="FH106">
        <v>0</v>
      </c>
      <c r="FI106">
        <v>1758902320.5</v>
      </c>
      <c r="FJ106">
        <v>0</v>
      </c>
      <c r="FK106">
        <v>277.6111153846154</v>
      </c>
      <c r="FL106">
        <v>1.040854694114591</v>
      </c>
      <c r="FM106">
        <v>23.45504270415085</v>
      </c>
      <c r="FN106">
        <v>5617.516153846154</v>
      </c>
      <c r="FO106">
        <v>15</v>
      </c>
      <c r="FP106">
        <v>0</v>
      </c>
      <c r="FQ106" t="s">
        <v>439</v>
      </c>
      <c r="FR106">
        <v>1747247426.5</v>
      </c>
      <c r="FS106">
        <v>1747247420.5</v>
      </c>
      <c r="FT106">
        <v>0</v>
      </c>
      <c r="FU106">
        <v>1.027</v>
      </c>
      <c r="FV106">
        <v>0.031</v>
      </c>
      <c r="FW106">
        <v>0.02</v>
      </c>
      <c r="FX106">
        <v>0.05</v>
      </c>
      <c r="FY106">
        <v>420</v>
      </c>
      <c r="FZ106">
        <v>16</v>
      </c>
      <c r="GA106">
        <v>0.01</v>
      </c>
      <c r="GB106">
        <v>0.1</v>
      </c>
      <c r="GC106">
        <v>-39.2535725</v>
      </c>
      <c r="GD106">
        <v>-1.102738086303927</v>
      </c>
      <c r="GE106">
        <v>0.1416955697746052</v>
      </c>
      <c r="GF106">
        <v>0</v>
      </c>
      <c r="GG106">
        <v>277.5518235294117</v>
      </c>
      <c r="GH106">
        <v>1.464476699358169</v>
      </c>
      <c r="GI106">
        <v>0.2471024401274832</v>
      </c>
      <c r="GJ106">
        <v>-1</v>
      </c>
      <c r="GK106">
        <v>0.9837330999999999</v>
      </c>
      <c r="GL106">
        <v>-0.2555911744840539</v>
      </c>
      <c r="GM106">
        <v>0.02699412980149573</v>
      </c>
      <c r="GN106">
        <v>0</v>
      </c>
      <c r="GO106">
        <v>0</v>
      </c>
      <c r="GP106">
        <v>2</v>
      </c>
      <c r="GQ106" t="s">
        <v>446</v>
      </c>
      <c r="GR106">
        <v>3.13607</v>
      </c>
      <c r="GS106">
        <v>2.68866</v>
      </c>
      <c r="GT106">
        <v>0.216314</v>
      </c>
      <c r="GU106">
        <v>0.217733</v>
      </c>
      <c r="GV106">
        <v>0.104224</v>
      </c>
      <c r="GW106">
        <v>0.0999372</v>
      </c>
      <c r="GX106">
        <v>24932.9</v>
      </c>
      <c r="GY106">
        <v>24930.6</v>
      </c>
      <c r="GZ106">
        <v>29573.2</v>
      </c>
      <c r="HA106">
        <v>29450.8</v>
      </c>
      <c r="HB106">
        <v>35000.8</v>
      </c>
      <c r="HC106">
        <v>35103.9</v>
      </c>
      <c r="HD106">
        <v>41615.5</v>
      </c>
      <c r="HE106">
        <v>41833.2</v>
      </c>
      <c r="HF106">
        <v>1.9311</v>
      </c>
      <c r="HG106">
        <v>1.89365</v>
      </c>
      <c r="HH106">
        <v>0.106134</v>
      </c>
      <c r="HI106">
        <v>0</v>
      </c>
      <c r="HJ106">
        <v>28.2637</v>
      </c>
      <c r="HK106">
        <v>999.9</v>
      </c>
      <c r="HL106">
        <v>55.6</v>
      </c>
      <c r="HM106">
        <v>30.5</v>
      </c>
      <c r="HN106">
        <v>26.9022</v>
      </c>
      <c r="HO106">
        <v>62.0421</v>
      </c>
      <c r="HP106">
        <v>25.9095</v>
      </c>
      <c r="HQ106">
        <v>1</v>
      </c>
      <c r="HR106">
        <v>0.0458841</v>
      </c>
      <c r="HS106">
        <v>-0.940133</v>
      </c>
      <c r="HT106">
        <v>20.3381</v>
      </c>
      <c r="HU106">
        <v>5.21684</v>
      </c>
      <c r="HV106">
        <v>12.0101</v>
      </c>
      <c r="HW106">
        <v>4.98875</v>
      </c>
      <c r="HX106">
        <v>3.28772</v>
      </c>
      <c r="HY106">
        <v>9999</v>
      </c>
      <c r="HZ106">
        <v>9999</v>
      </c>
      <c r="IA106">
        <v>9999</v>
      </c>
      <c r="IB106">
        <v>13.9</v>
      </c>
      <c r="IC106">
        <v>1.86754</v>
      </c>
      <c r="ID106">
        <v>1.86663</v>
      </c>
      <c r="IE106">
        <v>1.86604</v>
      </c>
      <c r="IF106">
        <v>1.866</v>
      </c>
      <c r="IG106">
        <v>1.86783</v>
      </c>
      <c r="IH106">
        <v>1.87027</v>
      </c>
      <c r="II106">
        <v>1.8689</v>
      </c>
      <c r="IJ106">
        <v>1.87042</v>
      </c>
      <c r="IK106">
        <v>0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-1.95</v>
      </c>
      <c r="IY106">
        <v>0.1328</v>
      </c>
      <c r="IZ106">
        <v>-0.2124528667129374</v>
      </c>
      <c r="JA106">
        <v>-0.0008016307627816455</v>
      </c>
      <c r="JB106">
        <v>-2.705495203968552E-07</v>
      </c>
      <c r="JC106">
        <v>-1.001381313952682E-11</v>
      </c>
      <c r="JD106">
        <v>-0.06429383364076624</v>
      </c>
      <c r="JE106">
        <v>-0.003544197663381463</v>
      </c>
      <c r="JF106">
        <v>0.0008551080648433378</v>
      </c>
      <c r="JG106">
        <v>-1.439520423836254E-05</v>
      </c>
      <c r="JH106">
        <v>4</v>
      </c>
      <c r="JI106">
        <v>2335</v>
      </c>
      <c r="JJ106">
        <v>1</v>
      </c>
      <c r="JK106">
        <v>25</v>
      </c>
      <c r="JL106">
        <v>194248.2</v>
      </c>
      <c r="JM106">
        <v>194248.3</v>
      </c>
      <c r="JN106">
        <v>2.86621</v>
      </c>
      <c r="JO106">
        <v>2.23389</v>
      </c>
      <c r="JP106">
        <v>1.39771</v>
      </c>
      <c r="JQ106">
        <v>2.34863</v>
      </c>
      <c r="JR106">
        <v>1.49536</v>
      </c>
      <c r="JS106">
        <v>2.6062</v>
      </c>
      <c r="JT106">
        <v>35.9879</v>
      </c>
      <c r="JU106">
        <v>24.0612</v>
      </c>
      <c r="JV106">
        <v>18</v>
      </c>
      <c r="JW106">
        <v>490.478</v>
      </c>
      <c r="JX106">
        <v>456.956</v>
      </c>
      <c r="JY106">
        <v>28.2773</v>
      </c>
      <c r="JZ106">
        <v>28.1867</v>
      </c>
      <c r="KA106">
        <v>30</v>
      </c>
      <c r="KB106">
        <v>28.0646</v>
      </c>
      <c r="KC106">
        <v>27.9966</v>
      </c>
      <c r="KD106">
        <v>57.3525</v>
      </c>
      <c r="KE106">
        <v>24.0483</v>
      </c>
      <c r="KF106">
        <v>92.9375</v>
      </c>
      <c r="KG106">
        <v>28.3877</v>
      </c>
      <c r="KH106">
        <v>1493.23</v>
      </c>
      <c r="KI106">
        <v>22.2791</v>
      </c>
      <c r="KJ106">
        <v>101.073</v>
      </c>
      <c r="KK106">
        <v>100.603</v>
      </c>
    </row>
    <row r="107" spans="1:297">
      <c r="A107">
        <v>91</v>
      </c>
      <c r="B107">
        <v>1758902324.5</v>
      </c>
      <c r="C107">
        <v>541.4000000953674</v>
      </c>
      <c r="D107" t="s">
        <v>624</v>
      </c>
      <c r="E107" t="s">
        <v>625</v>
      </c>
      <c r="F107">
        <v>5</v>
      </c>
      <c r="G107" t="s">
        <v>435</v>
      </c>
      <c r="H107" t="s">
        <v>436</v>
      </c>
      <c r="I107">
        <v>1758902317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1514.229403666839</v>
      </c>
      <c r="AK107">
        <v>1484.290545454545</v>
      </c>
      <c r="AL107">
        <v>3.405096268765536</v>
      </c>
      <c r="AM107">
        <v>65.0606374698542</v>
      </c>
      <c r="AN107">
        <f>(AP107 - AO107 + DY107*1E3/(8.314*(EA107+273.15)) * AR107/DX107 * AQ107) * DX107/(100*DL107) * 1000/(1000 - AP107)</f>
        <v>0</v>
      </c>
      <c r="AO107">
        <v>22.27579528038831</v>
      </c>
      <c r="AP107">
        <v>23.24480484848484</v>
      </c>
      <c r="AQ107">
        <v>2.322645773928443E-05</v>
      </c>
      <c r="AR107">
        <v>108.0725398760522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1.91</v>
      </c>
      <c r="DM107">
        <v>0.5</v>
      </c>
      <c r="DN107" t="s">
        <v>438</v>
      </c>
      <c r="DO107">
        <v>2</v>
      </c>
      <c r="DP107" t="b">
        <v>1</v>
      </c>
      <c r="DQ107">
        <v>1758902317</v>
      </c>
      <c r="DR107">
        <v>1426.534814814815</v>
      </c>
      <c r="DS107">
        <v>1465.911851851852</v>
      </c>
      <c r="DT107">
        <v>23.22583703703704</v>
      </c>
      <c r="DU107">
        <v>22.26692592592593</v>
      </c>
      <c r="DV107">
        <v>1428.474074074074</v>
      </c>
      <c r="DW107">
        <v>23.09324074074074</v>
      </c>
      <c r="DX107">
        <v>500.0093703703704</v>
      </c>
      <c r="DY107">
        <v>90.60900370370372</v>
      </c>
      <c r="DZ107">
        <v>0.02845958888888889</v>
      </c>
      <c r="EA107">
        <v>29.77141851851852</v>
      </c>
      <c r="EB107">
        <v>29.99518148148148</v>
      </c>
      <c r="EC107">
        <v>999.9000000000001</v>
      </c>
      <c r="ED107">
        <v>0</v>
      </c>
      <c r="EE107">
        <v>0</v>
      </c>
      <c r="EF107">
        <v>10000.04259259259</v>
      </c>
      <c r="EG107">
        <v>0</v>
      </c>
      <c r="EH107">
        <v>12.86595925925926</v>
      </c>
      <c r="EI107">
        <v>-39.37578888888888</v>
      </c>
      <c r="EJ107">
        <v>1460.455185185185</v>
      </c>
      <c r="EK107">
        <v>1499.294814814815</v>
      </c>
      <c r="EL107">
        <v>0.9589171481481481</v>
      </c>
      <c r="EM107">
        <v>1465.911851851852</v>
      </c>
      <c r="EN107">
        <v>22.26692592592593</v>
      </c>
      <c r="EO107">
        <v>2.104470740740741</v>
      </c>
      <c r="EP107">
        <v>2.017581851851852</v>
      </c>
      <c r="EQ107">
        <v>18.25305555555555</v>
      </c>
      <c r="ER107">
        <v>17.58301111111111</v>
      </c>
      <c r="ES107">
        <v>1999.999259259259</v>
      </c>
      <c r="ET107">
        <v>0.9800025555555556</v>
      </c>
      <c r="EU107">
        <v>0.01999752222222222</v>
      </c>
      <c r="EV107">
        <v>0</v>
      </c>
      <c r="EW107">
        <v>277.7345925925926</v>
      </c>
      <c r="EX107">
        <v>5.00097</v>
      </c>
      <c r="EY107">
        <v>5619.190740740742</v>
      </c>
      <c r="EZ107">
        <v>16707.58518518519</v>
      </c>
      <c r="FA107">
        <v>40.18699999999999</v>
      </c>
      <c r="FB107">
        <v>40.56199999999999</v>
      </c>
      <c r="FC107">
        <v>40.125</v>
      </c>
      <c r="FD107">
        <v>40.13877777777778</v>
      </c>
      <c r="FE107">
        <v>40.81199999999999</v>
      </c>
      <c r="FF107">
        <v>1955.100370370371</v>
      </c>
      <c r="FG107">
        <v>39.8988888888889</v>
      </c>
      <c r="FH107">
        <v>0</v>
      </c>
      <c r="FI107">
        <v>1758902325.9</v>
      </c>
      <c r="FJ107">
        <v>0</v>
      </c>
      <c r="FK107">
        <v>277.75</v>
      </c>
      <c r="FL107">
        <v>0.6329230568879792</v>
      </c>
      <c r="FM107">
        <v>16.6938461208159</v>
      </c>
      <c r="FN107">
        <v>5619.389200000001</v>
      </c>
      <c r="FO107">
        <v>15</v>
      </c>
      <c r="FP107">
        <v>0</v>
      </c>
      <c r="FQ107" t="s">
        <v>439</v>
      </c>
      <c r="FR107">
        <v>1747247426.5</v>
      </c>
      <c r="FS107">
        <v>1747247420.5</v>
      </c>
      <c r="FT107">
        <v>0</v>
      </c>
      <c r="FU107">
        <v>1.027</v>
      </c>
      <c r="FV107">
        <v>0.031</v>
      </c>
      <c r="FW107">
        <v>0.02</v>
      </c>
      <c r="FX107">
        <v>0.05</v>
      </c>
      <c r="FY107">
        <v>420</v>
      </c>
      <c r="FZ107">
        <v>16</v>
      </c>
      <c r="GA107">
        <v>0.01</v>
      </c>
      <c r="GB107">
        <v>0.1</v>
      </c>
      <c r="GC107">
        <v>-39.31438536585366</v>
      </c>
      <c r="GD107">
        <v>-1.240958885017509</v>
      </c>
      <c r="GE107">
        <v>0.1686939826604426</v>
      </c>
      <c r="GF107">
        <v>0</v>
      </c>
      <c r="GG107">
        <v>277.6789117647059</v>
      </c>
      <c r="GH107">
        <v>1.231856374347597</v>
      </c>
      <c r="GI107">
        <v>0.2494388251829542</v>
      </c>
      <c r="GJ107">
        <v>-1</v>
      </c>
      <c r="GK107">
        <v>0.971721780487805</v>
      </c>
      <c r="GL107">
        <v>-0.1556134494773495</v>
      </c>
      <c r="GM107">
        <v>0.02197353222214555</v>
      </c>
      <c r="GN107">
        <v>0</v>
      </c>
      <c r="GO107">
        <v>0</v>
      </c>
      <c r="GP107">
        <v>2</v>
      </c>
      <c r="GQ107" t="s">
        <v>446</v>
      </c>
      <c r="GR107">
        <v>3.13597</v>
      </c>
      <c r="GS107">
        <v>2.68885</v>
      </c>
      <c r="GT107">
        <v>0.217845</v>
      </c>
      <c r="GU107">
        <v>0.219277</v>
      </c>
      <c r="GV107">
        <v>0.104254</v>
      </c>
      <c r="GW107">
        <v>0.0999481</v>
      </c>
      <c r="GX107">
        <v>24883.9</v>
      </c>
      <c r="GY107">
        <v>24881.3</v>
      </c>
      <c r="GZ107">
        <v>29572.9</v>
      </c>
      <c r="HA107">
        <v>29450.7</v>
      </c>
      <c r="HB107">
        <v>34999.1</v>
      </c>
      <c r="HC107">
        <v>35103.4</v>
      </c>
      <c r="HD107">
        <v>41614.9</v>
      </c>
      <c r="HE107">
        <v>41833.2</v>
      </c>
      <c r="HF107">
        <v>1.93102</v>
      </c>
      <c r="HG107">
        <v>1.8934</v>
      </c>
      <c r="HH107">
        <v>0.106115</v>
      </c>
      <c r="HI107">
        <v>0</v>
      </c>
      <c r="HJ107">
        <v>28.2617</v>
      </c>
      <c r="HK107">
        <v>999.9</v>
      </c>
      <c r="HL107">
        <v>55.6</v>
      </c>
      <c r="HM107">
        <v>30.5</v>
      </c>
      <c r="HN107">
        <v>26.9008</v>
      </c>
      <c r="HO107">
        <v>62.1721</v>
      </c>
      <c r="HP107">
        <v>25.9295</v>
      </c>
      <c r="HQ107">
        <v>1</v>
      </c>
      <c r="HR107">
        <v>0.0458486</v>
      </c>
      <c r="HS107">
        <v>-0.877522</v>
      </c>
      <c r="HT107">
        <v>20.3386</v>
      </c>
      <c r="HU107">
        <v>5.21624</v>
      </c>
      <c r="HV107">
        <v>12.0102</v>
      </c>
      <c r="HW107">
        <v>4.98845</v>
      </c>
      <c r="HX107">
        <v>3.28778</v>
      </c>
      <c r="HY107">
        <v>9999</v>
      </c>
      <c r="HZ107">
        <v>9999</v>
      </c>
      <c r="IA107">
        <v>9999</v>
      </c>
      <c r="IB107">
        <v>13.9</v>
      </c>
      <c r="IC107">
        <v>1.86757</v>
      </c>
      <c r="ID107">
        <v>1.86662</v>
      </c>
      <c r="IE107">
        <v>1.86606</v>
      </c>
      <c r="IF107">
        <v>1.866</v>
      </c>
      <c r="IG107">
        <v>1.86783</v>
      </c>
      <c r="IH107">
        <v>1.87027</v>
      </c>
      <c r="II107">
        <v>1.8689</v>
      </c>
      <c r="IJ107">
        <v>1.87042</v>
      </c>
      <c r="IK107">
        <v>0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-1.98</v>
      </c>
      <c r="IY107">
        <v>0.1328</v>
      </c>
      <c r="IZ107">
        <v>-0.2124528667129374</v>
      </c>
      <c r="JA107">
        <v>-0.0008016307627816455</v>
      </c>
      <c r="JB107">
        <v>-2.705495203968552E-07</v>
      </c>
      <c r="JC107">
        <v>-1.001381313952682E-11</v>
      </c>
      <c r="JD107">
        <v>-0.06429383364076624</v>
      </c>
      <c r="JE107">
        <v>-0.003544197663381463</v>
      </c>
      <c r="JF107">
        <v>0.0008551080648433378</v>
      </c>
      <c r="JG107">
        <v>-1.439520423836254E-05</v>
      </c>
      <c r="JH107">
        <v>4</v>
      </c>
      <c r="JI107">
        <v>2335</v>
      </c>
      <c r="JJ107">
        <v>1</v>
      </c>
      <c r="JK107">
        <v>25</v>
      </c>
      <c r="JL107">
        <v>194248.3</v>
      </c>
      <c r="JM107">
        <v>194248.4</v>
      </c>
      <c r="JN107">
        <v>2.8894</v>
      </c>
      <c r="JO107">
        <v>2.22412</v>
      </c>
      <c r="JP107">
        <v>1.39648</v>
      </c>
      <c r="JQ107">
        <v>2.35229</v>
      </c>
      <c r="JR107">
        <v>1.49536</v>
      </c>
      <c r="JS107">
        <v>2.72461</v>
      </c>
      <c r="JT107">
        <v>35.9645</v>
      </c>
      <c r="JU107">
        <v>24.07</v>
      </c>
      <c r="JV107">
        <v>18</v>
      </c>
      <c r="JW107">
        <v>490.415</v>
      </c>
      <c r="JX107">
        <v>456.782</v>
      </c>
      <c r="JY107">
        <v>28.3844</v>
      </c>
      <c r="JZ107">
        <v>28.1849</v>
      </c>
      <c r="KA107">
        <v>30</v>
      </c>
      <c r="KB107">
        <v>28.0628</v>
      </c>
      <c r="KC107">
        <v>27.9945</v>
      </c>
      <c r="KD107">
        <v>57.812</v>
      </c>
      <c r="KE107">
        <v>24.0483</v>
      </c>
      <c r="KF107">
        <v>92.9375</v>
      </c>
      <c r="KG107">
        <v>28.3916</v>
      </c>
      <c r="KH107">
        <v>1513.28</v>
      </c>
      <c r="KI107">
        <v>22.2791</v>
      </c>
      <c r="KJ107">
        <v>101.072</v>
      </c>
      <c r="KK107">
        <v>100.602</v>
      </c>
    </row>
    <row r="108" spans="1:297">
      <c r="A108">
        <v>92</v>
      </c>
      <c r="B108">
        <v>1758902329.5</v>
      </c>
      <c r="C108">
        <v>546.4000000953674</v>
      </c>
      <c r="D108" t="s">
        <v>626</v>
      </c>
      <c r="E108" t="s">
        <v>627</v>
      </c>
      <c r="F108">
        <v>5</v>
      </c>
      <c r="G108" t="s">
        <v>435</v>
      </c>
      <c r="H108" t="s">
        <v>436</v>
      </c>
      <c r="I108">
        <v>1758902321.714286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1532.030575312731</v>
      </c>
      <c r="AK108">
        <v>1501.693757575757</v>
      </c>
      <c r="AL108">
        <v>3.495911539862836</v>
      </c>
      <c r="AM108">
        <v>65.0606374698542</v>
      </c>
      <c r="AN108">
        <f>(AP108 - AO108 + DY108*1E3/(8.314*(EA108+273.15)) * AR108/DX108 * AQ108) * DX108/(100*DL108) * 1000/(1000 - AP108)</f>
        <v>0</v>
      </c>
      <c r="AO108">
        <v>22.27710645633204</v>
      </c>
      <c r="AP108">
        <v>23.24806969696969</v>
      </c>
      <c r="AQ108">
        <v>8.519243761949559E-06</v>
      </c>
      <c r="AR108">
        <v>108.0725398760522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1.91</v>
      </c>
      <c r="DM108">
        <v>0.5</v>
      </c>
      <c r="DN108" t="s">
        <v>438</v>
      </c>
      <c r="DO108">
        <v>2</v>
      </c>
      <c r="DP108" t="b">
        <v>1</v>
      </c>
      <c r="DQ108">
        <v>1758902321.714286</v>
      </c>
      <c r="DR108">
        <v>1442.249642857143</v>
      </c>
      <c r="DS108">
        <v>1481.835357142857</v>
      </c>
      <c r="DT108">
        <v>23.23785714285714</v>
      </c>
      <c r="DU108">
        <v>22.27549999999999</v>
      </c>
      <c r="DV108">
        <v>1444.214642857143</v>
      </c>
      <c r="DW108">
        <v>23.10510357142857</v>
      </c>
      <c r="DX108">
        <v>500.0068571428571</v>
      </c>
      <c r="DY108">
        <v>90.60931428571429</v>
      </c>
      <c r="DZ108">
        <v>0.02847826071428572</v>
      </c>
      <c r="EA108">
        <v>29.76983928571428</v>
      </c>
      <c r="EB108">
        <v>29.99363928571429</v>
      </c>
      <c r="EC108">
        <v>999.9000000000002</v>
      </c>
      <c r="ED108">
        <v>0</v>
      </c>
      <c r="EE108">
        <v>0</v>
      </c>
      <c r="EF108">
        <v>10000.28571428571</v>
      </c>
      <c r="EG108">
        <v>0</v>
      </c>
      <c r="EH108">
        <v>12.63083571428571</v>
      </c>
      <c r="EI108">
        <v>-39.58466071428571</v>
      </c>
      <c r="EJ108">
        <v>1476.561428571429</v>
      </c>
      <c r="EK108">
        <v>1515.594285714286</v>
      </c>
      <c r="EL108">
        <v>0.9623624642857144</v>
      </c>
      <c r="EM108">
        <v>1481.835357142857</v>
      </c>
      <c r="EN108">
        <v>22.27549999999999</v>
      </c>
      <c r="EO108">
        <v>2.105566785714285</v>
      </c>
      <c r="EP108">
        <v>2.018366785714286</v>
      </c>
      <c r="EQ108">
        <v>18.26135714285714</v>
      </c>
      <c r="ER108">
        <v>17.589175</v>
      </c>
      <c r="ES108">
        <v>2000.007142857143</v>
      </c>
      <c r="ET108">
        <v>0.9800000714285716</v>
      </c>
      <c r="EU108">
        <v>0.02000004642857143</v>
      </c>
      <c r="EV108">
        <v>0</v>
      </c>
      <c r="EW108">
        <v>277.8199642857143</v>
      </c>
      <c r="EX108">
        <v>5.00097</v>
      </c>
      <c r="EY108">
        <v>5619.998214285713</v>
      </c>
      <c r="EZ108">
        <v>16707.63214285714</v>
      </c>
      <c r="FA108">
        <v>40.18699999999999</v>
      </c>
      <c r="FB108">
        <v>40.56199999999999</v>
      </c>
      <c r="FC108">
        <v>40.125</v>
      </c>
      <c r="FD108">
        <v>40.13828571428571</v>
      </c>
      <c r="FE108">
        <v>40.81199999999999</v>
      </c>
      <c r="FF108">
        <v>1955.103214285714</v>
      </c>
      <c r="FG108">
        <v>39.90392857142858</v>
      </c>
      <c r="FH108">
        <v>0</v>
      </c>
      <c r="FI108">
        <v>1758902330.7</v>
      </c>
      <c r="FJ108">
        <v>0</v>
      </c>
      <c r="FK108">
        <v>277.8088</v>
      </c>
      <c r="FL108">
        <v>0.8151538436232825</v>
      </c>
      <c r="FM108">
        <v>4.312307687010068</v>
      </c>
      <c r="FN108">
        <v>5620.201599999999</v>
      </c>
      <c r="FO108">
        <v>15</v>
      </c>
      <c r="FP108">
        <v>0</v>
      </c>
      <c r="FQ108" t="s">
        <v>439</v>
      </c>
      <c r="FR108">
        <v>1747247426.5</v>
      </c>
      <c r="FS108">
        <v>1747247420.5</v>
      </c>
      <c r="FT108">
        <v>0</v>
      </c>
      <c r="FU108">
        <v>1.027</v>
      </c>
      <c r="FV108">
        <v>0.031</v>
      </c>
      <c r="FW108">
        <v>0.02</v>
      </c>
      <c r="FX108">
        <v>0.05</v>
      </c>
      <c r="FY108">
        <v>420</v>
      </c>
      <c r="FZ108">
        <v>16</v>
      </c>
      <c r="GA108">
        <v>0.01</v>
      </c>
      <c r="GB108">
        <v>0.1</v>
      </c>
      <c r="GC108">
        <v>-39.4566731707317</v>
      </c>
      <c r="GD108">
        <v>-2.299850174216042</v>
      </c>
      <c r="GE108">
        <v>0.2682200016407991</v>
      </c>
      <c r="GF108">
        <v>0</v>
      </c>
      <c r="GG108">
        <v>277.7724411764706</v>
      </c>
      <c r="GH108">
        <v>0.9805500318262749</v>
      </c>
      <c r="GI108">
        <v>0.2228819512361882</v>
      </c>
      <c r="GJ108">
        <v>-1</v>
      </c>
      <c r="GK108">
        <v>0.9643534146341464</v>
      </c>
      <c r="GL108">
        <v>-0.01668173519163603</v>
      </c>
      <c r="GM108">
        <v>0.0136285876368177</v>
      </c>
      <c r="GN108">
        <v>1</v>
      </c>
      <c r="GO108">
        <v>1</v>
      </c>
      <c r="GP108">
        <v>2</v>
      </c>
      <c r="GQ108" t="s">
        <v>440</v>
      </c>
      <c r="GR108">
        <v>3.13622</v>
      </c>
      <c r="GS108">
        <v>2.68875</v>
      </c>
      <c r="GT108">
        <v>0.219394</v>
      </c>
      <c r="GU108">
        <v>0.220771</v>
      </c>
      <c r="GV108">
        <v>0.104267</v>
      </c>
      <c r="GW108">
        <v>0.0999521</v>
      </c>
      <c r="GX108">
        <v>24834.9</v>
      </c>
      <c r="GY108">
        <v>24833.8</v>
      </c>
      <c r="GZ108">
        <v>29573.3</v>
      </c>
      <c r="HA108">
        <v>29450.9</v>
      </c>
      <c r="HB108">
        <v>34998.9</v>
      </c>
      <c r="HC108">
        <v>35103.4</v>
      </c>
      <c r="HD108">
        <v>41615.2</v>
      </c>
      <c r="HE108">
        <v>41833.4</v>
      </c>
      <c r="HF108">
        <v>1.93165</v>
      </c>
      <c r="HG108">
        <v>1.89333</v>
      </c>
      <c r="HH108">
        <v>0.106402</v>
      </c>
      <c r="HI108">
        <v>0</v>
      </c>
      <c r="HJ108">
        <v>28.26</v>
      </c>
      <c r="HK108">
        <v>999.9</v>
      </c>
      <c r="HL108">
        <v>55.6</v>
      </c>
      <c r="HM108">
        <v>30.5</v>
      </c>
      <c r="HN108">
        <v>26.9031</v>
      </c>
      <c r="HO108">
        <v>62.1221</v>
      </c>
      <c r="HP108">
        <v>25.9696</v>
      </c>
      <c r="HQ108">
        <v>1</v>
      </c>
      <c r="HR108">
        <v>0.0457419</v>
      </c>
      <c r="HS108">
        <v>-0.7670940000000001</v>
      </c>
      <c r="HT108">
        <v>20.3391</v>
      </c>
      <c r="HU108">
        <v>5.21699</v>
      </c>
      <c r="HV108">
        <v>12.0101</v>
      </c>
      <c r="HW108">
        <v>4.98895</v>
      </c>
      <c r="HX108">
        <v>3.28778</v>
      </c>
      <c r="HY108">
        <v>9999</v>
      </c>
      <c r="HZ108">
        <v>9999</v>
      </c>
      <c r="IA108">
        <v>9999</v>
      </c>
      <c r="IB108">
        <v>13.9</v>
      </c>
      <c r="IC108">
        <v>1.86754</v>
      </c>
      <c r="ID108">
        <v>1.86663</v>
      </c>
      <c r="IE108">
        <v>1.86606</v>
      </c>
      <c r="IF108">
        <v>1.866</v>
      </c>
      <c r="IG108">
        <v>1.86783</v>
      </c>
      <c r="IH108">
        <v>1.87027</v>
      </c>
      <c r="II108">
        <v>1.8689</v>
      </c>
      <c r="IJ108">
        <v>1.87042</v>
      </c>
      <c r="IK108">
        <v>0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-2.01</v>
      </c>
      <c r="IY108">
        <v>0.1328</v>
      </c>
      <c r="IZ108">
        <v>-0.2124528667129374</v>
      </c>
      <c r="JA108">
        <v>-0.0008016307627816455</v>
      </c>
      <c r="JB108">
        <v>-2.705495203968552E-07</v>
      </c>
      <c r="JC108">
        <v>-1.001381313952682E-11</v>
      </c>
      <c r="JD108">
        <v>-0.06429383364076624</v>
      </c>
      <c r="JE108">
        <v>-0.003544197663381463</v>
      </c>
      <c r="JF108">
        <v>0.0008551080648433378</v>
      </c>
      <c r="JG108">
        <v>-1.439520423836254E-05</v>
      </c>
      <c r="JH108">
        <v>4</v>
      </c>
      <c r="JI108">
        <v>2335</v>
      </c>
      <c r="JJ108">
        <v>1</v>
      </c>
      <c r="JK108">
        <v>25</v>
      </c>
      <c r="JL108">
        <v>194248.4</v>
      </c>
      <c r="JM108">
        <v>194248.5</v>
      </c>
      <c r="JN108">
        <v>2.91626</v>
      </c>
      <c r="JO108">
        <v>2.23511</v>
      </c>
      <c r="JP108">
        <v>1.39648</v>
      </c>
      <c r="JQ108">
        <v>2.34985</v>
      </c>
      <c r="JR108">
        <v>1.49536</v>
      </c>
      <c r="JS108">
        <v>2.59521</v>
      </c>
      <c r="JT108">
        <v>35.9879</v>
      </c>
      <c r="JU108">
        <v>24.0612</v>
      </c>
      <c r="JV108">
        <v>18</v>
      </c>
      <c r="JW108">
        <v>490.795</v>
      </c>
      <c r="JX108">
        <v>456.719</v>
      </c>
      <c r="JY108">
        <v>28.4066</v>
      </c>
      <c r="JZ108">
        <v>28.183</v>
      </c>
      <c r="KA108">
        <v>29.9999</v>
      </c>
      <c r="KB108">
        <v>28.061</v>
      </c>
      <c r="KC108">
        <v>27.9924</v>
      </c>
      <c r="KD108">
        <v>58.3547</v>
      </c>
      <c r="KE108">
        <v>24.0483</v>
      </c>
      <c r="KF108">
        <v>92.9375</v>
      </c>
      <c r="KG108">
        <v>28.3964</v>
      </c>
      <c r="KH108">
        <v>1526.68</v>
      </c>
      <c r="KI108">
        <v>22.2791</v>
      </c>
      <c r="KJ108">
        <v>101.073</v>
      </c>
      <c r="KK108">
        <v>100.603</v>
      </c>
    </row>
    <row r="109" spans="1:297">
      <c r="A109">
        <v>93</v>
      </c>
      <c r="B109">
        <v>1758902334.5</v>
      </c>
      <c r="C109">
        <v>551.4000000953674</v>
      </c>
      <c r="D109" t="s">
        <v>628</v>
      </c>
      <c r="E109" t="s">
        <v>629</v>
      </c>
      <c r="F109">
        <v>5</v>
      </c>
      <c r="G109" t="s">
        <v>435</v>
      </c>
      <c r="H109" t="s">
        <v>436</v>
      </c>
      <c r="I109">
        <v>1758902327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1548.607921051126</v>
      </c>
      <c r="AK109">
        <v>1518.659939393939</v>
      </c>
      <c r="AL109">
        <v>3.380130447456166</v>
      </c>
      <c r="AM109">
        <v>65.0606374698542</v>
      </c>
      <c r="AN109">
        <f>(AP109 - AO109 + DY109*1E3/(8.314*(EA109+273.15)) * AR109/DX109 * AQ109) * DX109/(100*DL109) * 1000/(1000 - AP109)</f>
        <v>0</v>
      </c>
      <c r="AO109">
        <v>22.27705335320402</v>
      </c>
      <c r="AP109">
        <v>23.24980484848484</v>
      </c>
      <c r="AQ109">
        <v>3.861267599479475E-06</v>
      </c>
      <c r="AR109">
        <v>108.0725398760522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1.91</v>
      </c>
      <c r="DM109">
        <v>0.5</v>
      </c>
      <c r="DN109" t="s">
        <v>438</v>
      </c>
      <c r="DO109">
        <v>2</v>
      </c>
      <c r="DP109" t="b">
        <v>1</v>
      </c>
      <c r="DQ109">
        <v>1758902327</v>
      </c>
      <c r="DR109">
        <v>1459.952222222222</v>
      </c>
      <c r="DS109">
        <v>1499.502592592592</v>
      </c>
      <c r="DT109">
        <v>23.24546296296296</v>
      </c>
      <c r="DU109">
        <v>22.2766925925926</v>
      </c>
      <c r="DV109">
        <v>1461.947037037037</v>
      </c>
      <c r="DW109">
        <v>23.11261481481481</v>
      </c>
      <c r="DX109">
        <v>499.9869629629629</v>
      </c>
      <c r="DY109">
        <v>90.60971111111111</v>
      </c>
      <c r="DZ109">
        <v>0.0285088037037037</v>
      </c>
      <c r="EA109">
        <v>29.77175185185186</v>
      </c>
      <c r="EB109">
        <v>29.99657407407408</v>
      </c>
      <c r="EC109">
        <v>999.9000000000001</v>
      </c>
      <c r="ED109">
        <v>0</v>
      </c>
      <c r="EE109">
        <v>0</v>
      </c>
      <c r="EF109">
        <v>9998.845185185186</v>
      </c>
      <c r="EG109">
        <v>0</v>
      </c>
      <c r="EH109">
        <v>12.26266666666667</v>
      </c>
      <c r="EI109">
        <v>-39.54833333333334</v>
      </c>
      <c r="EJ109">
        <v>1494.697777777778</v>
      </c>
      <c r="EK109">
        <v>1533.665185185185</v>
      </c>
      <c r="EL109">
        <v>0.9687698888888888</v>
      </c>
      <c r="EM109">
        <v>1499.502592592592</v>
      </c>
      <c r="EN109">
        <v>22.2766925925926</v>
      </c>
      <c r="EO109">
        <v>2.106265185185185</v>
      </c>
      <c r="EP109">
        <v>2.018485555555555</v>
      </c>
      <c r="EQ109">
        <v>18.26663703703704</v>
      </c>
      <c r="ER109">
        <v>17.5901</v>
      </c>
      <c r="ES109">
        <v>2000.026296296296</v>
      </c>
      <c r="ET109">
        <v>0.9800005555555557</v>
      </c>
      <c r="EU109">
        <v>0.01999955555555556</v>
      </c>
      <c r="EV109">
        <v>0</v>
      </c>
      <c r="EW109">
        <v>277.8592222222222</v>
      </c>
      <c r="EX109">
        <v>5.00097</v>
      </c>
      <c r="EY109">
        <v>5620.865185185186</v>
      </c>
      <c r="EZ109">
        <v>16707.8</v>
      </c>
      <c r="FA109">
        <v>40.18699999999999</v>
      </c>
      <c r="FB109">
        <v>40.56199999999999</v>
      </c>
      <c r="FC109">
        <v>40.125</v>
      </c>
      <c r="FD109">
        <v>40.13648148148148</v>
      </c>
      <c r="FE109">
        <v>40.8074074074074</v>
      </c>
      <c r="FF109">
        <v>1955.122962962963</v>
      </c>
      <c r="FG109">
        <v>39.90333333333334</v>
      </c>
      <c r="FH109">
        <v>0</v>
      </c>
      <c r="FI109">
        <v>1758902335.5</v>
      </c>
      <c r="FJ109">
        <v>0</v>
      </c>
      <c r="FK109">
        <v>277.88308</v>
      </c>
      <c r="FL109">
        <v>-0.3651538581394358</v>
      </c>
      <c r="FM109">
        <v>7.066923075849497</v>
      </c>
      <c r="FN109">
        <v>5620.892000000001</v>
      </c>
      <c r="FO109">
        <v>15</v>
      </c>
      <c r="FP109">
        <v>0</v>
      </c>
      <c r="FQ109" t="s">
        <v>439</v>
      </c>
      <c r="FR109">
        <v>1747247426.5</v>
      </c>
      <c r="FS109">
        <v>1747247420.5</v>
      </c>
      <c r="FT109">
        <v>0</v>
      </c>
      <c r="FU109">
        <v>1.027</v>
      </c>
      <c r="FV109">
        <v>0.031</v>
      </c>
      <c r="FW109">
        <v>0.02</v>
      </c>
      <c r="FX109">
        <v>0.05</v>
      </c>
      <c r="FY109">
        <v>420</v>
      </c>
      <c r="FZ109">
        <v>16</v>
      </c>
      <c r="GA109">
        <v>0.01</v>
      </c>
      <c r="GB109">
        <v>0.1</v>
      </c>
      <c r="GC109">
        <v>-39.52615365853659</v>
      </c>
      <c r="GD109">
        <v>-0.344356097561063</v>
      </c>
      <c r="GE109">
        <v>0.2346504365320126</v>
      </c>
      <c r="GF109">
        <v>0</v>
      </c>
      <c r="GG109">
        <v>277.8125000000001</v>
      </c>
      <c r="GH109">
        <v>0.2962413992630495</v>
      </c>
      <c r="GI109">
        <v>0.2277702983787127</v>
      </c>
      <c r="GJ109">
        <v>-1</v>
      </c>
      <c r="GK109">
        <v>0.9643680000000001</v>
      </c>
      <c r="GL109">
        <v>0.07447287804878087</v>
      </c>
      <c r="GM109">
        <v>0.007890941462888421</v>
      </c>
      <c r="GN109">
        <v>1</v>
      </c>
      <c r="GO109">
        <v>1</v>
      </c>
      <c r="GP109">
        <v>2</v>
      </c>
      <c r="GQ109" t="s">
        <v>440</v>
      </c>
      <c r="GR109">
        <v>3.13618</v>
      </c>
      <c r="GS109">
        <v>2.68885</v>
      </c>
      <c r="GT109">
        <v>0.220885</v>
      </c>
      <c r="GU109">
        <v>0.22223</v>
      </c>
      <c r="GV109">
        <v>0.104268</v>
      </c>
      <c r="GW109">
        <v>0.0999456</v>
      </c>
      <c r="GX109">
        <v>24787.5</v>
      </c>
      <c r="GY109">
        <v>24787.7</v>
      </c>
      <c r="GZ109">
        <v>29573.4</v>
      </c>
      <c r="HA109">
        <v>29451.3</v>
      </c>
      <c r="HB109">
        <v>34999.2</v>
      </c>
      <c r="HC109">
        <v>35104.3</v>
      </c>
      <c r="HD109">
        <v>41615.7</v>
      </c>
      <c r="HE109">
        <v>41834.1</v>
      </c>
      <c r="HF109">
        <v>1.93128</v>
      </c>
      <c r="HG109">
        <v>1.89345</v>
      </c>
      <c r="HH109">
        <v>0.107624</v>
      </c>
      <c r="HI109">
        <v>0</v>
      </c>
      <c r="HJ109">
        <v>28.2592</v>
      </c>
      <c r="HK109">
        <v>999.9</v>
      </c>
      <c r="HL109">
        <v>55.6</v>
      </c>
      <c r="HM109">
        <v>30.5</v>
      </c>
      <c r="HN109">
        <v>26.9041</v>
      </c>
      <c r="HO109">
        <v>62.1021</v>
      </c>
      <c r="HP109">
        <v>25.9014</v>
      </c>
      <c r="HQ109">
        <v>1</v>
      </c>
      <c r="HR109">
        <v>0.045409</v>
      </c>
      <c r="HS109">
        <v>-0.712612</v>
      </c>
      <c r="HT109">
        <v>20.3395</v>
      </c>
      <c r="HU109">
        <v>5.21714</v>
      </c>
      <c r="HV109">
        <v>12.0102</v>
      </c>
      <c r="HW109">
        <v>4.98895</v>
      </c>
      <c r="HX109">
        <v>3.28788</v>
      </c>
      <c r="HY109">
        <v>9999</v>
      </c>
      <c r="HZ109">
        <v>9999</v>
      </c>
      <c r="IA109">
        <v>9999</v>
      </c>
      <c r="IB109">
        <v>13.9</v>
      </c>
      <c r="IC109">
        <v>1.86755</v>
      </c>
      <c r="ID109">
        <v>1.86665</v>
      </c>
      <c r="IE109">
        <v>1.86606</v>
      </c>
      <c r="IF109">
        <v>1.866</v>
      </c>
      <c r="IG109">
        <v>1.86784</v>
      </c>
      <c r="IH109">
        <v>1.87027</v>
      </c>
      <c r="II109">
        <v>1.8689</v>
      </c>
      <c r="IJ109">
        <v>1.87042</v>
      </c>
      <c r="IK109">
        <v>0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-2.04</v>
      </c>
      <c r="IY109">
        <v>0.1329</v>
      </c>
      <c r="IZ109">
        <v>-0.2124528667129374</v>
      </c>
      <c r="JA109">
        <v>-0.0008016307627816455</v>
      </c>
      <c r="JB109">
        <v>-2.705495203968552E-07</v>
      </c>
      <c r="JC109">
        <v>-1.001381313952682E-11</v>
      </c>
      <c r="JD109">
        <v>-0.06429383364076624</v>
      </c>
      <c r="JE109">
        <v>-0.003544197663381463</v>
      </c>
      <c r="JF109">
        <v>0.0008551080648433378</v>
      </c>
      <c r="JG109">
        <v>-1.439520423836254E-05</v>
      </c>
      <c r="JH109">
        <v>4</v>
      </c>
      <c r="JI109">
        <v>2335</v>
      </c>
      <c r="JJ109">
        <v>1</v>
      </c>
      <c r="JK109">
        <v>25</v>
      </c>
      <c r="JL109">
        <v>194248.5</v>
      </c>
      <c r="JM109">
        <v>194248.6</v>
      </c>
      <c r="JN109">
        <v>2.94067</v>
      </c>
      <c r="JO109">
        <v>2.22168</v>
      </c>
      <c r="JP109">
        <v>1.39771</v>
      </c>
      <c r="JQ109">
        <v>2.35229</v>
      </c>
      <c r="JR109">
        <v>1.49536</v>
      </c>
      <c r="JS109">
        <v>2.71729</v>
      </c>
      <c r="JT109">
        <v>35.9879</v>
      </c>
      <c r="JU109">
        <v>24.07</v>
      </c>
      <c r="JV109">
        <v>18</v>
      </c>
      <c r="JW109">
        <v>490.546</v>
      </c>
      <c r="JX109">
        <v>456.788</v>
      </c>
      <c r="JY109">
        <v>28.4102</v>
      </c>
      <c r="JZ109">
        <v>28.1806</v>
      </c>
      <c r="KA109">
        <v>29.9999</v>
      </c>
      <c r="KB109">
        <v>28.0596</v>
      </c>
      <c r="KC109">
        <v>27.9913</v>
      </c>
      <c r="KD109">
        <v>58.8285</v>
      </c>
      <c r="KE109">
        <v>24.0483</v>
      </c>
      <c r="KF109">
        <v>92.9375</v>
      </c>
      <c r="KG109">
        <v>28.4006</v>
      </c>
      <c r="KH109">
        <v>1540.04</v>
      </c>
      <c r="KI109">
        <v>22.2791</v>
      </c>
      <c r="KJ109">
        <v>101.073</v>
      </c>
      <c r="KK109">
        <v>100.605</v>
      </c>
    </row>
    <row r="110" spans="1:297">
      <c r="A110">
        <v>94</v>
      </c>
      <c r="B110">
        <v>1758902339.5</v>
      </c>
      <c r="C110">
        <v>556.4000000953674</v>
      </c>
      <c r="D110" t="s">
        <v>630</v>
      </c>
      <c r="E110" t="s">
        <v>631</v>
      </c>
      <c r="F110">
        <v>5</v>
      </c>
      <c r="G110" t="s">
        <v>435</v>
      </c>
      <c r="H110" t="s">
        <v>436</v>
      </c>
      <c r="I110">
        <v>1758902331.714286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1565.987220609987</v>
      </c>
      <c r="AK110">
        <v>1535.72709090909</v>
      </c>
      <c r="AL110">
        <v>3.42504822912137</v>
      </c>
      <c r="AM110">
        <v>65.0606374698542</v>
      </c>
      <c r="AN110">
        <f>(AP110 - AO110 + DY110*1E3/(8.314*(EA110+273.15)) * AR110/DX110 * AQ110) * DX110/(100*DL110) * 1000/(1000 - AP110)</f>
        <v>0</v>
      </c>
      <c r="AO110">
        <v>22.27585057336519</v>
      </c>
      <c r="AP110">
        <v>23.24585696969697</v>
      </c>
      <c r="AQ110">
        <v>-9.707337313304144E-06</v>
      </c>
      <c r="AR110">
        <v>108.0725398760522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1.91</v>
      </c>
      <c r="DM110">
        <v>0.5</v>
      </c>
      <c r="DN110" t="s">
        <v>438</v>
      </c>
      <c r="DO110">
        <v>2</v>
      </c>
      <c r="DP110" t="b">
        <v>1</v>
      </c>
      <c r="DQ110">
        <v>1758902331.714286</v>
      </c>
      <c r="DR110">
        <v>1475.7175</v>
      </c>
      <c r="DS110">
        <v>1515.3775</v>
      </c>
      <c r="DT110">
        <v>23.24773928571428</v>
      </c>
      <c r="DU110">
        <v>22.27679285714286</v>
      </c>
      <c r="DV110">
        <v>1477.738214285715</v>
      </c>
      <c r="DW110">
        <v>23.11485714285715</v>
      </c>
      <c r="DX110">
        <v>500.0143214285713</v>
      </c>
      <c r="DY110">
        <v>90.60928571428572</v>
      </c>
      <c r="DZ110">
        <v>0.02853862857142857</v>
      </c>
      <c r="EA110">
        <v>29.775025</v>
      </c>
      <c r="EB110">
        <v>30.00123214285714</v>
      </c>
      <c r="EC110">
        <v>999.9000000000002</v>
      </c>
      <c r="ED110">
        <v>0</v>
      </c>
      <c r="EE110">
        <v>0</v>
      </c>
      <c r="EF110">
        <v>10000.53714285714</v>
      </c>
      <c r="EG110">
        <v>0</v>
      </c>
      <c r="EH110">
        <v>11.95645357142857</v>
      </c>
      <c r="EI110">
        <v>-39.65877857142857</v>
      </c>
      <c r="EJ110">
        <v>1510.842142857143</v>
      </c>
      <c r="EK110">
        <v>1549.903214285714</v>
      </c>
      <c r="EL110">
        <v>0.9709469642857141</v>
      </c>
      <c r="EM110">
        <v>1515.3775</v>
      </c>
      <c r="EN110">
        <v>22.27679285714286</v>
      </c>
      <c r="EO110">
        <v>2.106460714285714</v>
      </c>
      <c r="EP110">
        <v>2.018485357142857</v>
      </c>
      <c r="EQ110">
        <v>18.26812142857143</v>
      </c>
      <c r="ER110">
        <v>17.59009285714286</v>
      </c>
      <c r="ES110">
        <v>2000.017142857143</v>
      </c>
      <c r="ET110">
        <v>0.98000125</v>
      </c>
      <c r="EU110">
        <v>0.01999884642857143</v>
      </c>
      <c r="EV110">
        <v>0</v>
      </c>
      <c r="EW110">
        <v>277.9143214285714</v>
      </c>
      <c r="EX110">
        <v>5.00097</v>
      </c>
      <c r="EY110">
        <v>5621.572142857141</v>
      </c>
      <c r="EZ110">
        <v>16707.71785714286</v>
      </c>
      <c r="FA110">
        <v>40.18699999999999</v>
      </c>
      <c r="FB110">
        <v>40.55757142857141</v>
      </c>
      <c r="FC110">
        <v>40.125</v>
      </c>
      <c r="FD110">
        <v>40.13607142857143</v>
      </c>
      <c r="FE110">
        <v>40.80757142857142</v>
      </c>
      <c r="FF110">
        <v>1955.115357142857</v>
      </c>
      <c r="FG110">
        <v>39.90178571428572</v>
      </c>
      <c r="FH110">
        <v>0</v>
      </c>
      <c r="FI110">
        <v>1758902340.3</v>
      </c>
      <c r="FJ110">
        <v>0</v>
      </c>
      <c r="FK110">
        <v>277.95228</v>
      </c>
      <c r="FL110">
        <v>1.284615370269417</v>
      </c>
      <c r="FM110">
        <v>18.5061539000906</v>
      </c>
      <c r="FN110">
        <v>5621.674400000001</v>
      </c>
      <c r="FO110">
        <v>15</v>
      </c>
      <c r="FP110">
        <v>0</v>
      </c>
      <c r="FQ110" t="s">
        <v>439</v>
      </c>
      <c r="FR110">
        <v>1747247426.5</v>
      </c>
      <c r="FS110">
        <v>1747247420.5</v>
      </c>
      <c r="FT110">
        <v>0</v>
      </c>
      <c r="FU110">
        <v>1.027</v>
      </c>
      <c r="FV110">
        <v>0.031</v>
      </c>
      <c r="FW110">
        <v>0.02</v>
      </c>
      <c r="FX110">
        <v>0.05</v>
      </c>
      <c r="FY110">
        <v>420</v>
      </c>
      <c r="FZ110">
        <v>16</v>
      </c>
      <c r="GA110">
        <v>0.01</v>
      </c>
      <c r="GB110">
        <v>0.1</v>
      </c>
      <c r="GC110">
        <v>-39.5903225</v>
      </c>
      <c r="GD110">
        <v>-0.6185504690430429</v>
      </c>
      <c r="GE110">
        <v>0.2450217872838051</v>
      </c>
      <c r="GF110">
        <v>0</v>
      </c>
      <c r="GG110">
        <v>277.9079411764706</v>
      </c>
      <c r="GH110">
        <v>0.6157983101213395</v>
      </c>
      <c r="GI110">
        <v>0.24936919725538</v>
      </c>
      <c r="GJ110">
        <v>-1</v>
      </c>
      <c r="GK110">
        <v>0.9691617499999999</v>
      </c>
      <c r="GL110">
        <v>0.03242183864915474</v>
      </c>
      <c r="GM110">
        <v>0.003475151843804808</v>
      </c>
      <c r="GN110">
        <v>1</v>
      </c>
      <c r="GO110">
        <v>1</v>
      </c>
      <c r="GP110">
        <v>2</v>
      </c>
      <c r="GQ110" t="s">
        <v>440</v>
      </c>
      <c r="GR110">
        <v>3.1363</v>
      </c>
      <c r="GS110">
        <v>2.68858</v>
      </c>
      <c r="GT110">
        <v>0.222384</v>
      </c>
      <c r="GU110">
        <v>0.223697</v>
      </c>
      <c r="GV110">
        <v>0.104255</v>
      </c>
      <c r="GW110">
        <v>0.0999419</v>
      </c>
      <c r="GX110">
        <v>24740</v>
      </c>
      <c r="GY110">
        <v>24740.9</v>
      </c>
      <c r="GZ110">
        <v>29573.6</v>
      </c>
      <c r="HA110">
        <v>29451.3</v>
      </c>
      <c r="HB110">
        <v>34999.9</v>
      </c>
      <c r="HC110">
        <v>35104.7</v>
      </c>
      <c r="HD110">
        <v>41615.8</v>
      </c>
      <c r="HE110">
        <v>41834.3</v>
      </c>
      <c r="HF110">
        <v>1.93155</v>
      </c>
      <c r="HG110">
        <v>1.89358</v>
      </c>
      <c r="HH110">
        <v>0.107482</v>
      </c>
      <c r="HI110">
        <v>0</v>
      </c>
      <c r="HJ110">
        <v>28.2588</v>
      </c>
      <c r="HK110">
        <v>999.9</v>
      </c>
      <c r="HL110">
        <v>55.6</v>
      </c>
      <c r="HM110">
        <v>30.5</v>
      </c>
      <c r="HN110">
        <v>26.9062</v>
      </c>
      <c r="HO110">
        <v>62.0821</v>
      </c>
      <c r="HP110">
        <v>25.8854</v>
      </c>
      <c r="HQ110">
        <v>1</v>
      </c>
      <c r="HR110">
        <v>0.0452287</v>
      </c>
      <c r="HS110">
        <v>-0.678339</v>
      </c>
      <c r="HT110">
        <v>20.3396</v>
      </c>
      <c r="HU110">
        <v>5.21744</v>
      </c>
      <c r="HV110">
        <v>12.0099</v>
      </c>
      <c r="HW110">
        <v>4.98885</v>
      </c>
      <c r="HX110">
        <v>3.2876</v>
      </c>
      <c r="HY110">
        <v>9999</v>
      </c>
      <c r="HZ110">
        <v>9999</v>
      </c>
      <c r="IA110">
        <v>9999</v>
      </c>
      <c r="IB110">
        <v>13.9</v>
      </c>
      <c r="IC110">
        <v>1.86756</v>
      </c>
      <c r="ID110">
        <v>1.86668</v>
      </c>
      <c r="IE110">
        <v>1.86608</v>
      </c>
      <c r="IF110">
        <v>1.866</v>
      </c>
      <c r="IG110">
        <v>1.86783</v>
      </c>
      <c r="IH110">
        <v>1.87029</v>
      </c>
      <c r="II110">
        <v>1.8689</v>
      </c>
      <c r="IJ110">
        <v>1.87042</v>
      </c>
      <c r="IK110">
        <v>0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-2.06</v>
      </c>
      <c r="IY110">
        <v>0.1329</v>
      </c>
      <c r="IZ110">
        <v>-0.2124528667129374</v>
      </c>
      <c r="JA110">
        <v>-0.0008016307627816455</v>
      </c>
      <c r="JB110">
        <v>-2.705495203968552E-07</v>
      </c>
      <c r="JC110">
        <v>-1.001381313952682E-11</v>
      </c>
      <c r="JD110">
        <v>-0.06429383364076624</v>
      </c>
      <c r="JE110">
        <v>-0.003544197663381463</v>
      </c>
      <c r="JF110">
        <v>0.0008551080648433378</v>
      </c>
      <c r="JG110">
        <v>-1.439520423836254E-05</v>
      </c>
      <c r="JH110">
        <v>4</v>
      </c>
      <c r="JI110">
        <v>2335</v>
      </c>
      <c r="JJ110">
        <v>1</v>
      </c>
      <c r="JK110">
        <v>25</v>
      </c>
      <c r="JL110">
        <v>194248.5</v>
      </c>
      <c r="JM110">
        <v>194248.6</v>
      </c>
      <c r="JN110">
        <v>2.96753</v>
      </c>
      <c r="JO110">
        <v>2.23511</v>
      </c>
      <c r="JP110">
        <v>1.39771</v>
      </c>
      <c r="JQ110">
        <v>2.34741</v>
      </c>
      <c r="JR110">
        <v>1.49536</v>
      </c>
      <c r="JS110">
        <v>2.62817</v>
      </c>
      <c r="JT110">
        <v>35.9879</v>
      </c>
      <c r="JU110">
        <v>24.0612</v>
      </c>
      <c r="JV110">
        <v>18</v>
      </c>
      <c r="JW110">
        <v>490.701</v>
      </c>
      <c r="JX110">
        <v>456.853</v>
      </c>
      <c r="JY110">
        <v>28.4084</v>
      </c>
      <c r="JZ110">
        <v>28.1789</v>
      </c>
      <c r="KA110">
        <v>30</v>
      </c>
      <c r="KB110">
        <v>28.0573</v>
      </c>
      <c r="KC110">
        <v>27.9895</v>
      </c>
      <c r="KD110">
        <v>59.3741</v>
      </c>
      <c r="KE110">
        <v>24.0483</v>
      </c>
      <c r="KF110">
        <v>92.9375</v>
      </c>
      <c r="KG110">
        <v>28.3988</v>
      </c>
      <c r="KH110">
        <v>1560.08</v>
      </c>
      <c r="KI110">
        <v>22.2791</v>
      </c>
      <c r="KJ110">
        <v>101.074</v>
      </c>
      <c r="KK110">
        <v>100.605</v>
      </c>
    </row>
    <row r="111" spans="1:297">
      <c r="A111">
        <v>95</v>
      </c>
      <c r="B111">
        <v>1758902344.5</v>
      </c>
      <c r="C111">
        <v>561.4000000953674</v>
      </c>
      <c r="D111" t="s">
        <v>632</v>
      </c>
      <c r="E111" t="s">
        <v>633</v>
      </c>
      <c r="F111">
        <v>5</v>
      </c>
      <c r="G111" t="s">
        <v>435</v>
      </c>
      <c r="H111" t="s">
        <v>436</v>
      </c>
      <c r="I111">
        <v>1758902337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1582.922364546154</v>
      </c>
      <c r="AK111">
        <v>1552.778666666666</v>
      </c>
      <c r="AL111">
        <v>3.395054875382411</v>
      </c>
      <c r="AM111">
        <v>65.0606374698542</v>
      </c>
      <c r="AN111">
        <f>(AP111 - AO111 + DY111*1E3/(8.314*(EA111+273.15)) * AR111/DX111 * AQ111) * DX111/(100*DL111) * 1000/(1000 - AP111)</f>
        <v>0</v>
      </c>
      <c r="AO111">
        <v>22.27387450373734</v>
      </c>
      <c r="AP111">
        <v>23.23901515151515</v>
      </c>
      <c r="AQ111">
        <v>-1.763124807000215E-05</v>
      </c>
      <c r="AR111">
        <v>108.0725398760522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1.91</v>
      </c>
      <c r="DM111">
        <v>0.5</v>
      </c>
      <c r="DN111" t="s">
        <v>438</v>
      </c>
      <c r="DO111">
        <v>2</v>
      </c>
      <c r="DP111" t="b">
        <v>1</v>
      </c>
      <c r="DQ111">
        <v>1758902337</v>
      </c>
      <c r="DR111">
        <v>1493.386666666667</v>
      </c>
      <c r="DS111">
        <v>1532.938518518518</v>
      </c>
      <c r="DT111">
        <v>23.24638888888889</v>
      </c>
      <c r="DU111">
        <v>22.27584814814815</v>
      </c>
      <c r="DV111">
        <v>1495.437037037037</v>
      </c>
      <c r="DW111">
        <v>23.11352592592593</v>
      </c>
      <c r="DX111">
        <v>499.9964074074075</v>
      </c>
      <c r="DY111">
        <v>90.60851111111108</v>
      </c>
      <c r="DZ111">
        <v>0.02849412592592593</v>
      </c>
      <c r="EA111">
        <v>29.77731481481482</v>
      </c>
      <c r="EB111">
        <v>30.00695555555556</v>
      </c>
      <c r="EC111">
        <v>999.9000000000001</v>
      </c>
      <c r="ED111">
        <v>0</v>
      </c>
      <c r="EE111">
        <v>0</v>
      </c>
      <c r="EF111">
        <v>9997.405555555555</v>
      </c>
      <c r="EG111">
        <v>0</v>
      </c>
      <c r="EH111">
        <v>11.8036</v>
      </c>
      <c r="EI111">
        <v>-39.55077037037037</v>
      </c>
      <c r="EJ111">
        <v>1528.92962962963</v>
      </c>
      <c r="EK111">
        <v>1567.862962962963</v>
      </c>
      <c r="EL111">
        <v>0.970545111111111</v>
      </c>
      <c r="EM111">
        <v>1532.938518518518</v>
      </c>
      <c r="EN111">
        <v>22.27584814814815</v>
      </c>
      <c r="EO111">
        <v>2.10632</v>
      </c>
      <c r="EP111">
        <v>2.018381851851852</v>
      </c>
      <c r="EQ111">
        <v>18.26706296296296</v>
      </c>
      <c r="ER111">
        <v>17.58927407407408</v>
      </c>
      <c r="ES111">
        <v>2000.022962962963</v>
      </c>
      <c r="ET111">
        <v>0.9800022222222223</v>
      </c>
      <c r="EU111">
        <v>0.01999786296296296</v>
      </c>
      <c r="EV111">
        <v>0</v>
      </c>
      <c r="EW111">
        <v>278.0457777777778</v>
      </c>
      <c r="EX111">
        <v>5.00097</v>
      </c>
      <c r="EY111">
        <v>5623.192222222222</v>
      </c>
      <c r="EZ111">
        <v>16707.78518518518</v>
      </c>
      <c r="FA111">
        <v>40.18699999999999</v>
      </c>
      <c r="FB111">
        <v>40.5574074074074</v>
      </c>
      <c r="FC111">
        <v>40.12033333333333</v>
      </c>
      <c r="FD111">
        <v>40.13188888888889</v>
      </c>
      <c r="FE111">
        <v>40.8074074074074</v>
      </c>
      <c r="FF111">
        <v>1955.122962962963</v>
      </c>
      <c r="FG111">
        <v>39.90000000000001</v>
      </c>
      <c r="FH111">
        <v>0</v>
      </c>
      <c r="FI111">
        <v>1758902345.7</v>
      </c>
      <c r="FJ111">
        <v>0</v>
      </c>
      <c r="FK111">
        <v>278.0529615384615</v>
      </c>
      <c r="FL111">
        <v>1.665196548312126</v>
      </c>
      <c r="FM111">
        <v>20.05162396311641</v>
      </c>
      <c r="FN111">
        <v>5623.309615384615</v>
      </c>
      <c r="FO111">
        <v>15</v>
      </c>
      <c r="FP111">
        <v>0</v>
      </c>
      <c r="FQ111" t="s">
        <v>439</v>
      </c>
      <c r="FR111">
        <v>1747247426.5</v>
      </c>
      <c r="FS111">
        <v>1747247420.5</v>
      </c>
      <c r="FT111">
        <v>0</v>
      </c>
      <c r="FU111">
        <v>1.027</v>
      </c>
      <c r="FV111">
        <v>0.031</v>
      </c>
      <c r="FW111">
        <v>0.02</v>
      </c>
      <c r="FX111">
        <v>0.05</v>
      </c>
      <c r="FY111">
        <v>420</v>
      </c>
      <c r="FZ111">
        <v>16</v>
      </c>
      <c r="GA111">
        <v>0.01</v>
      </c>
      <c r="GB111">
        <v>0.1</v>
      </c>
      <c r="GC111">
        <v>-39.64090975609756</v>
      </c>
      <c r="GD111">
        <v>0.6657846689896044</v>
      </c>
      <c r="GE111">
        <v>0.2028926831613907</v>
      </c>
      <c r="GF111">
        <v>0</v>
      </c>
      <c r="GG111">
        <v>278.0150882352941</v>
      </c>
      <c r="GH111">
        <v>1.633842618015333</v>
      </c>
      <c r="GI111">
        <v>0.2869399781105152</v>
      </c>
      <c r="GJ111">
        <v>-1</v>
      </c>
      <c r="GK111">
        <v>0.9702442682926828</v>
      </c>
      <c r="GL111">
        <v>-0.003078146341462813</v>
      </c>
      <c r="GM111">
        <v>0.001980551143105893</v>
      </c>
      <c r="GN111">
        <v>1</v>
      </c>
      <c r="GO111">
        <v>1</v>
      </c>
      <c r="GP111">
        <v>2</v>
      </c>
      <c r="GQ111" t="s">
        <v>440</v>
      </c>
      <c r="GR111">
        <v>3.13611</v>
      </c>
      <c r="GS111">
        <v>2.68879</v>
      </c>
      <c r="GT111">
        <v>0.223868</v>
      </c>
      <c r="GU111">
        <v>0.225152</v>
      </c>
      <c r="GV111">
        <v>0.104231</v>
      </c>
      <c r="GW111">
        <v>0.09993829999999999</v>
      </c>
      <c r="GX111">
        <v>24692.7</v>
      </c>
      <c r="GY111">
        <v>24694.4</v>
      </c>
      <c r="GZ111">
        <v>29573.4</v>
      </c>
      <c r="HA111">
        <v>29451.2</v>
      </c>
      <c r="HB111">
        <v>35000.8</v>
      </c>
      <c r="HC111">
        <v>35104.5</v>
      </c>
      <c r="HD111">
        <v>41615.8</v>
      </c>
      <c r="HE111">
        <v>41833.9</v>
      </c>
      <c r="HF111">
        <v>1.93107</v>
      </c>
      <c r="HG111">
        <v>1.89358</v>
      </c>
      <c r="HH111">
        <v>0.107277</v>
      </c>
      <c r="HI111">
        <v>0</v>
      </c>
      <c r="HJ111">
        <v>28.2568</v>
      </c>
      <c r="HK111">
        <v>999.9</v>
      </c>
      <c r="HL111">
        <v>55.6</v>
      </c>
      <c r="HM111">
        <v>30.5</v>
      </c>
      <c r="HN111">
        <v>26.9021</v>
      </c>
      <c r="HO111">
        <v>62.1821</v>
      </c>
      <c r="HP111">
        <v>25.9455</v>
      </c>
      <c r="HQ111">
        <v>1</v>
      </c>
      <c r="HR111">
        <v>0.0451524</v>
      </c>
      <c r="HS111">
        <v>-0.64049</v>
      </c>
      <c r="HT111">
        <v>20.3397</v>
      </c>
      <c r="HU111">
        <v>5.21729</v>
      </c>
      <c r="HV111">
        <v>12.0101</v>
      </c>
      <c r="HW111">
        <v>4.98895</v>
      </c>
      <c r="HX111">
        <v>3.28778</v>
      </c>
      <c r="HY111">
        <v>9999</v>
      </c>
      <c r="HZ111">
        <v>9999</v>
      </c>
      <c r="IA111">
        <v>9999</v>
      </c>
      <c r="IB111">
        <v>13.9</v>
      </c>
      <c r="IC111">
        <v>1.86753</v>
      </c>
      <c r="ID111">
        <v>1.86665</v>
      </c>
      <c r="IE111">
        <v>1.86608</v>
      </c>
      <c r="IF111">
        <v>1.866</v>
      </c>
      <c r="IG111">
        <v>1.86783</v>
      </c>
      <c r="IH111">
        <v>1.87028</v>
      </c>
      <c r="II111">
        <v>1.8689</v>
      </c>
      <c r="IJ111">
        <v>1.87042</v>
      </c>
      <c r="IK111">
        <v>0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-2.09</v>
      </c>
      <c r="IY111">
        <v>0.1327</v>
      </c>
      <c r="IZ111">
        <v>-0.2124528667129374</v>
      </c>
      <c r="JA111">
        <v>-0.0008016307627816455</v>
      </c>
      <c r="JB111">
        <v>-2.705495203968552E-07</v>
      </c>
      <c r="JC111">
        <v>-1.001381313952682E-11</v>
      </c>
      <c r="JD111">
        <v>-0.06429383364076624</v>
      </c>
      <c r="JE111">
        <v>-0.003544197663381463</v>
      </c>
      <c r="JF111">
        <v>0.0008551080648433378</v>
      </c>
      <c r="JG111">
        <v>-1.439520423836254E-05</v>
      </c>
      <c r="JH111">
        <v>4</v>
      </c>
      <c r="JI111">
        <v>2335</v>
      </c>
      <c r="JJ111">
        <v>1</v>
      </c>
      <c r="JK111">
        <v>25</v>
      </c>
      <c r="JL111">
        <v>194248.6</v>
      </c>
      <c r="JM111">
        <v>194248.7</v>
      </c>
      <c r="JN111">
        <v>2.99072</v>
      </c>
      <c r="JO111">
        <v>2.2168</v>
      </c>
      <c r="JP111">
        <v>1.39648</v>
      </c>
      <c r="JQ111">
        <v>2.35352</v>
      </c>
      <c r="JR111">
        <v>1.49536</v>
      </c>
      <c r="JS111">
        <v>2.69775</v>
      </c>
      <c r="JT111">
        <v>35.9645</v>
      </c>
      <c r="JU111">
        <v>24.07</v>
      </c>
      <c r="JV111">
        <v>18</v>
      </c>
      <c r="JW111">
        <v>490.384</v>
      </c>
      <c r="JX111">
        <v>456.836</v>
      </c>
      <c r="JY111">
        <v>28.4016</v>
      </c>
      <c r="JZ111">
        <v>28.1777</v>
      </c>
      <c r="KA111">
        <v>29.9999</v>
      </c>
      <c r="KB111">
        <v>28.055</v>
      </c>
      <c r="KC111">
        <v>27.9874</v>
      </c>
      <c r="KD111">
        <v>59.8447</v>
      </c>
      <c r="KE111">
        <v>24.0483</v>
      </c>
      <c r="KF111">
        <v>92.9375</v>
      </c>
      <c r="KG111">
        <v>28.3886</v>
      </c>
      <c r="KH111">
        <v>1573.44</v>
      </c>
      <c r="KI111">
        <v>22.2802</v>
      </c>
      <c r="KJ111">
        <v>101.074</v>
      </c>
      <c r="KK111">
        <v>100.604</v>
      </c>
    </row>
    <row r="112" spans="1:297">
      <c r="A112">
        <v>96</v>
      </c>
      <c r="B112">
        <v>1758902349.5</v>
      </c>
      <c r="C112">
        <v>566.4000000953674</v>
      </c>
      <c r="D112" t="s">
        <v>634</v>
      </c>
      <c r="E112" t="s">
        <v>635</v>
      </c>
      <c r="F112">
        <v>5</v>
      </c>
      <c r="G112" t="s">
        <v>435</v>
      </c>
      <c r="H112" t="s">
        <v>436</v>
      </c>
      <c r="I112">
        <v>1758902341.714286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1600.133009393171</v>
      </c>
      <c r="AK112">
        <v>1570.013151515151</v>
      </c>
      <c r="AL112">
        <v>3.458450298790555</v>
      </c>
      <c r="AM112">
        <v>65.0606374698542</v>
      </c>
      <c r="AN112">
        <f>(AP112 - AO112 + DY112*1E3/(8.314*(EA112+273.15)) * AR112/DX112 * AQ112) * DX112/(100*DL112) * 1000/(1000 - AP112)</f>
        <v>0</v>
      </c>
      <c r="AO112">
        <v>22.27436432000378</v>
      </c>
      <c r="AP112">
        <v>23.23499090909091</v>
      </c>
      <c r="AQ112">
        <v>-6.677917392884569E-06</v>
      </c>
      <c r="AR112">
        <v>108.0725398760522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1.91</v>
      </c>
      <c r="DM112">
        <v>0.5</v>
      </c>
      <c r="DN112" t="s">
        <v>438</v>
      </c>
      <c r="DO112">
        <v>2</v>
      </c>
      <c r="DP112" t="b">
        <v>1</v>
      </c>
      <c r="DQ112">
        <v>1758902341.714286</v>
      </c>
      <c r="DR112">
        <v>1509.093214285714</v>
      </c>
      <c r="DS112">
        <v>1548.72</v>
      </c>
      <c r="DT112">
        <v>23.24235714285714</v>
      </c>
      <c r="DU112">
        <v>22.27498928571429</v>
      </c>
      <c r="DV112">
        <v>1511.169285714285</v>
      </c>
      <c r="DW112">
        <v>23.10954285714286</v>
      </c>
      <c r="DX112">
        <v>499.9992142857142</v>
      </c>
      <c r="DY112">
        <v>90.60819285714287</v>
      </c>
      <c r="DZ112">
        <v>0.02846931071428572</v>
      </c>
      <c r="EA112">
        <v>29.77785</v>
      </c>
      <c r="EB112">
        <v>30.00770357142857</v>
      </c>
      <c r="EC112">
        <v>999.9000000000002</v>
      </c>
      <c r="ED112">
        <v>0</v>
      </c>
      <c r="EE112">
        <v>0</v>
      </c>
      <c r="EF112">
        <v>10000.44285714286</v>
      </c>
      <c r="EG112">
        <v>0</v>
      </c>
      <c r="EH112">
        <v>11.8036</v>
      </c>
      <c r="EI112">
        <v>-39.62697500000001</v>
      </c>
      <c r="EJ112">
        <v>1545.002857142857</v>
      </c>
      <c r="EK112">
        <v>1584.002857142857</v>
      </c>
      <c r="EL112">
        <v>0.9673727857142858</v>
      </c>
      <c r="EM112">
        <v>1548.72</v>
      </c>
      <c r="EN112">
        <v>22.27498928571429</v>
      </c>
      <c r="EO112">
        <v>2.105947857142857</v>
      </c>
      <c r="EP112">
        <v>2.018296428571428</v>
      </c>
      <c r="EQ112">
        <v>18.26425</v>
      </c>
      <c r="ER112">
        <v>17.58861071428571</v>
      </c>
      <c r="ES112">
        <v>2000.003928571429</v>
      </c>
      <c r="ET112">
        <v>0.98000275</v>
      </c>
      <c r="EU112">
        <v>0.019997325</v>
      </c>
      <c r="EV112">
        <v>0</v>
      </c>
      <c r="EW112">
        <v>278.1243928571428</v>
      </c>
      <c r="EX112">
        <v>5.00097</v>
      </c>
      <c r="EY112">
        <v>5624.70892857143</v>
      </c>
      <c r="EZ112">
        <v>16707.625</v>
      </c>
      <c r="FA112">
        <v>40.18699999999999</v>
      </c>
      <c r="FB112">
        <v>40.55757142857142</v>
      </c>
      <c r="FC112">
        <v>40.116</v>
      </c>
      <c r="FD112">
        <v>40.13164285714286</v>
      </c>
      <c r="FE112">
        <v>40.81199999999999</v>
      </c>
      <c r="FF112">
        <v>1955.105357142857</v>
      </c>
      <c r="FG112">
        <v>39.89857142857144</v>
      </c>
      <c r="FH112">
        <v>0</v>
      </c>
      <c r="FI112">
        <v>1758902350.5</v>
      </c>
      <c r="FJ112">
        <v>0</v>
      </c>
      <c r="FK112">
        <v>278.1575</v>
      </c>
      <c r="FL112">
        <v>0.4123418548722636</v>
      </c>
      <c r="FM112">
        <v>21.51794869944897</v>
      </c>
      <c r="FN112">
        <v>5624.917692307693</v>
      </c>
      <c r="FO112">
        <v>15</v>
      </c>
      <c r="FP112">
        <v>0</v>
      </c>
      <c r="FQ112" t="s">
        <v>439</v>
      </c>
      <c r="FR112">
        <v>1747247426.5</v>
      </c>
      <c r="FS112">
        <v>1747247420.5</v>
      </c>
      <c r="FT112">
        <v>0</v>
      </c>
      <c r="FU112">
        <v>1.027</v>
      </c>
      <c r="FV112">
        <v>0.031</v>
      </c>
      <c r="FW112">
        <v>0.02</v>
      </c>
      <c r="FX112">
        <v>0.05</v>
      </c>
      <c r="FY112">
        <v>420</v>
      </c>
      <c r="FZ112">
        <v>16</v>
      </c>
      <c r="GA112">
        <v>0.01</v>
      </c>
      <c r="GB112">
        <v>0.1</v>
      </c>
      <c r="GC112">
        <v>-39.60107560975609</v>
      </c>
      <c r="GD112">
        <v>-0.4090829268292981</v>
      </c>
      <c r="GE112">
        <v>0.1757585646950179</v>
      </c>
      <c r="GF112">
        <v>0</v>
      </c>
      <c r="GG112">
        <v>278.0395588235294</v>
      </c>
      <c r="GH112">
        <v>1.128968666807525</v>
      </c>
      <c r="GI112">
        <v>0.2758871456375377</v>
      </c>
      <c r="GJ112">
        <v>-1</v>
      </c>
      <c r="GK112">
        <v>0.9689332682926828</v>
      </c>
      <c r="GL112">
        <v>-0.03079358885017258</v>
      </c>
      <c r="GM112">
        <v>0.00376552831796347</v>
      </c>
      <c r="GN112">
        <v>1</v>
      </c>
      <c r="GO112">
        <v>1</v>
      </c>
      <c r="GP112">
        <v>2</v>
      </c>
      <c r="GQ112" t="s">
        <v>440</v>
      </c>
      <c r="GR112">
        <v>3.13617</v>
      </c>
      <c r="GS112">
        <v>2.68853</v>
      </c>
      <c r="GT112">
        <v>0.225358</v>
      </c>
      <c r="GU112">
        <v>0.226563</v>
      </c>
      <c r="GV112">
        <v>0.104222</v>
      </c>
      <c r="GW112">
        <v>0.0999424</v>
      </c>
      <c r="GX112">
        <v>24645.5</v>
      </c>
      <c r="GY112">
        <v>24649.4</v>
      </c>
      <c r="GZ112">
        <v>29573.7</v>
      </c>
      <c r="HA112">
        <v>29451.1</v>
      </c>
      <c r="HB112">
        <v>35001.6</v>
      </c>
      <c r="HC112">
        <v>35104.4</v>
      </c>
      <c r="HD112">
        <v>41616.2</v>
      </c>
      <c r="HE112">
        <v>41833.9</v>
      </c>
      <c r="HF112">
        <v>1.9315</v>
      </c>
      <c r="HG112">
        <v>1.8935</v>
      </c>
      <c r="HH112">
        <v>0.106968</v>
      </c>
      <c r="HI112">
        <v>0</v>
      </c>
      <c r="HJ112">
        <v>28.2546</v>
      </c>
      <c r="HK112">
        <v>999.9</v>
      </c>
      <c r="HL112">
        <v>55.6</v>
      </c>
      <c r="HM112">
        <v>30.5</v>
      </c>
      <c r="HN112">
        <v>26.9014</v>
      </c>
      <c r="HO112">
        <v>62.1321</v>
      </c>
      <c r="HP112">
        <v>26.0216</v>
      </c>
      <c r="HQ112">
        <v>1</v>
      </c>
      <c r="HR112">
        <v>0.045127</v>
      </c>
      <c r="HS112">
        <v>-0.63217</v>
      </c>
      <c r="HT112">
        <v>20.3397</v>
      </c>
      <c r="HU112">
        <v>5.21624</v>
      </c>
      <c r="HV112">
        <v>12.0101</v>
      </c>
      <c r="HW112">
        <v>4.98885</v>
      </c>
      <c r="HX112">
        <v>3.2878</v>
      </c>
      <c r="HY112">
        <v>9999</v>
      </c>
      <c r="HZ112">
        <v>9999</v>
      </c>
      <c r="IA112">
        <v>9999</v>
      </c>
      <c r="IB112">
        <v>13.9</v>
      </c>
      <c r="IC112">
        <v>1.86755</v>
      </c>
      <c r="ID112">
        <v>1.86665</v>
      </c>
      <c r="IE112">
        <v>1.86605</v>
      </c>
      <c r="IF112">
        <v>1.866</v>
      </c>
      <c r="IG112">
        <v>1.86783</v>
      </c>
      <c r="IH112">
        <v>1.87027</v>
      </c>
      <c r="II112">
        <v>1.8689</v>
      </c>
      <c r="IJ112">
        <v>1.87042</v>
      </c>
      <c r="IK112">
        <v>0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-2.12</v>
      </c>
      <c r="IY112">
        <v>0.1328</v>
      </c>
      <c r="IZ112">
        <v>-0.2124528667129374</v>
      </c>
      <c r="JA112">
        <v>-0.0008016307627816455</v>
      </c>
      <c r="JB112">
        <v>-2.705495203968552E-07</v>
      </c>
      <c r="JC112">
        <v>-1.001381313952682E-11</v>
      </c>
      <c r="JD112">
        <v>-0.06429383364076624</v>
      </c>
      <c r="JE112">
        <v>-0.003544197663381463</v>
      </c>
      <c r="JF112">
        <v>0.0008551080648433378</v>
      </c>
      <c r="JG112">
        <v>-1.439520423836254E-05</v>
      </c>
      <c r="JH112">
        <v>4</v>
      </c>
      <c r="JI112">
        <v>2335</v>
      </c>
      <c r="JJ112">
        <v>1</v>
      </c>
      <c r="JK112">
        <v>25</v>
      </c>
      <c r="JL112">
        <v>194248.7</v>
      </c>
      <c r="JM112">
        <v>194248.8</v>
      </c>
      <c r="JN112">
        <v>3.0188</v>
      </c>
      <c r="JO112">
        <v>2.23389</v>
      </c>
      <c r="JP112">
        <v>1.39648</v>
      </c>
      <c r="JQ112">
        <v>2.35352</v>
      </c>
      <c r="JR112">
        <v>1.49536</v>
      </c>
      <c r="JS112">
        <v>2.53662</v>
      </c>
      <c r="JT112">
        <v>35.9645</v>
      </c>
      <c r="JU112">
        <v>24.0612</v>
      </c>
      <c r="JV112">
        <v>18</v>
      </c>
      <c r="JW112">
        <v>490.642</v>
      </c>
      <c r="JX112">
        <v>456.773</v>
      </c>
      <c r="JY112">
        <v>28.3892</v>
      </c>
      <c r="JZ112">
        <v>28.1758</v>
      </c>
      <c r="KA112">
        <v>29.9999</v>
      </c>
      <c r="KB112">
        <v>28.0539</v>
      </c>
      <c r="KC112">
        <v>27.9854</v>
      </c>
      <c r="KD112">
        <v>60.3867</v>
      </c>
      <c r="KE112">
        <v>24.0483</v>
      </c>
      <c r="KF112">
        <v>92.9375</v>
      </c>
      <c r="KG112">
        <v>28.3829</v>
      </c>
      <c r="KH112">
        <v>1593.56</v>
      </c>
      <c r="KI112">
        <v>22.2799</v>
      </c>
      <c r="KJ112">
        <v>101.075</v>
      </c>
      <c r="KK112">
        <v>100.604</v>
      </c>
    </row>
    <row r="113" spans="1:297">
      <c r="A113">
        <v>97</v>
      </c>
      <c r="B113">
        <v>1758902354.5</v>
      </c>
      <c r="C113">
        <v>571.4000000953674</v>
      </c>
      <c r="D113" t="s">
        <v>636</v>
      </c>
      <c r="E113" t="s">
        <v>637</v>
      </c>
      <c r="F113">
        <v>5</v>
      </c>
      <c r="G113" t="s">
        <v>435</v>
      </c>
      <c r="H113" t="s">
        <v>436</v>
      </c>
      <c r="I113">
        <v>1758902347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1616.81288739317</v>
      </c>
      <c r="AK113">
        <v>1586.879515151514</v>
      </c>
      <c r="AL113">
        <v>3.367539542340543</v>
      </c>
      <c r="AM113">
        <v>65.0606374698542</v>
      </c>
      <c r="AN113">
        <f>(AP113 - AO113 + DY113*1E3/(8.314*(EA113+273.15)) * AR113/DX113 * AQ113) * DX113/(100*DL113) * 1000/(1000 - AP113)</f>
        <v>0</v>
      </c>
      <c r="AO113">
        <v>22.27476394355446</v>
      </c>
      <c r="AP113">
        <v>23.22857575757574</v>
      </c>
      <c r="AQ113">
        <v>-1.520084828219507E-05</v>
      </c>
      <c r="AR113">
        <v>108.0725398760522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1.91</v>
      </c>
      <c r="DM113">
        <v>0.5</v>
      </c>
      <c r="DN113" t="s">
        <v>438</v>
      </c>
      <c r="DO113">
        <v>2</v>
      </c>
      <c r="DP113" t="b">
        <v>1</v>
      </c>
      <c r="DQ113">
        <v>1758902347</v>
      </c>
      <c r="DR113">
        <v>1526.753333333333</v>
      </c>
      <c r="DS113">
        <v>1566.273333333333</v>
      </c>
      <c r="DT113">
        <v>23.23668888888889</v>
      </c>
      <c r="DU113">
        <v>22.27456666666667</v>
      </c>
      <c r="DV113">
        <v>1528.858888888889</v>
      </c>
      <c r="DW113">
        <v>23.10395185185185</v>
      </c>
      <c r="DX113">
        <v>499.9865185185186</v>
      </c>
      <c r="DY113">
        <v>90.60855925925925</v>
      </c>
      <c r="DZ113">
        <v>0.02839407037037037</v>
      </c>
      <c r="EA113">
        <v>29.77727777777777</v>
      </c>
      <c r="EB113">
        <v>30.00315925925926</v>
      </c>
      <c r="EC113">
        <v>999.9000000000001</v>
      </c>
      <c r="ED113">
        <v>0</v>
      </c>
      <c r="EE113">
        <v>0</v>
      </c>
      <c r="EF113">
        <v>9999.997407407407</v>
      </c>
      <c r="EG113">
        <v>0</v>
      </c>
      <c r="EH113">
        <v>11.8036</v>
      </c>
      <c r="EI113">
        <v>-39.52081481481481</v>
      </c>
      <c r="EJ113">
        <v>1563.073703703704</v>
      </c>
      <c r="EK113">
        <v>1601.955555555556</v>
      </c>
      <c r="EL113">
        <v>0.9621222592592593</v>
      </c>
      <c r="EM113">
        <v>1566.273333333333</v>
      </c>
      <c r="EN113">
        <v>22.27456666666667</v>
      </c>
      <c r="EO113">
        <v>2.105442592592592</v>
      </c>
      <c r="EP113">
        <v>2.018266666666667</v>
      </c>
      <c r="EQ113">
        <v>18.26042962962963</v>
      </c>
      <c r="ER113">
        <v>17.58837777777778</v>
      </c>
      <c r="ES113">
        <v>1999.985925925926</v>
      </c>
      <c r="ET113">
        <v>0.9800024444444444</v>
      </c>
      <c r="EU113">
        <v>0.01999763333333333</v>
      </c>
      <c r="EV113">
        <v>0</v>
      </c>
      <c r="EW113">
        <v>278.2264814814815</v>
      </c>
      <c r="EX113">
        <v>5.00097</v>
      </c>
      <c r="EY113">
        <v>5626.481481481482</v>
      </c>
      <c r="EZ113">
        <v>16707.48518518519</v>
      </c>
      <c r="FA113">
        <v>40.18699999999999</v>
      </c>
      <c r="FB113">
        <v>40.56199999999999</v>
      </c>
      <c r="FC113">
        <v>40.11566666666667</v>
      </c>
      <c r="FD113">
        <v>40.13877777777778</v>
      </c>
      <c r="FE113">
        <v>40.80051851851852</v>
      </c>
      <c r="FF113">
        <v>1955.087037037038</v>
      </c>
      <c r="FG113">
        <v>39.8988888888889</v>
      </c>
      <c r="FH113">
        <v>0</v>
      </c>
      <c r="FI113">
        <v>1758902355.3</v>
      </c>
      <c r="FJ113">
        <v>0</v>
      </c>
      <c r="FK113">
        <v>278.2238076923077</v>
      </c>
      <c r="FL113">
        <v>0.7455384419713282</v>
      </c>
      <c r="FM113">
        <v>20.49059831360429</v>
      </c>
      <c r="FN113">
        <v>5626.557307692307</v>
      </c>
      <c r="FO113">
        <v>15</v>
      </c>
      <c r="FP113">
        <v>0</v>
      </c>
      <c r="FQ113" t="s">
        <v>439</v>
      </c>
      <c r="FR113">
        <v>1747247426.5</v>
      </c>
      <c r="FS113">
        <v>1747247420.5</v>
      </c>
      <c r="FT113">
        <v>0</v>
      </c>
      <c r="FU113">
        <v>1.027</v>
      </c>
      <c r="FV113">
        <v>0.031</v>
      </c>
      <c r="FW113">
        <v>0.02</v>
      </c>
      <c r="FX113">
        <v>0.05</v>
      </c>
      <c r="FY113">
        <v>420</v>
      </c>
      <c r="FZ113">
        <v>16</v>
      </c>
      <c r="GA113">
        <v>0.01</v>
      </c>
      <c r="GB113">
        <v>0.1</v>
      </c>
      <c r="GC113">
        <v>-39.570555</v>
      </c>
      <c r="GD113">
        <v>1.174014258911925</v>
      </c>
      <c r="GE113">
        <v>0.1997649167771962</v>
      </c>
      <c r="GF113">
        <v>0</v>
      </c>
      <c r="GG113">
        <v>278.1737647058823</v>
      </c>
      <c r="GH113">
        <v>1.090328479862633</v>
      </c>
      <c r="GI113">
        <v>0.2714581604446139</v>
      </c>
      <c r="GJ113">
        <v>-1</v>
      </c>
      <c r="GK113">
        <v>0.9651990250000001</v>
      </c>
      <c r="GL113">
        <v>-0.06005237898686879</v>
      </c>
      <c r="GM113">
        <v>0.005831339175041604</v>
      </c>
      <c r="GN113">
        <v>1</v>
      </c>
      <c r="GO113">
        <v>1</v>
      </c>
      <c r="GP113">
        <v>2</v>
      </c>
      <c r="GQ113" t="s">
        <v>440</v>
      </c>
      <c r="GR113">
        <v>3.1362</v>
      </c>
      <c r="GS113">
        <v>2.68873</v>
      </c>
      <c r="GT113">
        <v>0.226819</v>
      </c>
      <c r="GU113">
        <v>0.228036</v>
      </c>
      <c r="GV113">
        <v>0.104204</v>
      </c>
      <c r="GW113">
        <v>0.0999409</v>
      </c>
      <c r="GX113">
        <v>24598.9</v>
      </c>
      <c r="GY113">
        <v>24602.3</v>
      </c>
      <c r="GZ113">
        <v>29573.6</v>
      </c>
      <c r="HA113">
        <v>29450.9</v>
      </c>
      <c r="HB113">
        <v>35002.5</v>
      </c>
      <c r="HC113">
        <v>35104.2</v>
      </c>
      <c r="HD113">
        <v>41616.4</v>
      </c>
      <c r="HE113">
        <v>41833.6</v>
      </c>
      <c r="HF113">
        <v>1.93167</v>
      </c>
      <c r="HG113">
        <v>1.8939</v>
      </c>
      <c r="HH113">
        <v>0.107519</v>
      </c>
      <c r="HI113">
        <v>0</v>
      </c>
      <c r="HJ113">
        <v>28.2522</v>
      </c>
      <c r="HK113">
        <v>999.9</v>
      </c>
      <c r="HL113">
        <v>55.6</v>
      </c>
      <c r="HM113">
        <v>30.5</v>
      </c>
      <c r="HN113">
        <v>26.9044</v>
      </c>
      <c r="HO113">
        <v>62.0521</v>
      </c>
      <c r="HP113">
        <v>25.9615</v>
      </c>
      <c r="HQ113">
        <v>1</v>
      </c>
      <c r="HR113">
        <v>0.0446265</v>
      </c>
      <c r="HS113">
        <v>-0.674036</v>
      </c>
      <c r="HT113">
        <v>20.3397</v>
      </c>
      <c r="HU113">
        <v>5.21684</v>
      </c>
      <c r="HV113">
        <v>12.0102</v>
      </c>
      <c r="HW113">
        <v>4.9893</v>
      </c>
      <c r="HX113">
        <v>3.2878</v>
      </c>
      <c r="HY113">
        <v>9999</v>
      </c>
      <c r="HZ113">
        <v>9999</v>
      </c>
      <c r="IA113">
        <v>9999</v>
      </c>
      <c r="IB113">
        <v>13.9</v>
      </c>
      <c r="IC113">
        <v>1.86756</v>
      </c>
      <c r="ID113">
        <v>1.86665</v>
      </c>
      <c r="IE113">
        <v>1.86606</v>
      </c>
      <c r="IF113">
        <v>1.866</v>
      </c>
      <c r="IG113">
        <v>1.86783</v>
      </c>
      <c r="IH113">
        <v>1.87028</v>
      </c>
      <c r="II113">
        <v>1.8689</v>
      </c>
      <c r="IJ113">
        <v>1.87042</v>
      </c>
      <c r="IK113">
        <v>0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-2.14</v>
      </c>
      <c r="IY113">
        <v>0.1327</v>
      </c>
      <c r="IZ113">
        <v>-0.2124528667129374</v>
      </c>
      <c r="JA113">
        <v>-0.0008016307627816455</v>
      </c>
      <c r="JB113">
        <v>-2.705495203968552E-07</v>
      </c>
      <c r="JC113">
        <v>-1.001381313952682E-11</v>
      </c>
      <c r="JD113">
        <v>-0.06429383364076624</v>
      </c>
      <c r="JE113">
        <v>-0.003544197663381463</v>
      </c>
      <c r="JF113">
        <v>0.0008551080648433378</v>
      </c>
      <c r="JG113">
        <v>-1.439520423836254E-05</v>
      </c>
      <c r="JH113">
        <v>4</v>
      </c>
      <c r="JI113">
        <v>2335</v>
      </c>
      <c r="JJ113">
        <v>1</v>
      </c>
      <c r="JK113">
        <v>25</v>
      </c>
      <c r="JL113">
        <v>194248.8</v>
      </c>
      <c r="JM113">
        <v>194248.9</v>
      </c>
      <c r="JN113">
        <v>3.04199</v>
      </c>
      <c r="JO113">
        <v>2.23267</v>
      </c>
      <c r="JP113">
        <v>1.39771</v>
      </c>
      <c r="JQ113">
        <v>2.34741</v>
      </c>
      <c r="JR113">
        <v>1.49536</v>
      </c>
      <c r="JS113">
        <v>2.55493</v>
      </c>
      <c r="JT113">
        <v>35.9645</v>
      </c>
      <c r="JU113">
        <v>24.0612</v>
      </c>
      <c r="JV113">
        <v>18</v>
      </c>
      <c r="JW113">
        <v>490.738</v>
      </c>
      <c r="JX113">
        <v>457.015</v>
      </c>
      <c r="JY113">
        <v>28.3829</v>
      </c>
      <c r="JZ113">
        <v>28.1735</v>
      </c>
      <c r="KA113">
        <v>30</v>
      </c>
      <c r="KB113">
        <v>28.0521</v>
      </c>
      <c r="KC113">
        <v>27.9842</v>
      </c>
      <c r="KD113">
        <v>60.8639</v>
      </c>
      <c r="KE113">
        <v>24.0483</v>
      </c>
      <c r="KF113">
        <v>92.9375</v>
      </c>
      <c r="KG113">
        <v>28.3917</v>
      </c>
      <c r="KH113">
        <v>1606.93</v>
      </c>
      <c r="KI113">
        <v>22.2875</v>
      </c>
      <c r="KJ113">
        <v>101.075</v>
      </c>
      <c r="KK113">
        <v>100.603</v>
      </c>
    </row>
    <row r="114" spans="1:297">
      <c r="A114">
        <v>98</v>
      </c>
      <c r="B114">
        <v>1758904453.6</v>
      </c>
      <c r="C114">
        <v>2670.5</v>
      </c>
      <c r="D114" t="s">
        <v>638</v>
      </c>
      <c r="E114" t="s">
        <v>639</v>
      </c>
      <c r="F114">
        <v>5</v>
      </c>
      <c r="G114" t="s">
        <v>640</v>
      </c>
      <c r="H114" t="s">
        <v>436</v>
      </c>
      <c r="I114">
        <v>1758904445.849999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432.3694755926525</v>
      </c>
      <c r="AK114">
        <v>414.3554363636361</v>
      </c>
      <c r="AL114">
        <v>-0.0003565904422122816</v>
      </c>
      <c r="AM114">
        <v>65.06013599436587</v>
      </c>
      <c r="AN114">
        <f>(AP114 - AO114 + DY114*1E3/(8.314*(EA114+273.15)) * AR114/DX114 * AQ114) * DX114/(100*DL114) * 1000/(1000 - AP114)</f>
        <v>0</v>
      </c>
      <c r="AO114">
        <v>20.54656131323527</v>
      </c>
      <c r="AP114">
        <v>24.26554242424241</v>
      </c>
      <c r="AQ114">
        <v>-6.641351373803832E-06</v>
      </c>
      <c r="AR114">
        <v>108.005697832954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6</v>
      </c>
      <c r="DM114">
        <v>0.5</v>
      </c>
      <c r="DN114" t="s">
        <v>438</v>
      </c>
      <c r="DO114">
        <v>2</v>
      </c>
      <c r="DP114" t="b">
        <v>1</v>
      </c>
      <c r="DQ114">
        <v>1758904445.849999</v>
      </c>
      <c r="DR114">
        <v>404.3018333333333</v>
      </c>
      <c r="DS114">
        <v>423.4906666666666</v>
      </c>
      <c r="DT114">
        <v>24.26473666666666</v>
      </c>
      <c r="DU114">
        <v>20.54410333333334</v>
      </c>
      <c r="DV114">
        <v>404.8838666666667</v>
      </c>
      <c r="DW114">
        <v>24.11904666666667</v>
      </c>
      <c r="DX114">
        <v>500.0081666666666</v>
      </c>
      <c r="DY114">
        <v>90.58847</v>
      </c>
      <c r="DZ114">
        <v>0.03024332</v>
      </c>
      <c r="EA114">
        <v>30.52205666666666</v>
      </c>
      <c r="EB114">
        <v>30.01143666666666</v>
      </c>
      <c r="EC114">
        <v>999.9000000000002</v>
      </c>
      <c r="ED114">
        <v>0</v>
      </c>
      <c r="EE114">
        <v>0</v>
      </c>
      <c r="EF114">
        <v>10002.32766666667</v>
      </c>
      <c r="EG114">
        <v>0</v>
      </c>
      <c r="EH114">
        <v>12.3095</v>
      </c>
      <c r="EI114">
        <v>-19.18884666666667</v>
      </c>
      <c r="EJ114">
        <v>414.3560666666665</v>
      </c>
      <c r="EK114">
        <v>432.3733666666666</v>
      </c>
      <c r="EL114">
        <v>3.720633333333333</v>
      </c>
      <c r="EM114">
        <v>423.4906666666666</v>
      </c>
      <c r="EN114">
        <v>20.54410333333334</v>
      </c>
      <c r="EO114">
        <v>2.198105</v>
      </c>
      <c r="EP114">
        <v>1.861059</v>
      </c>
      <c r="EQ114">
        <v>18.94851333333333</v>
      </c>
      <c r="ER114">
        <v>16.30929</v>
      </c>
      <c r="ES114">
        <v>1999.982</v>
      </c>
      <c r="ET114">
        <v>0.9799933000000001</v>
      </c>
      <c r="EU114">
        <v>0.02000711</v>
      </c>
      <c r="EV114">
        <v>0</v>
      </c>
      <c r="EW114">
        <v>794.6349000000001</v>
      </c>
      <c r="EX114">
        <v>5.000969999999999</v>
      </c>
      <c r="EY114">
        <v>15928.29</v>
      </c>
      <c r="EZ114">
        <v>16707.39333333333</v>
      </c>
      <c r="FA114">
        <v>41.18699999999998</v>
      </c>
      <c r="FB114">
        <v>41.5</v>
      </c>
      <c r="FC114">
        <v>41.06199999999998</v>
      </c>
      <c r="FD114">
        <v>41.12289999999999</v>
      </c>
      <c r="FE114">
        <v>41.69749999999998</v>
      </c>
      <c r="FF114">
        <v>1955.072</v>
      </c>
      <c r="FG114">
        <v>39.91</v>
      </c>
      <c r="FH114">
        <v>0</v>
      </c>
      <c r="FI114">
        <v>1758904454.7</v>
      </c>
      <c r="FJ114">
        <v>0</v>
      </c>
      <c r="FK114">
        <v>794.6548000000001</v>
      </c>
      <c r="FL114">
        <v>-0.2586922986366511</v>
      </c>
      <c r="FM114">
        <v>-6.992307675181249</v>
      </c>
      <c r="FN114">
        <v>15928.224</v>
      </c>
      <c r="FO114">
        <v>15</v>
      </c>
      <c r="FP114">
        <v>0</v>
      </c>
      <c r="FQ114" t="s">
        <v>439</v>
      </c>
      <c r="FR114">
        <v>1747247426.5</v>
      </c>
      <c r="FS114">
        <v>1747247420.5</v>
      </c>
      <c r="FT114">
        <v>0</v>
      </c>
      <c r="FU114">
        <v>1.027</v>
      </c>
      <c r="FV114">
        <v>0.031</v>
      </c>
      <c r="FW114">
        <v>0.02</v>
      </c>
      <c r="FX114">
        <v>0.05</v>
      </c>
      <c r="FY114">
        <v>420</v>
      </c>
      <c r="FZ114">
        <v>16</v>
      </c>
      <c r="GA114">
        <v>0.01</v>
      </c>
      <c r="GB114">
        <v>0.1</v>
      </c>
      <c r="GC114">
        <v>-19.19829</v>
      </c>
      <c r="GD114">
        <v>0.1439932457786666</v>
      </c>
      <c r="GE114">
        <v>0.03563889588637667</v>
      </c>
      <c r="GF114">
        <v>0</v>
      </c>
      <c r="GG114">
        <v>794.7050882352942</v>
      </c>
      <c r="GH114">
        <v>-0.8420626432194017</v>
      </c>
      <c r="GI114">
        <v>0.2199488399936105</v>
      </c>
      <c r="GJ114">
        <v>-1</v>
      </c>
      <c r="GK114">
        <v>3.719436</v>
      </c>
      <c r="GL114">
        <v>0.01706679174483777</v>
      </c>
      <c r="GM114">
        <v>0.002445865695413378</v>
      </c>
      <c r="GN114">
        <v>1</v>
      </c>
      <c r="GO114">
        <v>1</v>
      </c>
      <c r="GP114">
        <v>2</v>
      </c>
      <c r="GQ114" t="s">
        <v>440</v>
      </c>
      <c r="GR114">
        <v>3.13561</v>
      </c>
      <c r="GS114">
        <v>2.68993</v>
      </c>
      <c r="GT114">
        <v>0.0915521</v>
      </c>
      <c r="GU114">
        <v>0.0938213</v>
      </c>
      <c r="GV114">
        <v>0.107311</v>
      </c>
      <c r="GW114">
        <v>0.0943566</v>
      </c>
      <c r="GX114">
        <v>28871.3</v>
      </c>
      <c r="GY114">
        <v>28850.6</v>
      </c>
      <c r="GZ114">
        <v>29543.4</v>
      </c>
      <c r="HA114">
        <v>29421.9</v>
      </c>
      <c r="HB114">
        <v>34841.5</v>
      </c>
      <c r="HC114">
        <v>35290.2</v>
      </c>
      <c r="HD114">
        <v>41572.4</v>
      </c>
      <c r="HE114">
        <v>41794.5</v>
      </c>
      <c r="HF114">
        <v>1.92817</v>
      </c>
      <c r="HG114">
        <v>1.8807</v>
      </c>
      <c r="HH114">
        <v>0.101674</v>
      </c>
      <c r="HI114">
        <v>0</v>
      </c>
      <c r="HJ114">
        <v>28.3607</v>
      </c>
      <c r="HK114">
        <v>999.9</v>
      </c>
      <c r="HL114">
        <v>53.2</v>
      </c>
      <c r="HM114">
        <v>30.5</v>
      </c>
      <c r="HN114">
        <v>25.749</v>
      </c>
      <c r="HO114">
        <v>62.0273</v>
      </c>
      <c r="HP114">
        <v>26.0497</v>
      </c>
      <c r="HQ114">
        <v>1</v>
      </c>
      <c r="HR114">
        <v>0.0858968</v>
      </c>
      <c r="HS114">
        <v>-0.395389</v>
      </c>
      <c r="HT114">
        <v>20.34</v>
      </c>
      <c r="HU114">
        <v>5.21954</v>
      </c>
      <c r="HV114">
        <v>12.0132</v>
      </c>
      <c r="HW114">
        <v>4.99005</v>
      </c>
      <c r="HX114">
        <v>3.28848</v>
      </c>
      <c r="HY114">
        <v>9999</v>
      </c>
      <c r="HZ114">
        <v>9999</v>
      </c>
      <c r="IA114">
        <v>9999</v>
      </c>
      <c r="IB114">
        <v>14.5</v>
      </c>
      <c r="IC114">
        <v>1.86756</v>
      </c>
      <c r="ID114">
        <v>1.86669</v>
      </c>
      <c r="IE114">
        <v>1.866</v>
      </c>
      <c r="IF114">
        <v>1.866</v>
      </c>
      <c r="IG114">
        <v>1.86783</v>
      </c>
      <c r="IH114">
        <v>1.87027</v>
      </c>
      <c r="II114">
        <v>1.8689</v>
      </c>
      <c r="IJ114">
        <v>1.87042</v>
      </c>
      <c r="IK114">
        <v>0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-0.582</v>
      </c>
      <c r="IY114">
        <v>0.1457</v>
      </c>
      <c r="IZ114">
        <v>-0.2124528667129374</v>
      </c>
      <c r="JA114">
        <v>-0.0008016307627816455</v>
      </c>
      <c r="JB114">
        <v>-2.705495203968552E-07</v>
      </c>
      <c r="JC114">
        <v>-1.001381313952682E-11</v>
      </c>
      <c r="JD114">
        <v>-0.06429383364076624</v>
      </c>
      <c r="JE114">
        <v>-0.003544197663381463</v>
      </c>
      <c r="JF114">
        <v>0.0008551080648433378</v>
      </c>
      <c r="JG114">
        <v>-1.439520423836254E-05</v>
      </c>
      <c r="JH114">
        <v>4</v>
      </c>
      <c r="JI114">
        <v>2335</v>
      </c>
      <c r="JJ114">
        <v>1</v>
      </c>
      <c r="JK114">
        <v>25</v>
      </c>
      <c r="JL114">
        <v>194283.8</v>
      </c>
      <c r="JM114">
        <v>194283.9</v>
      </c>
      <c r="JN114">
        <v>1.04614</v>
      </c>
      <c r="JO114">
        <v>2.27051</v>
      </c>
      <c r="JP114">
        <v>1.39648</v>
      </c>
      <c r="JQ114">
        <v>2.34985</v>
      </c>
      <c r="JR114">
        <v>1.49536</v>
      </c>
      <c r="JS114">
        <v>2.56592</v>
      </c>
      <c r="JT114">
        <v>36.0113</v>
      </c>
      <c r="JU114">
        <v>24.07</v>
      </c>
      <c r="JV114">
        <v>18</v>
      </c>
      <c r="JW114">
        <v>491.431</v>
      </c>
      <c r="JX114">
        <v>451.464</v>
      </c>
      <c r="JY114">
        <v>28.859</v>
      </c>
      <c r="JZ114">
        <v>28.6504</v>
      </c>
      <c r="KA114">
        <v>30.0004</v>
      </c>
      <c r="KB114">
        <v>28.4086</v>
      </c>
      <c r="KC114">
        <v>28.332</v>
      </c>
      <c r="KD114">
        <v>20.9358</v>
      </c>
      <c r="KE114">
        <v>26.0911</v>
      </c>
      <c r="KF114">
        <v>74.7591</v>
      </c>
      <c r="KG114">
        <v>28.8441</v>
      </c>
      <c r="KH114">
        <v>423.496</v>
      </c>
      <c r="KI114">
        <v>20.5873</v>
      </c>
      <c r="KJ114">
        <v>100.969</v>
      </c>
      <c r="KK114">
        <v>100.507</v>
      </c>
    </row>
    <row r="115" spans="1:297">
      <c r="A115">
        <v>99</v>
      </c>
      <c r="B115">
        <v>1758904458.6</v>
      </c>
      <c r="C115">
        <v>2675.5</v>
      </c>
      <c r="D115" t="s">
        <v>641</v>
      </c>
      <c r="E115" t="s">
        <v>642</v>
      </c>
      <c r="F115">
        <v>5</v>
      </c>
      <c r="G115" t="s">
        <v>640</v>
      </c>
      <c r="H115" t="s">
        <v>436</v>
      </c>
      <c r="I115">
        <v>1758904450.755172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432.4274673906784</v>
      </c>
      <c r="AK115">
        <v>414.2738606060605</v>
      </c>
      <c r="AL115">
        <v>-0.0004945737410654504</v>
      </c>
      <c r="AM115">
        <v>65.06013599436587</v>
      </c>
      <c r="AN115">
        <f>(AP115 - AO115 + DY115*1E3/(8.314*(EA115+273.15)) * AR115/DX115 * AQ115) * DX115/(100*DL115) * 1000/(1000 - AP115)</f>
        <v>0</v>
      </c>
      <c r="AO115">
        <v>20.54621468334133</v>
      </c>
      <c r="AP115">
        <v>24.26448545454544</v>
      </c>
      <c r="AQ115">
        <v>-3.507742773517869E-06</v>
      </c>
      <c r="AR115">
        <v>108.005697832954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6</v>
      </c>
      <c r="DM115">
        <v>0.5</v>
      </c>
      <c r="DN115" t="s">
        <v>438</v>
      </c>
      <c r="DO115">
        <v>2</v>
      </c>
      <c r="DP115" t="b">
        <v>1</v>
      </c>
      <c r="DQ115">
        <v>1758904450.755172</v>
      </c>
      <c r="DR115">
        <v>404.3018620689655</v>
      </c>
      <c r="DS115">
        <v>423.3735862068966</v>
      </c>
      <c r="DT115">
        <v>24.2658</v>
      </c>
      <c r="DU115">
        <v>20.5457551724138</v>
      </c>
      <c r="DV115">
        <v>404.8838965517241</v>
      </c>
      <c r="DW115">
        <v>24.12008965517241</v>
      </c>
      <c r="DX115">
        <v>500.0067586206897</v>
      </c>
      <c r="DY115">
        <v>90.58902068965517</v>
      </c>
      <c r="DZ115">
        <v>0.02984792413793103</v>
      </c>
      <c r="EA115">
        <v>30.52187931034483</v>
      </c>
      <c r="EB115">
        <v>30.01360344827586</v>
      </c>
      <c r="EC115">
        <v>999.9000000000002</v>
      </c>
      <c r="ED115">
        <v>0</v>
      </c>
      <c r="EE115">
        <v>0</v>
      </c>
      <c r="EF115">
        <v>10001.00931034483</v>
      </c>
      <c r="EG115">
        <v>0</v>
      </c>
      <c r="EH115">
        <v>12.31147931034483</v>
      </c>
      <c r="EI115">
        <v>-19.07173103448276</v>
      </c>
      <c r="EJ115">
        <v>414.3565517241379</v>
      </c>
      <c r="EK115">
        <v>432.2545517241379</v>
      </c>
      <c r="EL115">
        <v>3.720040344827587</v>
      </c>
      <c r="EM115">
        <v>423.3735862068966</v>
      </c>
      <c r="EN115">
        <v>20.5457551724138</v>
      </c>
      <c r="EO115">
        <v>2.198214482758621</v>
      </c>
      <c r="EP115">
        <v>1.86122</v>
      </c>
      <c r="EQ115">
        <v>18.94931034482758</v>
      </c>
      <c r="ER115">
        <v>16.31064482758621</v>
      </c>
      <c r="ES115">
        <v>1999.976206896552</v>
      </c>
      <c r="ET115">
        <v>0.9799933103448276</v>
      </c>
      <c r="EU115">
        <v>0.0200071</v>
      </c>
      <c r="EV115">
        <v>0</v>
      </c>
      <c r="EW115">
        <v>794.561</v>
      </c>
      <c r="EX115">
        <v>5.000969999999999</v>
      </c>
      <c r="EY115">
        <v>15927.69655172414</v>
      </c>
      <c r="EZ115">
        <v>16707.33793103448</v>
      </c>
      <c r="FA115">
        <v>41.18699999999998</v>
      </c>
      <c r="FB115">
        <v>41.50427586206896</v>
      </c>
      <c r="FC115">
        <v>41.06634482758619</v>
      </c>
      <c r="FD115">
        <v>41.125</v>
      </c>
      <c r="FE115">
        <v>41.70872413793103</v>
      </c>
      <c r="FF115">
        <v>1955.066206896551</v>
      </c>
      <c r="FG115">
        <v>39.91</v>
      </c>
      <c r="FH115">
        <v>0</v>
      </c>
      <c r="FI115">
        <v>1758904459.5</v>
      </c>
      <c r="FJ115">
        <v>0</v>
      </c>
      <c r="FK115">
        <v>794.5459599999999</v>
      </c>
      <c r="FL115">
        <v>-1.420769237610971</v>
      </c>
      <c r="FM115">
        <v>-4.892307664588228</v>
      </c>
      <c r="FN115">
        <v>15927.664</v>
      </c>
      <c r="FO115">
        <v>15</v>
      </c>
      <c r="FP115">
        <v>0</v>
      </c>
      <c r="FQ115" t="s">
        <v>439</v>
      </c>
      <c r="FR115">
        <v>1747247426.5</v>
      </c>
      <c r="FS115">
        <v>1747247420.5</v>
      </c>
      <c r="FT115">
        <v>0</v>
      </c>
      <c r="FU115">
        <v>1.027</v>
      </c>
      <c r="FV115">
        <v>0.031</v>
      </c>
      <c r="FW115">
        <v>0.02</v>
      </c>
      <c r="FX115">
        <v>0.05</v>
      </c>
      <c r="FY115">
        <v>420</v>
      </c>
      <c r="FZ115">
        <v>16</v>
      </c>
      <c r="GA115">
        <v>0.01</v>
      </c>
      <c r="GB115">
        <v>0.1</v>
      </c>
      <c r="GC115">
        <v>-19.1009775</v>
      </c>
      <c r="GD115">
        <v>1.488329831144486</v>
      </c>
      <c r="GE115">
        <v>0.2999750960392381</v>
      </c>
      <c r="GF115">
        <v>0</v>
      </c>
      <c r="GG115">
        <v>794.5964411764705</v>
      </c>
      <c r="GH115">
        <v>-0.9396027509915467</v>
      </c>
      <c r="GI115">
        <v>0.2212576607083825</v>
      </c>
      <c r="GJ115">
        <v>-1</v>
      </c>
      <c r="GK115">
        <v>3.72031375</v>
      </c>
      <c r="GL115">
        <v>-0.006632757973738461</v>
      </c>
      <c r="GM115">
        <v>0.001034801158435765</v>
      </c>
      <c r="GN115">
        <v>1</v>
      </c>
      <c r="GO115">
        <v>1</v>
      </c>
      <c r="GP115">
        <v>2</v>
      </c>
      <c r="GQ115" t="s">
        <v>440</v>
      </c>
      <c r="GR115">
        <v>3.13571</v>
      </c>
      <c r="GS115">
        <v>2.68927</v>
      </c>
      <c r="GT115">
        <v>0.091525</v>
      </c>
      <c r="GU115">
        <v>0.0934146</v>
      </c>
      <c r="GV115">
        <v>0.107302</v>
      </c>
      <c r="GW115">
        <v>0.0943542</v>
      </c>
      <c r="GX115">
        <v>28871.7</v>
      </c>
      <c r="GY115">
        <v>28863</v>
      </c>
      <c r="GZ115">
        <v>29542.9</v>
      </c>
      <c r="HA115">
        <v>29421.4</v>
      </c>
      <c r="HB115">
        <v>34841.4</v>
      </c>
      <c r="HC115">
        <v>35289.6</v>
      </c>
      <c r="HD115">
        <v>41571.8</v>
      </c>
      <c r="HE115">
        <v>41793.7</v>
      </c>
      <c r="HF115">
        <v>1.92835</v>
      </c>
      <c r="HG115">
        <v>1.88045</v>
      </c>
      <c r="HH115">
        <v>0.100918</v>
      </c>
      <c r="HI115">
        <v>0</v>
      </c>
      <c r="HJ115">
        <v>28.3608</v>
      </c>
      <c r="HK115">
        <v>999.9</v>
      </c>
      <c r="HL115">
        <v>53.2</v>
      </c>
      <c r="HM115">
        <v>30.5</v>
      </c>
      <c r="HN115">
        <v>25.7472</v>
      </c>
      <c r="HO115">
        <v>61.8573</v>
      </c>
      <c r="HP115">
        <v>26.0136</v>
      </c>
      <c r="HQ115">
        <v>1</v>
      </c>
      <c r="HR115">
        <v>0.0862043</v>
      </c>
      <c r="HS115">
        <v>-0.368981</v>
      </c>
      <c r="HT115">
        <v>20.3394</v>
      </c>
      <c r="HU115">
        <v>5.21579</v>
      </c>
      <c r="HV115">
        <v>12.0122</v>
      </c>
      <c r="HW115">
        <v>4.9893</v>
      </c>
      <c r="HX115">
        <v>3.2878</v>
      </c>
      <c r="HY115">
        <v>9999</v>
      </c>
      <c r="HZ115">
        <v>9999</v>
      </c>
      <c r="IA115">
        <v>9999</v>
      </c>
      <c r="IB115">
        <v>14.5</v>
      </c>
      <c r="IC115">
        <v>1.86756</v>
      </c>
      <c r="ID115">
        <v>1.8667</v>
      </c>
      <c r="IE115">
        <v>1.866</v>
      </c>
      <c r="IF115">
        <v>1.866</v>
      </c>
      <c r="IG115">
        <v>1.86783</v>
      </c>
      <c r="IH115">
        <v>1.87028</v>
      </c>
      <c r="II115">
        <v>1.8689</v>
      </c>
      <c r="IJ115">
        <v>1.87042</v>
      </c>
      <c r="IK115">
        <v>0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-0.582</v>
      </c>
      <c r="IY115">
        <v>0.1457</v>
      </c>
      <c r="IZ115">
        <v>-0.2124528667129374</v>
      </c>
      <c r="JA115">
        <v>-0.0008016307627816455</v>
      </c>
      <c r="JB115">
        <v>-2.705495203968552E-07</v>
      </c>
      <c r="JC115">
        <v>-1.001381313952682E-11</v>
      </c>
      <c r="JD115">
        <v>-0.06429383364076624</v>
      </c>
      <c r="JE115">
        <v>-0.003544197663381463</v>
      </c>
      <c r="JF115">
        <v>0.0008551080648433378</v>
      </c>
      <c r="JG115">
        <v>-1.439520423836254E-05</v>
      </c>
      <c r="JH115">
        <v>4</v>
      </c>
      <c r="JI115">
        <v>2335</v>
      </c>
      <c r="JJ115">
        <v>1</v>
      </c>
      <c r="JK115">
        <v>25</v>
      </c>
      <c r="JL115">
        <v>194283.9</v>
      </c>
      <c r="JM115">
        <v>194284</v>
      </c>
      <c r="JN115">
        <v>1.01807</v>
      </c>
      <c r="JO115">
        <v>2.26929</v>
      </c>
      <c r="JP115">
        <v>1.39648</v>
      </c>
      <c r="JQ115">
        <v>2.34985</v>
      </c>
      <c r="JR115">
        <v>1.49536</v>
      </c>
      <c r="JS115">
        <v>2.56592</v>
      </c>
      <c r="JT115">
        <v>36.0113</v>
      </c>
      <c r="JU115">
        <v>24.07</v>
      </c>
      <c r="JV115">
        <v>18</v>
      </c>
      <c r="JW115">
        <v>491.582</v>
      </c>
      <c r="JX115">
        <v>451.345</v>
      </c>
      <c r="JY115">
        <v>28.841</v>
      </c>
      <c r="JZ115">
        <v>28.6559</v>
      </c>
      <c r="KA115">
        <v>30.0005</v>
      </c>
      <c r="KB115">
        <v>28.4134</v>
      </c>
      <c r="KC115">
        <v>28.3368</v>
      </c>
      <c r="KD115">
        <v>20.399</v>
      </c>
      <c r="KE115">
        <v>26.0911</v>
      </c>
      <c r="KF115">
        <v>74.7591</v>
      </c>
      <c r="KG115">
        <v>28.828</v>
      </c>
      <c r="KH115">
        <v>403.45</v>
      </c>
      <c r="KI115">
        <v>20.593</v>
      </c>
      <c r="KJ115">
        <v>100.968</v>
      </c>
      <c r="KK115">
        <v>100.505</v>
      </c>
    </row>
    <row r="116" spans="1:297">
      <c r="A116">
        <v>100</v>
      </c>
      <c r="B116">
        <v>1758904463.6</v>
      </c>
      <c r="C116">
        <v>2680.5</v>
      </c>
      <c r="D116" t="s">
        <v>643</v>
      </c>
      <c r="E116" t="s">
        <v>644</v>
      </c>
      <c r="F116">
        <v>5</v>
      </c>
      <c r="G116" t="s">
        <v>640</v>
      </c>
      <c r="H116" t="s">
        <v>436</v>
      </c>
      <c r="I116">
        <v>1758904455.832142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425.5520515807827</v>
      </c>
      <c r="AK116">
        <v>411.0154424242423</v>
      </c>
      <c r="AL116">
        <v>-0.7825253441029438</v>
      </c>
      <c r="AM116">
        <v>65.06013599436587</v>
      </c>
      <c r="AN116">
        <f>(AP116 - AO116 + DY116*1E3/(8.314*(EA116+273.15)) * AR116/DX116 * AQ116) * DX116/(100*DL116) * 1000/(1000 - AP116)</f>
        <v>0</v>
      </c>
      <c r="AO116">
        <v>20.54719891838473</v>
      </c>
      <c r="AP116">
        <v>24.26355939393939</v>
      </c>
      <c r="AQ116">
        <v>1.041705830741952E-06</v>
      </c>
      <c r="AR116">
        <v>108.005697832954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6</v>
      </c>
      <c r="DM116">
        <v>0.5</v>
      </c>
      <c r="DN116" t="s">
        <v>438</v>
      </c>
      <c r="DO116">
        <v>2</v>
      </c>
      <c r="DP116" t="b">
        <v>1</v>
      </c>
      <c r="DQ116">
        <v>1758904455.832142</v>
      </c>
      <c r="DR116">
        <v>403.8376785714286</v>
      </c>
      <c r="DS116">
        <v>420.6612142857143</v>
      </c>
      <c r="DT116">
        <v>24.26538214285714</v>
      </c>
      <c r="DU116">
        <v>20.546675</v>
      </c>
      <c r="DV116">
        <v>404.4192499999999</v>
      </c>
      <c r="DW116">
        <v>24.11966428571429</v>
      </c>
      <c r="DX116">
        <v>500.0065</v>
      </c>
      <c r="DY116">
        <v>90.58878928571428</v>
      </c>
      <c r="DZ116">
        <v>0.02943886428571429</v>
      </c>
      <c r="EA116">
        <v>30.52026785714286</v>
      </c>
      <c r="EB116">
        <v>30.01207142857143</v>
      </c>
      <c r="EC116">
        <v>999.9000000000002</v>
      </c>
      <c r="ED116">
        <v>0</v>
      </c>
      <c r="EE116">
        <v>0</v>
      </c>
      <c r="EF116">
        <v>9997.270357142857</v>
      </c>
      <c r="EG116">
        <v>0</v>
      </c>
      <c r="EH116">
        <v>12.32058214285714</v>
      </c>
      <c r="EI116">
        <v>-16.82351392857143</v>
      </c>
      <c r="EJ116">
        <v>413.8806785714286</v>
      </c>
      <c r="EK116">
        <v>429.4857142857144</v>
      </c>
      <c r="EL116">
        <v>3.718700357142857</v>
      </c>
      <c r="EM116">
        <v>420.6612142857143</v>
      </c>
      <c r="EN116">
        <v>20.546675</v>
      </c>
      <c r="EO116">
        <v>2.198170357142857</v>
      </c>
      <c r="EP116">
        <v>1.861297857142857</v>
      </c>
      <c r="EQ116">
        <v>18.94899285714285</v>
      </c>
      <c r="ER116">
        <v>16.31130357142857</v>
      </c>
      <c r="ES116">
        <v>2000.001428571429</v>
      </c>
      <c r="ET116">
        <v>0.9799935714285715</v>
      </c>
      <c r="EU116">
        <v>0.02000677857142857</v>
      </c>
      <c r="EV116">
        <v>0</v>
      </c>
      <c r="EW116">
        <v>794.5656428571428</v>
      </c>
      <c r="EX116">
        <v>5.00097</v>
      </c>
      <c r="EY116">
        <v>15928.74285714286</v>
      </c>
      <c r="EZ116">
        <v>16707.55357142857</v>
      </c>
      <c r="FA116">
        <v>41.18699999999999</v>
      </c>
      <c r="FB116">
        <v>41.50442857142857</v>
      </c>
      <c r="FC116">
        <v>41.07549999999998</v>
      </c>
      <c r="FD116">
        <v>41.125</v>
      </c>
      <c r="FE116">
        <v>41.71399999999999</v>
      </c>
      <c r="FF116">
        <v>1955.090714285714</v>
      </c>
      <c r="FG116">
        <v>39.91</v>
      </c>
      <c r="FH116">
        <v>0</v>
      </c>
      <c r="FI116">
        <v>1758904464.3</v>
      </c>
      <c r="FJ116">
        <v>0</v>
      </c>
      <c r="FK116">
        <v>794.56084</v>
      </c>
      <c r="FL116">
        <v>0.1406153721603755</v>
      </c>
      <c r="FM116">
        <v>19.59230776320291</v>
      </c>
      <c r="FN116">
        <v>15928.716</v>
      </c>
      <c r="FO116">
        <v>15</v>
      </c>
      <c r="FP116">
        <v>0</v>
      </c>
      <c r="FQ116" t="s">
        <v>439</v>
      </c>
      <c r="FR116">
        <v>1747247426.5</v>
      </c>
      <c r="FS116">
        <v>1747247420.5</v>
      </c>
      <c r="FT116">
        <v>0</v>
      </c>
      <c r="FU116">
        <v>1.027</v>
      </c>
      <c r="FV116">
        <v>0.031</v>
      </c>
      <c r="FW116">
        <v>0.02</v>
      </c>
      <c r="FX116">
        <v>0.05</v>
      </c>
      <c r="FY116">
        <v>420</v>
      </c>
      <c r="FZ116">
        <v>16</v>
      </c>
      <c r="GA116">
        <v>0.01</v>
      </c>
      <c r="GB116">
        <v>0.1</v>
      </c>
      <c r="GC116">
        <v>-17.78734804878049</v>
      </c>
      <c r="GD116">
        <v>20.09775679442513</v>
      </c>
      <c r="GE116">
        <v>2.72127502015563</v>
      </c>
      <c r="GF116">
        <v>0</v>
      </c>
      <c r="GG116">
        <v>794.5809411764706</v>
      </c>
      <c r="GH116">
        <v>-0.4477616540825982</v>
      </c>
      <c r="GI116">
        <v>0.1925613639667473</v>
      </c>
      <c r="GJ116">
        <v>-1</v>
      </c>
      <c r="GK116">
        <v>3.719198780487805</v>
      </c>
      <c r="GL116">
        <v>-0.01416188153309989</v>
      </c>
      <c r="GM116">
        <v>0.001801525363335509</v>
      </c>
      <c r="GN116">
        <v>1</v>
      </c>
      <c r="GO116">
        <v>1</v>
      </c>
      <c r="GP116">
        <v>2</v>
      </c>
      <c r="GQ116" t="s">
        <v>440</v>
      </c>
      <c r="GR116">
        <v>3.13562</v>
      </c>
      <c r="GS116">
        <v>2.68945</v>
      </c>
      <c r="GT116">
        <v>0.0908641</v>
      </c>
      <c r="GU116">
        <v>0.0911921</v>
      </c>
      <c r="GV116">
        <v>0.107301</v>
      </c>
      <c r="GW116">
        <v>0.09435689999999999</v>
      </c>
      <c r="GX116">
        <v>28892.2</v>
      </c>
      <c r="GY116">
        <v>28933.7</v>
      </c>
      <c r="GZ116">
        <v>29542.5</v>
      </c>
      <c r="HA116">
        <v>29421.4</v>
      </c>
      <c r="HB116">
        <v>34840.7</v>
      </c>
      <c r="HC116">
        <v>35289.3</v>
      </c>
      <c r="HD116">
        <v>41570.9</v>
      </c>
      <c r="HE116">
        <v>41793.5</v>
      </c>
      <c r="HF116">
        <v>1.92798</v>
      </c>
      <c r="HG116">
        <v>1.88067</v>
      </c>
      <c r="HH116">
        <v>0.100732</v>
      </c>
      <c r="HI116">
        <v>0</v>
      </c>
      <c r="HJ116">
        <v>28.3608</v>
      </c>
      <c r="HK116">
        <v>999.9</v>
      </c>
      <c r="HL116">
        <v>53.2</v>
      </c>
      <c r="HM116">
        <v>30.5</v>
      </c>
      <c r="HN116">
        <v>25.7479</v>
      </c>
      <c r="HO116">
        <v>62.0773</v>
      </c>
      <c r="HP116">
        <v>26.0136</v>
      </c>
      <c r="HQ116">
        <v>1</v>
      </c>
      <c r="HR116">
        <v>0.0865549</v>
      </c>
      <c r="HS116">
        <v>-0.376797</v>
      </c>
      <c r="HT116">
        <v>20.3395</v>
      </c>
      <c r="HU116">
        <v>5.21639</v>
      </c>
      <c r="HV116">
        <v>12.0119</v>
      </c>
      <c r="HW116">
        <v>4.98885</v>
      </c>
      <c r="HX116">
        <v>3.2879</v>
      </c>
      <c r="HY116">
        <v>9999</v>
      </c>
      <c r="HZ116">
        <v>9999</v>
      </c>
      <c r="IA116">
        <v>9999</v>
      </c>
      <c r="IB116">
        <v>14.5</v>
      </c>
      <c r="IC116">
        <v>1.86758</v>
      </c>
      <c r="ID116">
        <v>1.86672</v>
      </c>
      <c r="IE116">
        <v>1.86602</v>
      </c>
      <c r="IF116">
        <v>1.866</v>
      </c>
      <c r="IG116">
        <v>1.86783</v>
      </c>
      <c r="IH116">
        <v>1.87029</v>
      </c>
      <c r="II116">
        <v>1.8689</v>
      </c>
      <c r="IJ116">
        <v>1.87042</v>
      </c>
      <c r="IK116">
        <v>0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-0.578</v>
      </c>
      <c r="IY116">
        <v>0.1457</v>
      </c>
      <c r="IZ116">
        <v>-0.2124528667129374</v>
      </c>
      <c r="JA116">
        <v>-0.0008016307627816455</v>
      </c>
      <c r="JB116">
        <v>-2.705495203968552E-07</v>
      </c>
      <c r="JC116">
        <v>-1.001381313952682E-11</v>
      </c>
      <c r="JD116">
        <v>-0.06429383364076624</v>
      </c>
      <c r="JE116">
        <v>-0.003544197663381463</v>
      </c>
      <c r="JF116">
        <v>0.0008551080648433378</v>
      </c>
      <c r="JG116">
        <v>-1.439520423836254E-05</v>
      </c>
      <c r="JH116">
        <v>4</v>
      </c>
      <c r="JI116">
        <v>2335</v>
      </c>
      <c r="JJ116">
        <v>1</v>
      </c>
      <c r="JK116">
        <v>25</v>
      </c>
      <c r="JL116">
        <v>194284</v>
      </c>
      <c r="JM116">
        <v>194284.1</v>
      </c>
      <c r="JN116">
        <v>0.98877</v>
      </c>
      <c r="JO116">
        <v>2.26929</v>
      </c>
      <c r="JP116">
        <v>1.39771</v>
      </c>
      <c r="JQ116">
        <v>2.34741</v>
      </c>
      <c r="JR116">
        <v>1.49536</v>
      </c>
      <c r="JS116">
        <v>2.50488</v>
      </c>
      <c r="JT116">
        <v>36.0113</v>
      </c>
      <c r="JU116">
        <v>24.0612</v>
      </c>
      <c r="JV116">
        <v>18</v>
      </c>
      <c r="JW116">
        <v>491.384</v>
      </c>
      <c r="JX116">
        <v>451.527</v>
      </c>
      <c r="JY116">
        <v>28.8254</v>
      </c>
      <c r="JZ116">
        <v>28.6614</v>
      </c>
      <c r="KA116">
        <v>30.0004</v>
      </c>
      <c r="KB116">
        <v>28.4183</v>
      </c>
      <c r="KC116">
        <v>28.3422</v>
      </c>
      <c r="KD116">
        <v>19.8118</v>
      </c>
      <c r="KE116">
        <v>26.0911</v>
      </c>
      <c r="KF116">
        <v>74.7591</v>
      </c>
      <c r="KG116">
        <v>28.8221</v>
      </c>
      <c r="KH116">
        <v>390.093</v>
      </c>
      <c r="KI116">
        <v>20.5899</v>
      </c>
      <c r="KJ116">
        <v>100.966</v>
      </c>
      <c r="KK116">
        <v>100.505</v>
      </c>
    </row>
    <row r="117" spans="1:297">
      <c r="A117">
        <v>101</v>
      </c>
      <c r="B117">
        <v>1758904468.6</v>
      </c>
      <c r="C117">
        <v>2685.5</v>
      </c>
      <c r="D117" t="s">
        <v>645</v>
      </c>
      <c r="E117" t="s">
        <v>646</v>
      </c>
      <c r="F117">
        <v>5</v>
      </c>
      <c r="G117" t="s">
        <v>640</v>
      </c>
      <c r="H117" t="s">
        <v>436</v>
      </c>
      <c r="I117">
        <v>1758904461.1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410.5597650658514</v>
      </c>
      <c r="AK117">
        <v>401.8212060606058</v>
      </c>
      <c r="AL117">
        <v>-1.951298773885234</v>
      </c>
      <c r="AM117">
        <v>65.06013599436587</v>
      </c>
      <c r="AN117">
        <f>(AP117 - AO117 + DY117*1E3/(8.314*(EA117+273.15)) * AR117/DX117 * AQ117) * DX117/(100*DL117) * 1000/(1000 - AP117)</f>
        <v>0</v>
      </c>
      <c r="AO117">
        <v>20.54802356903931</v>
      </c>
      <c r="AP117">
        <v>24.26317999999999</v>
      </c>
      <c r="AQ117">
        <v>-8.716555954582113E-07</v>
      </c>
      <c r="AR117">
        <v>108.005697832954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6</v>
      </c>
      <c r="DM117">
        <v>0.5</v>
      </c>
      <c r="DN117" t="s">
        <v>438</v>
      </c>
      <c r="DO117">
        <v>2</v>
      </c>
      <c r="DP117" t="b">
        <v>1</v>
      </c>
      <c r="DQ117">
        <v>1758904461.1</v>
      </c>
      <c r="DR117">
        <v>401.0672592592592</v>
      </c>
      <c r="DS117">
        <v>412.836888888889</v>
      </c>
      <c r="DT117">
        <v>24.26423333333333</v>
      </c>
      <c r="DU117">
        <v>20.54698888888889</v>
      </c>
      <c r="DV117">
        <v>401.646037037037</v>
      </c>
      <c r="DW117">
        <v>24.11854074074074</v>
      </c>
      <c r="DX117">
        <v>500.0043703703704</v>
      </c>
      <c r="DY117">
        <v>90.58822222222221</v>
      </c>
      <c r="DZ117">
        <v>0.02914382962962963</v>
      </c>
      <c r="EA117">
        <v>30.5179962962963</v>
      </c>
      <c r="EB117">
        <v>30.0041037037037</v>
      </c>
      <c r="EC117">
        <v>999.9000000000001</v>
      </c>
      <c r="ED117">
        <v>0</v>
      </c>
      <c r="EE117">
        <v>0</v>
      </c>
      <c r="EF117">
        <v>9997.125555555556</v>
      </c>
      <c r="EG117">
        <v>0</v>
      </c>
      <c r="EH117">
        <v>12.32644074074074</v>
      </c>
      <c r="EI117">
        <v>-11.76956222222222</v>
      </c>
      <c r="EJ117">
        <v>411.040962962963</v>
      </c>
      <c r="EK117">
        <v>421.4974074074074</v>
      </c>
      <c r="EL117">
        <v>3.717243333333333</v>
      </c>
      <c r="EM117">
        <v>412.836888888889</v>
      </c>
      <c r="EN117">
        <v>20.54698888888889</v>
      </c>
      <c r="EO117">
        <v>2.198052962962962</v>
      </c>
      <c r="EP117">
        <v>1.861314814814815</v>
      </c>
      <c r="EQ117">
        <v>18.94813333333333</v>
      </c>
      <c r="ER117">
        <v>16.31144074074074</v>
      </c>
      <c r="ES117">
        <v>2000.00925925926</v>
      </c>
      <c r="ET117">
        <v>0.9799936666666667</v>
      </c>
      <c r="EU117">
        <v>0.02000664814814815</v>
      </c>
      <c r="EV117">
        <v>0</v>
      </c>
      <c r="EW117">
        <v>794.6584814814815</v>
      </c>
      <c r="EX117">
        <v>5.00097</v>
      </c>
      <c r="EY117">
        <v>15931.58518518519</v>
      </c>
      <c r="EZ117">
        <v>16707.61851851852</v>
      </c>
      <c r="FA117">
        <v>41.18699999999999</v>
      </c>
      <c r="FB117">
        <v>41.51148148148148</v>
      </c>
      <c r="FC117">
        <v>41.09699999999999</v>
      </c>
      <c r="FD117">
        <v>41.125</v>
      </c>
      <c r="FE117">
        <v>41.729</v>
      </c>
      <c r="FF117">
        <v>1955.098148148148</v>
      </c>
      <c r="FG117">
        <v>39.91</v>
      </c>
      <c r="FH117">
        <v>0</v>
      </c>
      <c r="FI117">
        <v>1758904469.7</v>
      </c>
      <c r="FJ117">
        <v>0</v>
      </c>
      <c r="FK117">
        <v>794.6616153846153</v>
      </c>
      <c r="FL117">
        <v>3.37319657900924</v>
      </c>
      <c r="FM117">
        <v>52.18803427887812</v>
      </c>
      <c r="FN117">
        <v>15931.62692307692</v>
      </c>
      <c r="FO117">
        <v>15</v>
      </c>
      <c r="FP117">
        <v>0</v>
      </c>
      <c r="FQ117" t="s">
        <v>439</v>
      </c>
      <c r="FR117">
        <v>1747247426.5</v>
      </c>
      <c r="FS117">
        <v>1747247420.5</v>
      </c>
      <c r="FT117">
        <v>0</v>
      </c>
      <c r="FU117">
        <v>1.027</v>
      </c>
      <c r="FV117">
        <v>0.031</v>
      </c>
      <c r="FW117">
        <v>0.02</v>
      </c>
      <c r="FX117">
        <v>0.05</v>
      </c>
      <c r="FY117">
        <v>420</v>
      </c>
      <c r="FZ117">
        <v>16</v>
      </c>
      <c r="GA117">
        <v>0.01</v>
      </c>
      <c r="GB117">
        <v>0.1</v>
      </c>
      <c r="GC117">
        <v>-14.37849048780488</v>
      </c>
      <c r="GD117">
        <v>54.25399066202087</v>
      </c>
      <c r="GE117">
        <v>5.877116690210099</v>
      </c>
      <c r="GF117">
        <v>0</v>
      </c>
      <c r="GG117">
        <v>794.6271176470589</v>
      </c>
      <c r="GH117">
        <v>1.203055766151626</v>
      </c>
      <c r="GI117">
        <v>0.2476827625513197</v>
      </c>
      <c r="GJ117">
        <v>-1</v>
      </c>
      <c r="GK117">
        <v>3.718237804878049</v>
      </c>
      <c r="GL117">
        <v>-0.01943644599302343</v>
      </c>
      <c r="GM117">
        <v>0.002105914449649951</v>
      </c>
      <c r="GN117">
        <v>1</v>
      </c>
      <c r="GO117">
        <v>1</v>
      </c>
      <c r="GP117">
        <v>2</v>
      </c>
      <c r="GQ117" t="s">
        <v>440</v>
      </c>
      <c r="GR117">
        <v>3.1358</v>
      </c>
      <c r="GS117">
        <v>2.68955</v>
      </c>
      <c r="GT117">
        <v>0.0892138</v>
      </c>
      <c r="GU117">
        <v>0.08852980000000001</v>
      </c>
      <c r="GV117">
        <v>0.107291</v>
      </c>
      <c r="GW117">
        <v>0.09433610000000001</v>
      </c>
      <c r="GX117">
        <v>28944.4</v>
      </c>
      <c r="GY117">
        <v>29018</v>
      </c>
      <c r="GZ117">
        <v>29542.2</v>
      </c>
      <c r="HA117">
        <v>29420.9</v>
      </c>
      <c r="HB117">
        <v>34840.8</v>
      </c>
      <c r="HC117">
        <v>35289.5</v>
      </c>
      <c r="HD117">
        <v>41570.6</v>
      </c>
      <c r="HE117">
        <v>41792.9</v>
      </c>
      <c r="HF117">
        <v>1.92822</v>
      </c>
      <c r="HG117">
        <v>1.88057</v>
      </c>
      <c r="HH117">
        <v>0.100523</v>
      </c>
      <c r="HI117">
        <v>0</v>
      </c>
      <c r="HJ117">
        <v>28.3608</v>
      </c>
      <c r="HK117">
        <v>999.9</v>
      </c>
      <c r="HL117">
        <v>53.2</v>
      </c>
      <c r="HM117">
        <v>30.5</v>
      </c>
      <c r="HN117">
        <v>25.7495</v>
      </c>
      <c r="HO117">
        <v>62.2073</v>
      </c>
      <c r="HP117">
        <v>25.9696</v>
      </c>
      <c r="HQ117">
        <v>1</v>
      </c>
      <c r="HR117">
        <v>0.08697149999999999</v>
      </c>
      <c r="HS117">
        <v>-0.408973</v>
      </c>
      <c r="HT117">
        <v>20.3393</v>
      </c>
      <c r="HU117">
        <v>5.21504</v>
      </c>
      <c r="HV117">
        <v>12.0113</v>
      </c>
      <c r="HW117">
        <v>4.9885</v>
      </c>
      <c r="HX117">
        <v>3.28763</v>
      </c>
      <c r="HY117">
        <v>9999</v>
      </c>
      <c r="HZ117">
        <v>9999</v>
      </c>
      <c r="IA117">
        <v>9999</v>
      </c>
      <c r="IB117">
        <v>14.5</v>
      </c>
      <c r="IC117">
        <v>1.86758</v>
      </c>
      <c r="ID117">
        <v>1.86669</v>
      </c>
      <c r="IE117">
        <v>1.86602</v>
      </c>
      <c r="IF117">
        <v>1.866</v>
      </c>
      <c r="IG117">
        <v>1.86783</v>
      </c>
      <c r="IH117">
        <v>1.87027</v>
      </c>
      <c r="II117">
        <v>1.8689</v>
      </c>
      <c r="IJ117">
        <v>1.87042</v>
      </c>
      <c r="IK117">
        <v>0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-0.5679999999999999</v>
      </c>
      <c r="IY117">
        <v>0.1456</v>
      </c>
      <c r="IZ117">
        <v>-0.2124528667129374</v>
      </c>
      <c r="JA117">
        <v>-0.0008016307627816455</v>
      </c>
      <c r="JB117">
        <v>-2.705495203968552E-07</v>
      </c>
      <c r="JC117">
        <v>-1.001381313952682E-11</v>
      </c>
      <c r="JD117">
        <v>-0.06429383364076624</v>
      </c>
      <c r="JE117">
        <v>-0.003544197663381463</v>
      </c>
      <c r="JF117">
        <v>0.0008551080648433378</v>
      </c>
      <c r="JG117">
        <v>-1.439520423836254E-05</v>
      </c>
      <c r="JH117">
        <v>4</v>
      </c>
      <c r="JI117">
        <v>2335</v>
      </c>
      <c r="JJ117">
        <v>1</v>
      </c>
      <c r="JK117">
        <v>25</v>
      </c>
      <c r="JL117">
        <v>194284</v>
      </c>
      <c r="JM117">
        <v>194284.1</v>
      </c>
      <c r="JN117">
        <v>0.95459</v>
      </c>
      <c r="JO117">
        <v>2.26685</v>
      </c>
      <c r="JP117">
        <v>1.39771</v>
      </c>
      <c r="JQ117">
        <v>2.34985</v>
      </c>
      <c r="JR117">
        <v>1.49536</v>
      </c>
      <c r="JS117">
        <v>2.58057</v>
      </c>
      <c r="JT117">
        <v>36.0113</v>
      </c>
      <c r="JU117">
        <v>24.07</v>
      </c>
      <c r="JV117">
        <v>18</v>
      </c>
      <c r="JW117">
        <v>491.581</v>
      </c>
      <c r="JX117">
        <v>451.502</v>
      </c>
      <c r="JY117">
        <v>28.8175</v>
      </c>
      <c r="JZ117">
        <v>28.6669</v>
      </c>
      <c r="KA117">
        <v>30.0004</v>
      </c>
      <c r="KB117">
        <v>28.4231</v>
      </c>
      <c r="KC117">
        <v>28.347</v>
      </c>
      <c r="KD117">
        <v>19.1215</v>
      </c>
      <c r="KE117">
        <v>26.0911</v>
      </c>
      <c r="KF117">
        <v>74.38809999999999</v>
      </c>
      <c r="KG117">
        <v>28.8217</v>
      </c>
      <c r="KH117">
        <v>370.056</v>
      </c>
      <c r="KI117">
        <v>20.5937</v>
      </c>
      <c r="KJ117">
        <v>100.965</v>
      </c>
      <c r="KK117">
        <v>100.504</v>
      </c>
    </row>
    <row r="118" spans="1:297">
      <c r="A118">
        <v>102</v>
      </c>
      <c r="B118">
        <v>1758904473.6</v>
      </c>
      <c r="C118">
        <v>2690.5</v>
      </c>
      <c r="D118" t="s">
        <v>647</v>
      </c>
      <c r="E118" t="s">
        <v>648</v>
      </c>
      <c r="F118">
        <v>5</v>
      </c>
      <c r="G118" t="s">
        <v>640</v>
      </c>
      <c r="H118" t="s">
        <v>436</v>
      </c>
      <c r="I118">
        <v>1758904465.814285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394.3891602931892</v>
      </c>
      <c r="AK118">
        <v>389.1853393939391</v>
      </c>
      <c r="AL118">
        <v>-2.590486045157277</v>
      </c>
      <c r="AM118">
        <v>65.06013599436587</v>
      </c>
      <c r="AN118">
        <f>(AP118 - AO118 + DY118*1E3/(8.314*(EA118+273.15)) * AR118/DX118 * AQ118) * DX118/(100*DL118) * 1000/(1000 - AP118)</f>
        <v>0</v>
      </c>
      <c r="AO118">
        <v>20.52197778015882</v>
      </c>
      <c r="AP118">
        <v>24.25802303030303</v>
      </c>
      <c r="AQ118">
        <v>-7.709195172764393E-06</v>
      </c>
      <c r="AR118">
        <v>108.005697832954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6</v>
      </c>
      <c r="DM118">
        <v>0.5</v>
      </c>
      <c r="DN118" t="s">
        <v>438</v>
      </c>
      <c r="DO118">
        <v>2</v>
      </c>
      <c r="DP118" t="b">
        <v>1</v>
      </c>
      <c r="DQ118">
        <v>1758904465.814285</v>
      </c>
      <c r="DR118">
        <v>394.9561785714286</v>
      </c>
      <c r="DS118">
        <v>400.6881785714285</v>
      </c>
      <c r="DT118">
        <v>24.26249642857143</v>
      </c>
      <c r="DU118">
        <v>20.54014285714286</v>
      </c>
      <c r="DV118">
        <v>395.5286785714285</v>
      </c>
      <c r="DW118">
        <v>24.11682857142857</v>
      </c>
      <c r="DX118">
        <v>500.0041071428572</v>
      </c>
      <c r="DY118">
        <v>90.58697142857143</v>
      </c>
      <c r="DZ118">
        <v>0.029239225</v>
      </c>
      <c r="EA118">
        <v>30.51546071428572</v>
      </c>
      <c r="EB118">
        <v>30.00182857142857</v>
      </c>
      <c r="EC118">
        <v>999.9000000000002</v>
      </c>
      <c r="ED118">
        <v>0</v>
      </c>
      <c r="EE118">
        <v>0</v>
      </c>
      <c r="EF118">
        <v>10001.62357142857</v>
      </c>
      <c r="EG118">
        <v>0</v>
      </c>
      <c r="EH118">
        <v>12.33245714285714</v>
      </c>
      <c r="EI118">
        <v>-5.731922535714287</v>
      </c>
      <c r="EJ118">
        <v>404.7771428571428</v>
      </c>
      <c r="EK118">
        <v>409.0910714285714</v>
      </c>
      <c r="EL118">
        <v>3.722354642857143</v>
      </c>
      <c r="EM118">
        <v>400.6881785714285</v>
      </c>
      <c r="EN118">
        <v>20.54014285714286</v>
      </c>
      <c r="EO118">
        <v>2.197866071428572</v>
      </c>
      <c r="EP118">
        <v>1.860669285714286</v>
      </c>
      <c r="EQ118">
        <v>18.94677142857143</v>
      </c>
      <c r="ER118">
        <v>16.306</v>
      </c>
      <c r="ES118">
        <v>2000.006785714286</v>
      </c>
      <c r="ET118">
        <v>0.9799937142857144</v>
      </c>
      <c r="EU118">
        <v>0.02000657142857143</v>
      </c>
      <c r="EV118">
        <v>0</v>
      </c>
      <c r="EW118">
        <v>794.91525</v>
      </c>
      <c r="EX118">
        <v>5.00097</v>
      </c>
      <c r="EY118">
        <v>15935.06428571428</v>
      </c>
      <c r="EZ118">
        <v>16707.61071428571</v>
      </c>
      <c r="FA118">
        <v>41.18699999999999</v>
      </c>
      <c r="FB118">
        <v>41.52657142857142</v>
      </c>
      <c r="FC118">
        <v>41.1115</v>
      </c>
      <c r="FD118">
        <v>41.125</v>
      </c>
      <c r="FE118">
        <v>41.73875</v>
      </c>
      <c r="FF118">
        <v>1955.095714285715</v>
      </c>
      <c r="FG118">
        <v>39.91</v>
      </c>
      <c r="FH118">
        <v>0</v>
      </c>
      <c r="FI118">
        <v>1758904474.5</v>
      </c>
      <c r="FJ118">
        <v>0</v>
      </c>
      <c r="FK118">
        <v>794.9528846153845</v>
      </c>
      <c r="FL118">
        <v>3.85835897636354</v>
      </c>
      <c r="FM118">
        <v>46.87179485315708</v>
      </c>
      <c r="FN118">
        <v>15935.27692307692</v>
      </c>
      <c r="FO118">
        <v>15</v>
      </c>
      <c r="FP118">
        <v>0</v>
      </c>
      <c r="FQ118" t="s">
        <v>439</v>
      </c>
      <c r="FR118">
        <v>1747247426.5</v>
      </c>
      <c r="FS118">
        <v>1747247420.5</v>
      </c>
      <c r="FT118">
        <v>0</v>
      </c>
      <c r="FU118">
        <v>1.027</v>
      </c>
      <c r="FV118">
        <v>0.031</v>
      </c>
      <c r="FW118">
        <v>0.02</v>
      </c>
      <c r="FX118">
        <v>0.05</v>
      </c>
      <c r="FY118">
        <v>420</v>
      </c>
      <c r="FZ118">
        <v>16</v>
      </c>
      <c r="GA118">
        <v>0.01</v>
      </c>
      <c r="GB118">
        <v>0.1</v>
      </c>
      <c r="GC118">
        <v>-8.935709775000001</v>
      </c>
      <c r="GD118">
        <v>78.16404874671672</v>
      </c>
      <c r="GE118">
        <v>7.600413476109841</v>
      </c>
      <c r="GF118">
        <v>0</v>
      </c>
      <c r="GG118">
        <v>794.775</v>
      </c>
      <c r="GH118">
        <v>3.030679903774863</v>
      </c>
      <c r="GI118">
        <v>0.3642043705523203</v>
      </c>
      <c r="GJ118">
        <v>-1</v>
      </c>
      <c r="GK118">
        <v>3.72136325</v>
      </c>
      <c r="GL118">
        <v>0.05361737335833295</v>
      </c>
      <c r="GM118">
        <v>0.008357164407710336</v>
      </c>
      <c r="GN118">
        <v>1</v>
      </c>
      <c r="GO118">
        <v>1</v>
      </c>
      <c r="GP118">
        <v>2</v>
      </c>
      <c r="GQ118" t="s">
        <v>440</v>
      </c>
      <c r="GR118">
        <v>3.13565</v>
      </c>
      <c r="GS118">
        <v>2.68943</v>
      </c>
      <c r="GT118">
        <v>0.08697299999999999</v>
      </c>
      <c r="GU118">
        <v>0.0855785</v>
      </c>
      <c r="GV118">
        <v>0.107269</v>
      </c>
      <c r="GW118">
        <v>0.0942337</v>
      </c>
      <c r="GX118">
        <v>29015.4</v>
      </c>
      <c r="GY118">
        <v>29111.7</v>
      </c>
      <c r="GZ118">
        <v>29542.1</v>
      </c>
      <c r="HA118">
        <v>29420.7</v>
      </c>
      <c r="HB118">
        <v>34841.4</v>
      </c>
      <c r="HC118">
        <v>35293.4</v>
      </c>
      <c r="HD118">
        <v>41570.4</v>
      </c>
      <c r="HE118">
        <v>41792.8</v>
      </c>
      <c r="HF118">
        <v>1.92787</v>
      </c>
      <c r="HG118">
        <v>1.88022</v>
      </c>
      <c r="HH118">
        <v>0.100803</v>
      </c>
      <c r="HI118">
        <v>0</v>
      </c>
      <c r="HJ118">
        <v>28.3584</v>
      </c>
      <c r="HK118">
        <v>999.9</v>
      </c>
      <c r="HL118">
        <v>53.2</v>
      </c>
      <c r="HM118">
        <v>30.5</v>
      </c>
      <c r="HN118">
        <v>25.7491</v>
      </c>
      <c r="HO118">
        <v>62.1273</v>
      </c>
      <c r="HP118">
        <v>26.1218</v>
      </c>
      <c r="HQ118">
        <v>1</v>
      </c>
      <c r="HR118">
        <v>0.0874568</v>
      </c>
      <c r="HS118">
        <v>-0.424513</v>
      </c>
      <c r="HT118">
        <v>20.3393</v>
      </c>
      <c r="HU118">
        <v>5.21564</v>
      </c>
      <c r="HV118">
        <v>12.0123</v>
      </c>
      <c r="HW118">
        <v>4.9883</v>
      </c>
      <c r="HX118">
        <v>3.2877</v>
      </c>
      <c r="HY118">
        <v>9999</v>
      </c>
      <c r="HZ118">
        <v>9999</v>
      </c>
      <c r="IA118">
        <v>9999</v>
      </c>
      <c r="IB118">
        <v>14.5</v>
      </c>
      <c r="IC118">
        <v>1.86756</v>
      </c>
      <c r="ID118">
        <v>1.8667</v>
      </c>
      <c r="IE118">
        <v>1.866</v>
      </c>
      <c r="IF118">
        <v>1.866</v>
      </c>
      <c r="IG118">
        <v>1.86783</v>
      </c>
      <c r="IH118">
        <v>1.87028</v>
      </c>
      <c r="II118">
        <v>1.8689</v>
      </c>
      <c r="IJ118">
        <v>1.87042</v>
      </c>
      <c r="IK118">
        <v>0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-0.556</v>
      </c>
      <c r="IY118">
        <v>0.1456</v>
      </c>
      <c r="IZ118">
        <v>-0.2124528667129374</v>
      </c>
      <c r="JA118">
        <v>-0.0008016307627816455</v>
      </c>
      <c r="JB118">
        <v>-2.705495203968552E-07</v>
      </c>
      <c r="JC118">
        <v>-1.001381313952682E-11</v>
      </c>
      <c r="JD118">
        <v>-0.06429383364076624</v>
      </c>
      <c r="JE118">
        <v>-0.003544197663381463</v>
      </c>
      <c r="JF118">
        <v>0.0008551080648433378</v>
      </c>
      <c r="JG118">
        <v>-1.439520423836254E-05</v>
      </c>
      <c r="JH118">
        <v>4</v>
      </c>
      <c r="JI118">
        <v>2335</v>
      </c>
      <c r="JJ118">
        <v>1</v>
      </c>
      <c r="JK118">
        <v>25</v>
      </c>
      <c r="JL118">
        <v>194284.1</v>
      </c>
      <c r="JM118">
        <v>194284.2</v>
      </c>
      <c r="JN118">
        <v>0.922852</v>
      </c>
      <c r="JO118">
        <v>2.27539</v>
      </c>
      <c r="JP118">
        <v>1.39648</v>
      </c>
      <c r="JQ118">
        <v>2.35229</v>
      </c>
      <c r="JR118">
        <v>1.49536</v>
      </c>
      <c r="JS118">
        <v>2.62817</v>
      </c>
      <c r="JT118">
        <v>36.0347</v>
      </c>
      <c r="JU118">
        <v>24.07</v>
      </c>
      <c r="JV118">
        <v>18</v>
      </c>
      <c r="JW118">
        <v>491.402</v>
      </c>
      <c r="JX118">
        <v>451.321</v>
      </c>
      <c r="JY118">
        <v>28.818</v>
      </c>
      <c r="JZ118">
        <v>28.6718</v>
      </c>
      <c r="KA118">
        <v>30.0005</v>
      </c>
      <c r="KB118">
        <v>28.4284</v>
      </c>
      <c r="KC118">
        <v>28.3518</v>
      </c>
      <c r="KD118">
        <v>18.4919</v>
      </c>
      <c r="KE118">
        <v>26.0911</v>
      </c>
      <c r="KF118">
        <v>74.38809999999999</v>
      </c>
      <c r="KG118">
        <v>28.8216</v>
      </c>
      <c r="KH118">
        <v>356.693</v>
      </c>
      <c r="KI118">
        <v>20.5968</v>
      </c>
      <c r="KJ118">
        <v>100.965</v>
      </c>
      <c r="KK118">
        <v>100.503</v>
      </c>
    </row>
    <row r="119" spans="1:297">
      <c r="A119">
        <v>103</v>
      </c>
      <c r="B119">
        <v>1758904478.6</v>
      </c>
      <c r="C119">
        <v>2695.5</v>
      </c>
      <c r="D119" t="s">
        <v>649</v>
      </c>
      <c r="E119" t="s">
        <v>650</v>
      </c>
      <c r="F119">
        <v>5</v>
      </c>
      <c r="G119" t="s">
        <v>640</v>
      </c>
      <c r="H119" t="s">
        <v>436</v>
      </c>
      <c r="I119">
        <v>1758904471.1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377.2386360311179</v>
      </c>
      <c r="AK119">
        <v>374.4505878787877</v>
      </c>
      <c r="AL119">
        <v>-2.977501996779714</v>
      </c>
      <c r="AM119">
        <v>65.06013599436587</v>
      </c>
      <c r="AN119">
        <f>(AP119 - AO119 + DY119*1E3/(8.314*(EA119+273.15)) * AR119/DX119 * AQ119) * DX119/(100*DL119) * 1000/(1000 - AP119)</f>
        <v>0</v>
      </c>
      <c r="AO119">
        <v>20.5054767759926</v>
      </c>
      <c r="AP119">
        <v>24.2420509090909</v>
      </c>
      <c r="AQ119">
        <v>-2.420962754633311E-05</v>
      </c>
      <c r="AR119">
        <v>108.005697832954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6</v>
      </c>
      <c r="DM119">
        <v>0.5</v>
      </c>
      <c r="DN119" t="s">
        <v>438</v>
      </c>
      <c r="DO119">
        <v>2</v>
      </c>
      <c r="DP119" t="b">
        <v>1</v>
      </c>
      <c r="DQ119">
        <v>1758904471.1</v>
      </c>
      <c r="DR119">
        <v>384.0752592592594</v>
      </c>
      <c r="DS119">
        <v>384.0895555555555</v>
      </c>
      <c r="DT119">
        <v>24.25758148148148</v>
      </c>
      <c r="DU119">
        <v>20.52671111111111</v>
      </c>
      <c r="DV119">
        <v>384.6366666666668</v>
      </c>
      <c r="DW119">
        <v>24.11198888888889</v>
      </c>
      <c r="DX119">
        <v>499.99</v>
      </c>
      <c r="DY119">
        <v>90.58575185185185</v>
      </c>
      <c r="DZ119">
        <v>0.02931842962962963</v>
      </c>
      <c r="EA119">
        <v>30.51322962962963</v>
      </c>
      <c r="EB119">
        <v>29.9984037037037</v>
      </c>
      <c r="EC119">
        <v>999.9000000000001</v>
      </c>
      <c r="ED119">
        <v>0</v>
      </c>
      <c r="EE119">
        <v>0</v>
      </c>
      <c r="EF119">
        <v>10002.74555555556</v>
      </c>
      <c r="EG119">
        <v>0</v>
      </c>
      <c r="EH119">
        <v>12.32611851851852</v>
      </c>
      <c r="EI119">
        <v>-0.01422485185185187</v>
      </c>
      <c r="EJ119">
        <v>393.6237407407408</v>
      </c>
      <c r="EK119">
        <v>392.1391111111111</v>
      </c>
      <c r="EL119">
        <v>3.730869259259259</v>
      </c>
      <c r="EM119">
        <v>384.0895555555555</v>
      </c>
      <c r="EN119">
        <v>20.52671111111111</v>
      </c>
      <c r="EO119">
        <v>2.197391481481481</v>
      </c>
      <c r="EP119">
        <v>1.859428518518518</v>
      </c>
      <c r="EQ119">
        <v>18.94330740740741</v>
      </c>
      <c r="ER119">
        <v>16.29552962962963</v>
      </c>
      <c r="ES119">
        <v>1999.997037037037</v>
      </c>
      <c r="ET119">
        <v>0.9799937777777779</v>
      </c>
      <c r="EU119">
        <v>0.02000654074074074</v>
      </c>
      <c r="EV119">
        <v>0</v>
      </c>
      <c r="EW119">
        <v>795.0666666666667</v>
      </c>
      <c r="EX119">
        <v>5.00097</v>
      </c>
      <c r="EY119">
        <v>15938.45555555555</v>
      </c>
      <c r="EZ119">
        <v>16707.51851851851</v>
      </c>
      <c r="FA119">
        <v>41.18699999999999</v>
      </c>
      <c r="FB119">
        <v>41.54822222222221</v>
      </c>
      <c r="FC119">
        <v>41.125</v>
      </c>
      <c r="FD119">
        <v>41.125</v>
      </c>
      <c r="FE119">
        <v>41.75</v>
      </c>
      <c r="FF119">
        <v>1955.086666666667</v>
      </c>
      <c r="FG119">
        <v>39.91</v>
      </c>
      <c r="FH119">
        <v>0</v>
      </c>
      <c r="FI119">
        <v>1758904479.3</v>
      </c>
      <c r="FJ119">
        <v>0</v>
      </c>
      <c r="FK119">
        <v>795.0950384615384</v>
      </c>
      <c r="FL119">
        <v>1.071282068189491</v>
      </c>
      <c r="FM119">
        <v>29.49059837416191</v>
      </c>
      <c r="FN119">
        <v>15938.41538461538</v>
      </c>
      <c r="FO119">
        <v>15</v>
      </c>
      <c r="FP119">
        <v>0</v>
      </c>
      <c r="FQ119" t="s">
        <v>439</v>
      </c>
      <c r="FR119">
        <v>1747247426.5</v>
      </c>
      <c r="FS119">
        <v>1747247420.5</v>
      </c>
      <c r="FT119">
        <v>0</v>
      </c>
      <c r="FU119">
        <v>1.027</v>
      </c>
      <c r="FV119">
        <v>0.031</v>
      </c>
      <c r="FW119">
        <v>0.02</v>
      </c>
      <c r="FX119">
        <v>0.05</v>
      </c>
      <c r="FY119">
        <v>420</v>
      </c>
      <c r="FZ119">
        <v>16</v>
      </c>
      <c r="GA119">
        <v>0.01</v>
      </c>
      <c r="GB119">
        <v>0.1</v>
      </c>
      <c r="GC119">
        <v>-4.455132524999999</v>
      </c>
      <c r="GD119">
        <v>69.84040348592877</v>
      </c>
      <c r="GE119">
        <v>6.877244270002866</v>
      </c>
      <c r="GF119">
        <v>0</v>
      </c>
      <c r="GG119">
        <v>794.9431764705882</v>
      </c>
      <c r="GH119">
        <v>2.492161962408294</v>
      </c>
      <c r="GI119">
        <v>0.3695045546633429</v>
      </c>
      <c r="GJ119">
        <v>-1</v>
      </c>
      <c r="GK119">
        <v>3.7262095</v>
      </c>
      <c r="GL119">
        <v>0.1094839024390094</v>
      </c>
      <c r="GM119">
        <v>0.01212297549077783</v>
      </c>
      <c r="GN119">
        <v>0</v>
      </c>
      <c r="GO119">
        <v>0</v>
      </c>
      <c r="GP119">
        <v>2</v>
      </c>
      <c r="GQ119" t="s">
        <v>446</v>
      </c>
      <c r="GR119">
        <v>3.13566</v>
      </c>
      <c r="GS119">
        <v>2.68918</v>
      </c>
      <c r="GT119">
        <v>0.0843584</v>
      </c>
      <c r="GU119">
        <v>0.08267720000000001</v>
      </c>
      <c r="GV119">
        <v>0.107223</v>
      </c>
      <c r="GW119">
        <v>0.09424780000000001</v>
      </c>
      <c r="GX119">
        <v>29097.4</v>
      </c>
      <c r="GY119">
        <v>29203.9</v>
      </c>
      <c r="GZ119">
        <v>29541</v>
      </c>
      <c r="HA119">
        <v>29420.6</v>
      </c>
      <c r="HB119">
        <v>34841.9</v>
      </c>
      <c r="HC119">
        <v>35292.3</v>
      </c>
      <c r="HD119">
        <v>41568.8</v>
      </c>
      <c r="HE119">
        <v>41792.2</v>
      </c>
      <c r="HF119">
        <v>1.92808</v>
      </c>
      <c r="HG119">
        <v>1.88035</v>
      </c>
      <c r="HH119">
        <v>0.100452</v>
      </c>
      <c r="HI119">
        <v>0</v>
      </c>
      <c r="HJ119">
        <v>28.3584</v>
      </c>
      <c r="HK119">
        <v>999.9</v>
      </c>
      <c r="HL119">
        <v>53.2</v>
      </c>
      <c r="HM119">
        <v>30.5</v>
      </c>
      <c r="HN119">
        <v>25.7514</v>
      </c>
      <c r="HO119">
        <v>61.9873</v>
      </c>
      <c r="HP119">
        <v>26.1458</v>
      </c>
      <c r="HQ119">
        <v>1</v>
      </c>
      <c r="HR119">
        <v>0.087716</v>
      </c>
      <c r="HS119">
        <v>-0.5017160000000001</v>
      </c>
      <c r="HT119">
        <v>20.339</v>
      </c>
      <c r="HU119">
        <v>5.21549</v>
      </c>
      <c r="HV119">
        <v>12.0123</v>
      </c>
      <c r="HW119">
        <v>4.9884</v>
      </c>
      <c r="HX119">
        <v>3.28768</v>
      </c>
      <c r="HY119">
        <v>9999</v>
      </c>
      <c r="HZ119">
        <v>9999</v>
      </c>
      <c r="IA119">
        <v>9999</v>
      </c>
      <c r="IB119">
        <v>14.5</v>
      </c>
      <c r="IC119">
        <v>1.86756</v>
      </c>
      <c r="ID119">
        <v>1.8667</v>
      </c>
      <c r="IE119">
        <v>1.86601</v>
      </c>
      <c r="IF119">
        <v>1.866</v>
      </c>
      <c r="IG119">
        <v>1.86783</v>
      </c>
      <c r="IH119">
        <v>1.87029</v>
      </c>
      <c r="II119">
        <v>1.8689</v>
      </c>
      <c r="IJ119">
        <v>1.87042</v>
      </c>
      <c r="IK119">
        <v>0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-0.541</v>
      </c>
      <c r="IY119">
        <v>0.1454</v>
      </c>
      <c r="IZ119">
        <v>-0.2124528667129374</v>
      </c>
      <c r="JA119">
        <v>-0.0008016307627816455</v>
      </c>
      <c r="JB119">
        <v>-2.705495203968552E-07</v>
      </c>
      <c r="JC119">
        <v>-1.001381313952682E-11</v>
      </c>
      <c r="JD119">
        <v>-0.06429383364076624</v>
      </c>
      <c r="JE119">
        <v>-0.003544197663381463</v>
      </c>
      <c r="JF119">
        <v>0.0008551080648433378</v>
      </c>
      <c r="JG119">
        <v>-1.439520423836254E-05</v>
      </c>
      <c r="JH119">
        <v>4</v>
      </c>
      <c r="JI119">
        <v>2335</v>
      </c>
      <c r="JJ119">
        <v>1</v>
      </c>
      <c r="JK119">
        <v>25</v>
      </c>
      <c r="JL119">
        <v>194284.2</v>
      </c>
      <c r="JM119">
        <v>194284.3</v>
      </c>
      <c r="JN119">
        <v>0.887451</v>
      </c>
      <c r="JO119">
        <v>2.27905</v>
      </c>
      <c r="JP119">
        <v>1.39771</v>
      </c>
      <c r="JQ119">
        <v>2.34619</v>
      </c>
      <c r="JR119">
        <v>1.49536</v>
      </c>
      <c r="JS119">
        <v>2.65625</v>
      </c>
      <c r="JT119">
        <v>36.0347</v>
      </c>
      <c r="JU119">
        <v>24.07</v>
      </c>
      <c r="JV119">
        <v>18</v>
      </c>
      <c r="JW119">
        <v>491.567</v>
      </c>
      <c r="JX119">
        <v>451.435</v>
      </c>
      <c r="JY119">
        <v>28.8222</v>
      </c>
      <c r="JZ119">
        <v>28.6767</v>
      </c>
      <c r="KA119">
        <v>30.0005</v>
      </c>
      <c r="KB119">
        <v>28.4332</v>
      </c>
      <c r="KC119">
        <v>28.3566</v>
      </c>
      <c r="KD119">
        <v>17.7819</v>
      </c>
      <c r="KE119">
        <v>25.8083</v>
      </c>
      <c r="KF119">
        <v>74.38809999999999</v>
      </c>
      <c r="KG119">
        <v>28.8455</v>
      </c>
      <c r="KH119">
        <v>336.6</v>
      </c>
      <c r="KI119">
        <v>20.6164</v>
      </c>
      <c r="KJ119">
        <v>100.961</v>
      </c>
      <c r="KK119">
        <v>100.502</v>
      </c>
    </row>
    <row r="120" spans="1:297">
      <c r="A120">
        <v>104</v>
      </c>
      <c r="B120">
        <v>1758904483.6</v>
      </c>
      <c r="C120">
        <v>2700.5</v>
      </c>
      <c r="D120" t="s">
        <v>651</v>
      </c>
      <c r="E120" t="s">
        <v>652</v>
      </c>
      <c r="F120">
        <v>5</v>
      </c>
      <c r="G120" t="s">
        <v>640</v>
      </c>
      <c r="H120" t="s">
        <v>436</v>
      </c>
      <c r="I120">
        <v>1758904475.814285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360.7291276515118</v>
      </c>
      <c r="AK120">
        <v>359.0648424242424</v>
      </c>
      <c r="AL120">
        <v>-3.085642806212268</v>
      </c>
      <c r="AM120">
        <v>65.06013599436587</v>
      </c>
      <c r="AN120">
        <f>(AP120 - AO120 + DY120*1E3/(8.314*(EA120+273.15)) * AR120/DX120 * AQ120) * DX120/(100*DL120) * 1000/(1000 - AP120)</f>
        <v>0</v>
      </c>
      <c r="AO120">
        <v>20.53828492764695</v>
      </c>
      <c r="AP120">
        <v>24.24717212121211</v>
      </c>
      <c r="AQ120">
        <v>1.441166750014939E-05</v>
      </c>
      <c r="AR120">
        <v>108.005697832954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6</v>
      </c>
      <c r="DM120">
        <v>0.5</v>
      </c>
      <c r="DN120" t="s">
        <v>438</v>
      </c>
      <c r="DO120">
        <v>2</v>
      </c>
      <c r="DP120" t="b">
        <v>1</v>
      </c>
      <c r="DQ120">
        <v>1758904475.814285</v>
      </c>
      <c r="DR120">
        <v>371.6149285714286</v>
      </c>
      <c r="DS120">
        <v>368.6898928571429</v>
      </c>
      <c r="DT120">
        <v>24.250925</v>
      </c>
      <c r="DU120">
        <v>20.52309285714286</v>
      </c>
      <c r="DV120">
        <v>372.1637142857143</v>
      </c>
      <c r="DW120">
        <v>24.10542142857143</v>
      </c>
      <c r="DX120">
        <v>500.0016428571429</v>
      </c>
      <c r="DY120">
        <v>90.58463214285716</v>
      </c>
      <c r="DZ120">
        <v>0.02917701071428571</v>
      </c>
      <c r="EA120">
        <v>30.51224642857142</v>
      </c>
      <c r="EB120">
        <v>29.99815357142857</v>
      </c>
      <c r="EC120">
        <v>999.9000000000002</v>
      </c>
      <c r="ED120">
        <v>0</v>
      </c>
      <c r="EE120">
        <v>0</v>
      </c>
      <c r="EF120">
        <v>10000.88642857143</v>
      </c>
      <c r="EG120">
        <v>0</v>
      </c>
      <c r="EH120">
        <v>12.32990357142857</v>
      </c>
      <c r="EI120">
        <v>2.925115678571428</v>
      </c>
      <c r="EJ120">
        <v>380.851</v>
      </c>
      <c r="EK120">
        <v>376.4150000000001</v>
      </c>
      <c r="EL120">
        <v>3.727836428571428</v>
      </c>
      <c r="EM120">
        <v>368.6898928571429</v>
      </c>
      <c r="EN120">
        <v>20.52309285714286</v>
      </c>
      <c r="EO120">
        <v>2.196761785714286</v>
      </c>
      <c r="EP120">
        <v>1.859078214285714</v>
      </c>
      <c r="EQ120">
        <v>18.93871071428572</v>
      </c>
      <c r="ER120">
        <v>16.29257142857143</v>
      </c>
      <c r="ES120">
        <v>2000.001785714286</v>
      </c>
      <c r="ET120">
        <v>0.9799939642857144</v>
      </c>
      <c r="EU120">
        <v>0.02000636428571429</v>
      </c>
      <c r="EV120">
        <v>0</v>
      </c>
      <c r="EW120">
        <v>795.1932142857144</v>
      </c>
      <c r="EX120">
        <v>5.00097</v>
      </c>
      <c r="EY120">
        <v>15940.5</v>
      </c>
      <c r="EZ120">
        <v>16707.54285714285</v>
      </c>
      <c r="FA120">
        <v>41.18924999999999</v>
      </c>
      <c r="FB120">
        <v>41.56199999999999</v>
      </c>
      <c r="FC120">
        <v>41.125</v>
      </c>
      <c r="FD120">
        <v>41.12942857142856</v>
      </c>
      <c r="FE120">
        <v>41.75</v>
      </c>
      <c r="FF120">
        <v>1955.091785714286</v>
      </c>
      <c r="FG120">
        <v>39.91</v>
      </c>
      <c r="FH120">
        <v>0</v>
      </c>
      <c r="FI120">
        <v>1758904484.7</v>
      </c>
      <c r="FJ120">
        <v>0</v>
      </c>
      <c r="FK120">
        <v>795.2141600000001</v>
      </c>
      <c r="FL120">
        <v>-0.07830768493378913</v>
      </c>
      <c r="FM120">
        <v>23.74615385904</v>
      </c>
      <c r="FN120">
        <v>15940.916</v>
      </c>
      <c r="FO120">
        <v>15</v>
      </c>
      <c r="FP120">
        <v>0</v>
      </c>
      <c r="FQ120" t="s">
        <v>439</v>
      </c>
      <c r="FR120">
        <v>1747247426.5</v>
      </c>
      <c r="FS120">
        <v>1747247420.5</v>
      </c>
      <c r="FT120">
        <v>0</v>
      </c>
      <c r="FU120">
        <v>1.027</v>
      </c>
      <c r="FV120">
        <v>0.031</v>
      </c>
      <c r="FW120">
        <v>0.02</v>
      </c>
      <c r="FX120">
        <v>0.05</v>
      </c>
      <c r="FY120">
        <v>420</v>
      </c>
      <c r="FZ120">
        <v>16</v>
      </c>
      <c r="GA120">
        <v>0.01</v>
      </c>
      <c r="GB120">
        <v>0.1</v>
      </c>
      <c r="GC120">
        <v>1.077858225</v>
      </c>
      <c r="GD120">
        <v>38.60706525703566</v>
      </c>
      <c r="GE120">
        <v>3.853574839863302</v>
      </c>
      <c r="GF120">
        <v>0</v>
      </c>
      <c r="GG120">
        <v>795.1430000000001</v>
      </c>
      <c r="GH120">
        <v>1.212223077199983</v>
      </c>
      <c r="GI120">
        <v>0.2979955585930256</v>
      </c>
      <c r="GJ120">
        <v>-1</v>
      </c>
      <c r="GK120">
        <v>3.725365</v>
      </c>
      <c r="GL120">
        <v>-0.01381801125704044</v>
      </c>
      <c r="GM120">
        <v>0.01410786553664306</v>
      </c>
      <c r="GN120">
        <v>1</v>
      </c>
      <c r="GO120">
        <v>1</v>
      </c>
      <c r="GP120">
        <v>2</v>
      </c>
      <c r="GQ120" t="s">
        <v>440</v>
      </c>
      <c r="GR120">
        <v>3.13556</v>
      </c>
      <c r="GS120">
        <v>2.68926</v>
      </c>
      <c r="GT120">
        <v>0.0815811</v>
      </c>
      <c r="GU120">
        <v>0.0795867</v>
      </c>
      <c r="GV120">
        <v>0.107234</v>
      </c>
      <c r="GW120">
        <v>0.0943301</v>
      </c>
      <c r="GX120">
        <v>29185.4</v>
      </c>
      <c r="GY120">
        <v>29301.9</v>
      </c>
      <c r="GZ120">
        <v>29540.7</v>
      </c>
      <c r="HA120">
        <v>29420.1</v>
      </c>
      <c r="HB120">
        <v>34841.4</v>
      </c>
      <c r="HC120">
        <v>35288.4</v>
      </c>
      <c r="HD120">
        <v>41568.8</v>
      </c>
      <c r="HE120">
        <v>41791.5</v>
      </c>
      <c r="HF120">
        <v>1.92765</v>
      </c>
      <c r="HG120">
        <v>1.8804</v>
      </c>
      <c r="HH120">
        <v>0.100449</v>
      </c>
      <c r="HI120">
        <v>0</v>
      </c>
      <c r="HJ120">
        <v>28.3584</v>
      </c>
      <c r="HK120">
        <v>999.9</v>
      </c>
      <c r="HL120">
        <v>53.1</v>
      </c>
      <c r="HM120">
        <v>30.5</v>
      </c>
      <c r="HN120">
        <v>25.7026</v>
      </c>
      <c r="HO120">
        <v>62.0873</v>
      </c>
      <c r="HP120">
        <v>26.1138</v>
      </c>
      <c r="HQ120">
        <v>1</v>
      </c>
      <c r="HR120">
        <v>0.08813260000000001</v>
      </c>
      <c r="HS120">
        <v>-0.500237</v>
      </c>
      <c r="HT120">
        <v>20.3392</v>
      </c>
      <c r="HU120">
        <v>5.21594</v>
      </c>
      <c r="HV120">
        <v>12.0114</v>
      </c>
      <c r="HW120">
        <v>4.98825</v>
      </c>
      <c r="HX120">
        <v>3.28765</v>
      </c>
      <c r="HY120">
        <v>9999</v>
      </c>
      <c r="HZ120">
        <v>9999</v>
      </c>
      <c r="IA120">
        <v>9999</v>
      </c>
      <c r="IB120">
        <v>14.5</v>
      </c>
      <c r="IC120">
        <v>1.86757</v>
      </c>
      <c r="ID120">
        <v>1.86671</v>
      </c>
      <c r="IE120">
        <v>1.86603</v>
      </c>
      <c r="IF120">
        <v>1.866</v>
      </c>
      <c r="IG120">
        <v>1.86783</v>
      </c>
      <c r="IH120">
        <v>1.87028</v>
      </c>
      <c r="II120">
        <v>1.8689</v>
      </c>
      <c r="IJ120">
        <v>1.87042</v>
      </c>
      <c r="IK120">
        <v>0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-0.526</v>
      </c>
      <c r="IY120">
        <v>0.1454</v>
      </c>
      <c r="IZ120">
        <v>-0.2124528667129374</v>
      </c>
      <c r="JA120">
        <v>-0.0008016307627816455</v>
      </c>
      <c r="JB120">
        <v>-2.705495203968552E-07</v>
      </c>
      <c r="JC120">
        <v>-1.001381313952682E-11</v>
      </c>
      <c r="JD120">
        <v>-0.06429383364076624</v>
      </c>
      <c r="JE120">
        <v>-0.003544197663381463</v>
      </c>
      <c r="JF120">
        <v>0.0008551080648433378</v>
      </c>
      <c r="JG120">
        <v>-1.439520423836254E-05</v>
      </c>
      <c r="JH120">
        <v>4</v>
      </c>
      <c r="JI120">
        <v>2335</v>
      </c>
      <c r="JJ120">
        <v>1</v>
      </c>
      <c r="JK120">
        <v>25</v>
      </c>
      <c r="JL120">
        <v>194284.3</v>
      </c>
      <c r="JM120">
        <v>194284.4</v>
      </c>
      <c r="JN120">
        <v>0.8557129999999999</v>
      </c>
      <c r="JO120">
        <v>2.28516</v>
      </c>
      <c r="JP120">
        <v>1.39771</v>
      </c>
      <c r="JQ120">
        <v>2.34741</v>
      </c>
      <c r="JR120">
        <v>1.49536</v>
      </c>
      <c r="JS120">
        <v>2.60254</v>
      </c>
      <c r="JT120">
        <v>36.0347</v>
      </c>
      <c r="JU120">
        <v>24.0612</v>
      </c>
      <c r="JV120">
        <v>18</v>
      </c>
      <c r="JW120">
        <v>491.338</v>
      </c>
      <c r="JX120">
        <v>451.507</v>
      </c>
      <c r="JY120">
        <v>28.8445</v>
      </c>
      <c r="JZ120">
        <v>28.6828</v>
      </c>
      <c r="KA120">
        <v>30.0004</v>
      </c>
      <c r="KB120">
        <v>28.438</v>
      </c>
      <c r="KC120">
        <v>28.3617</v>
      </c>
      <c r="KD120">
        <v>17.1364</v>
      </c>
      <c r="KE120">
        <v>25.8083</v>
      </c>
      <c r="KF120">
        <v>74.38809999999999</v>
      </c>
      <c r="KG120">
        <v>28.849</v>
      </c>
      <c r="KH120">
        <v>323.231</v>
      </c>
      <c r="KI120">
        <v>20.62</v>
      </c>
      <c r="KJ120">
        <v>100.96</v>
      </c>
      <c r="KK120">
        <v>100.5</v>
      </c>
    </row>
    <row r="121" spans="1:297">
      <c r="A121">
        <v>105</v>
      </c>
      <c r="B121">
        <v>1758904488.6</v>
      </c>
      <c r="C121">
        <v>2705.5</v>
      </c>
      <c r="D121" t="s">
        <v>653</v>
      </c>
      <c r="E121" t="s">
        <v>654</v>
      </c>
      <c r="F121">
        <v>5</v>
      </c>
      <c r="G121" t="s">
        <v>640</v>
      </c>
      <c r="H121" t="s">
        <v>436</v>
      </c>
      <c r="I121">
        <v>1758904481.1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343.3585762859473</v>
      </c>
      <c r="AK121">
        <v>343.0807757575759</v>
      </c>
      <c r="AL121">
        <v>-3.204563208868071</v>
      </c>
      <c r="AM121">
        <v>65.06013599436587</v>
      </c>
      <c r="AN121">
        <f>(AP121 - AO121 + DY121*1E3/(8.314*(EA121+273.15)) * AR121/DX121 * AQ121) * DX121/(100*DL121) * 1000/(1000 - AP121)</f>
        <v>0</v>
      </c>
      <c r="AO121">
        <v>20.54572682827197</v>
      </c>
      <c r="AP121">
        <v>24.25338969696968</v>
      </c>
      <c r="AQ121">
        <v>1.000280888456851E-05</v>
      </c>
      <c r="AR121">
        <v>108.005697832954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6</v>
      </c>
      <c r="DM121">
        <v>0.5</v>
      </c>
      <c r="DN121" t="s">
        <v>438</v>
      </c>
      <c r="DO121">
        <v>2</v>
      </c>
      <c r="DP121" t="b">
        <v>1</v>
      </c>
      <c r="DQ121">
        <v>1758904481.1</v>
      </c>
      <c r="DR121">
        <v>356.2237407407408</v>
      </c>
      <c r="DS121">
        <v>351.1255555555556</v>
      </c>
      <c r="DT121">
        <v>24.24712962962963</v>
      </c>
      <c r="DU121">
        <v>20.5289962962963</v>
      </c>
      <c r="DV121">
        <v>356.757111111111</v>
      </c>
      <c r="DW121">
        <v>24.10166666666666</v>
      </c>
      <c r="DX121">
        <v>499.9976666666666</v>
      </c>
      <c r="DY121">
        <v>90.5836740740741</v>
      </c>
      <c r="DZ121">
        <v>0.02910516296296296</v>
      </c>
      <c r="EA121">
        <v>30.51316666666666</v>
      </c>
      <c r="EB121">
        <v>29.99738888888889</v>
      </c>
      <c r="EC121">
        <v>999.9000000000001</v>
      </c>
      <c r="ED121">
        <v>0</v>
      </c>
      <c r="EE121">
        <v>0</v>
      </c>
      <c r="EF121">
        <v>9998.557037037039</v>
      </c>
      <c r="EG121">
        <v>0</v>
      </c>
      <c r="EH121">
        <v>12.32711481481482</v>
      </c>
      <c r="EI121">
        <v>5.098237777777777</v>
      </c>
      <c r="EJ121">
        <v>365.0757777777778</v>
      </c>
      <c r="EK121">
        <v>358.4845925925925</v>
      </c>
      <c r="EL121">
        <v>3.718124814814815</v>
      </c>
      <c r="EM121">
        <v>351.1255555555556</v>
      </c>
      <c r="EN121">
        <v>20.5289962962963</v>
      </c>
      <c r="EO121">
        <v>2.196393703703703</v>
      </c>
      <c r="EP121">
        <v>1.859593703703704</v>
      </c>
      <c r="EQ121">
        <v>18.93602962962963</v>
      </c>
      <c r="ER121">
        <v>16.29692222222222</v>
      </c>
      <c r="ES121">
        <v>2000.008518518519</v>
      </c>
      <c r="ET121">
        <v>0.9799947037037037</v>
      </c>
      <c r="EU121">
        <v>0.02000565555555556</v>
      </c>
      <c r="EV121">
        <v>0</v>
      </c>
      <c r="EW121">
        <v>795.2954074074075</v>
      </c>
      <c r="EX121">
        <v>5.00097</v>
      </c>
      <c r="EY121">
        <v>15942.92592592593</v>
      </c>
      <c r="EZ121">
        <v>16707.59999999999</v>
      </c>
      <c r="FA121">
        <v>41.194</v>
      </c>
      <c r="FB121">
        <v>41.56199999999999</v>
      </c>
      <c r="FC121">
        <v>41.125</v>
      </c>
      <c r="FD121">
        <v>41.13418518518519</v>
      </c>
      <c r="FE121">
        <v>41.75</v>
      </c>
      <c r="FF121">
        <v>1955.09962962963</v>
      </c>
      <c r="FG121">
        <v>39.90888888888889</v>
      </c>
      <c r="FH121">
        <v>0</v>
      </c>
      <c r="FI121">
        <v>1758904489.5</v>
      </c>
      <c r="FJ121">
        <v>0</v>
      </c>
      <c r="FK121">
        <v>795.28948</v>
      </c>
      <c r="FL121">
        <v>2.56907691954511</v>
      </c>
      <c r="FM121">
        <v>28.33076921261251</v>
      </c>
      <c r="FN121">
        <v>15943.028</v>
      </c>
      <c r="FO121">
        <v>15</v>
      </c>
      <c r="FP121">
        <v>0</v>
      </c>
      <c r="FQ121" t="s">
        <v>439</v>
      </c>
      <c r="FR121">
        <v>1747247426.5</v>
      </c>
      <c r="FS121">
        <v>1747247420.5</v>
      </c>
      <c r="FT121">
        <v>0</v>
      </c>
      <c r="FU121">
        <v>1.027</v>
      </c>
      <c r="FV121">
        <v>0.031</v>
      </c>
      <c r="FW121">
        <v>0.02</v>
      </c>
      <c r="FX121">
        <v>0.05</v>
      </c>
      <c r="FY121">
        <v>420</v>
      </c>
      <c r="FZ121">
        <v>16</v>
      </c>
      <c r="GA121">
        <v>0.01</v>
      </c>
      <c r="GB121">
        <v>0.1</v>
      </c>
      <c r="GC121">
        <v>3.406592975</v>
      </c>
      <c r="GD121">
        <v>26.59876731332083</v>
      </c>
      <c r="GE121">
        <v>2.641186619260512</v>
      </c>
      <c r="GF121">
        <v>0</v>
      </c>
      <c r="GG121">
        <v>795.246882352941</v>
      </c>
      <c r="GH121">
        <v>1.170725749413895</v>
      </c>
      <c r="GI121">
        <v>0.3262321227651728</v>
      </c>
      <c r="GJ121">
        <v>-1</v>
      </c>
      <c r="GK121">
        <v>3.7230195</v>
      </c>
      <c r="GL121">
        <v>-0.1139097185741174</v>
      </c>
      <c r="GM121">
        <v>0.01625595536257408</v>
      </c>
      <c r="GN121">
        <v>0</v>
      </c>
      <c r="GO121">
        <v>0</v>
      </c>
      <c r="GP121">
        <v>2</v>
      </c>
      <c r="GQ121" t="s">
        <v>446</v>
      </c>
      <c r="GR121">
        <v>3.13581</v>
      </c>
      <c r="GS121">
        <v>2.68924</v>
      </c>
      <c r="GT121">
        <v>0.0786582</v>
      </c>
      <c r="GU121">
        <v>0.0765081</v>
      </c>
      <c r="GV121">
        <v>0.107259</v>
      </c>
      <c r="GW121">
        <v>0.0943447</v>
      </c>
      <c r="GX121">
        <v>29277.9</v>
      </c>
      <c r="GY121">
        <v>29399.9</v>
      </c>
      <c r="GZ121">
        <v>29540.4</v>
      </c>
      <c r="HA121">
        <v>29420.2</v>
      </c>
      <c r="HB121">
        <v>34839.9</v>
      </c>
      <c r="HC121">
        <v>35288</v>
      </c>
      <c r="HD121">
        <v>41568.2</v>
      </c>
      <c r="HE121">
        <v>41791.8</v>
      </c>
      <c r="HF121">
        <v>1.92813</v>
      </c>
      <c r="HG121">
        <v>1.8796</v>
      </c>
      <c r="HH121">
        <v>0.101108</v>
      </c>
      <c r="HI121">
        <v>0</v>
      </c>
      <c r="HJ121">
        <v>28.3584</v>
      </c>
      <c r="HK121">
        <v>999.9</v>
      </c>
      <c r="HL121">
        <v>53.1</v>
      </c>
      <c r="HM121">
        <v>30.5</v>
      </c>
      <c r="HN121">
        <v>25.7004</v>
      </c>
      <c r="HO121">
        <v>62.0973</v>
      </c>
      <c r="HP121">
        <v>25.9896</v>
      </c>
      <c r="HQ121">
        <v>1</v>
      </c>
      <c r="HR121">
        <v>0.0887424</v>
      </c>
      <c r="HS121">
        <v>-0.474918</v>
      </c>
      <c r="HT121">
        <v>20.3391</v>
      </c>
      <c r="HU121">
        <v>5.21519</v>
      </c>
      <c r="HV121">
        <v>12.0125</v>
      </c>
      <c r="HW121">
        <v>4.98755</v>
      </c>
      <c r="HX121">
        <v>3.28758</v>
      </c>
      <c r="HY121">
        <v>9999</v>
      </c>
      <c r="HZ121">
        <v>9999</v>
      </c>
      <c r="IA121">
        <v>9999</v>
      </c>
      <c r="IB121">
        <v>14.5</v>
      </c>
      <c r="IC121">
        <v>1.86757</v>
      </c>
      <c r="ID121">
        <v>1.8667</v>
      </c>
      <c r="IE121">
        <v>1.86602</v>
      </c>
      <c r="IF121">
        <v>1.866</v>
      </c>
      <c r="IG121">
        <v>1.86784</v>
      </c>
      <c r="IH121">
        <v>1.87028</v>
      </c>
      <c r="II121">
        <v>1.8689</v>
      </c>
      <c r="IJ121">
        <v>1.87042</v>
      </c>
      <c r="IK121">
        <v>0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-0.511</v>
      </c>
      <c r="IY121">
        <v>0.1455</v>
      </c>
      <c r="IZ121">
        <v>-0.2124528667129374</v>
      </c>
      <c r="JA121">
        <v>-0.0008016307627816455</v>
      </c>
      <c r="JB121">
        <v>-2.705495203968552E-07</v>
      </c>
      <c r="JC121">
        <v>-1.001381313952682E-11</v>
      </c>
      <c r="JD121">
        <v>-0.06429383364076624</v>
      </c>
      <c r="JE121">
        <v>-0.003544197663381463</v>
      </c>
      <c r="JF121">
        <v>0.0008551080648433378</v>
      </c>
      <c r="JG121">
        <v>-1.439520423836254E-05</v>
      </c>
      <c r="JH121">
        <v>4</v>
      </c>
      <c r="JI121">
        <v>2335</v>
      </c>
      <c r="JJ121">
        <v>1</v>
      </c>
      <c r="JK121">
        <v>25</v>
      </c>
      <c r="JL121">
        <v>194284.4</v>
      </c>
      <c r="JM121">
        <v>194284.5</v>
      </c>
      <c r="JN121">
        <v>0.820312</v>
      </c>
      <c r="JO121">
        <v>2.28394</v>
      </c>
      <c r="JP121">
        <v>1.39648</v>
      </c>
      <c r="JQ121">
        <v>2.35107</v>
      </c>
      <c r="JR121">
        <v>1.49536</v>
      </c>
      <c r="JS121">
        <v>2.52563</v>
      </c>
      <c r="JT121">
        <v>36.0347</v>
      </c>
      <c r="JU121">
        <v>24.0612</v>
      </c>
      <c r="JV121">
        <v>18</v>
      </c>
      <c r="JW121">
        <v>491.683</v>
      </c>
      <c r="JX121">
        <v>451.051</v>
      </c>
      <c r="JY121">
        <v>28.8525</v>
      </c>
      <c r="JZ121">
        <v>28.6884</v>
      </c>
      <c r="KA121">
        <v>30.0006</v>
      </c>
      <c r="KB121">
        <v>28.4435</v>
      </c>
      <c r="KC121">
        <v>28.3674</v>
      </c>
      <c r="KD121">
        <v>16.4238</v>
      </c>
      <c r="KE121">
        <v>25.5375</v>
      </c>
      <c r="KF121">
        <v>74.38809999999999</v>
      </c>
      <c r="KG121">
        <v>28.851</v>
      </c>
      <c r="KH121">
        <v>303.177</v>
      </c>
      <c r="KI121">
        <v>20.6134</v>
      </c>
      <c r="KJ121">
        <v>100.959</v>
      </c>
      <c r="KK121">
        <v>100.501</v>
      </c>
    </row>
    <row r="122" spans="1:297">
      <c r="A122">
        <v>106</v>
      </c>
      <c r="B122">
        <v>1758904493.6</v>
      </c>
      <c r="C122">
        <v>2710.5</v>
      </c>
      <c r="D122" t="s">
        <v>655</v>
      </c>
      <c r="E122" t="s">
        <v>656</v>
      </c>
      <c r="F122">
        <v>5</v>
      </c>
      <c r="G122" t="s">
        <v>640</v>
      </c>
      <c r="H122" t="s">
        <v>436</v>
      </c>
      <c r="I122">
        <v>1758904485.814285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326.7353098060877</v>
      </c>
      <c r="AK122">
        <v>327.1354363636364</v>
      </c>
      <c r="AL122">
        <v>-3.186416238047855</v>
      </c>
      <c r="AM122">
        <v>65.06013599436587</v>
      </c>
      <c r="AN122">
        <f>(AP122 - AO122 + DY122*1E3/(8.314*(EA122+273.15)) * AR122/DX122 * AQ122) * DX122/(100*DL122) * 1000/(1000 - AP122)</f>
        <v>0</v>
      </c>
      <c r="AO122">
        <v>20.56255347711112</v>
      </c>
      <c r="AP122">
        <v>24.26294</v>
      </c>
      <c r="AQ122">
        <v>1.422697702847459E-05</v>
      </c>
      <c r="AR122">
        <v>108.005697832954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6</v>
      </c>
      <c r="DM122">
        <v>0.5</v>
      </c>
      <c r="DN122" t="s">
        <v>438</v>
      </c>
      <c r="DO122">
        <v>2</v>
      </c>
      <c r="DP122" t="b">
        <v>1</v>
      </c>
      <c r="DQ122">
        <v>1758904485.814285</v>
      </c>
      <c r="DR122">
        <v>341.82375</v>
      </c>
      <c r="DS122">
        <v>335.5335</v>
      </c>
      <c r="DT122">
        <v>24.25023928571429</v>
      </c>
      <c r="DU122">
        <v>20.54615357142857</v>
      </c>
      <c r="DV122">
        <v>342.3428928571429</v>
      </c>
      <c r="DW122">
        <v>24.10473214285714</v>
      </c>
      <c r="DX122">
        <v>499.9874285714287</v>
      </c>
      <c r="DY122">
        <v>90.58342142857143</v>
      </c>
      <c r="DZ122">
        <v>0.02914162857142857</v>
      </c>
      <c r="EA122">
        <v>30.51401071428571</v>
      </c>
      <c r="EB122">
        <v>30.00189642857142</v>
      </c>
      <c r="EC122">
        <v>999.9000000000002</v>
      </c>
      <c r="ED122">
        <v>0</v>
      </c>
      <c r="EE122">
        <v>0</v>
      </c>
      <c r="EF122">
        <v>9999.478928571431</v>
      </c>
      <c r="EG122">
        <v>0</v>
      </c>
      <c r="EH122">
        <v>12.33341785714286</v>
      </c>
      <c r="EI122">
        <v>6.290330714285714</v>
      </c>
      <c r="EJ122">
        <v>350.319</v>
      </c>
      <c r="EK122">
        <v>342.5717142857143</v>
      </c>
      <c r="EL122">
        <v>3.704080357142857</v>
      </c>
      <c r="EM122">
        <v>335.5335</v>
      </c>
      <c r="EN122">
        <v>20.54615357142857</v>
      </c>
      <c r="EO122">
        <v>2.196669285714286</v>
      </c>
      <c r="EP122">
        <v>1.861141785714286</v>
      </c>
      <c r="EQ122">
        <v>18.93803928571429</v>
      </c>
      <c r="ER122">
        <v>16.30997857142857</v>
      </c>
      <c r="ES122">
        <v>2000.012857142857</v>
      </c>
      <c r="ET122">
        <v>0.97999475</v>
      </c>
      <c r="EU122">
        <v>0.02000561428571429</v>
      </c>
      <c r="EV122">
        <v>0</v>
      </c>
      <c r="EW122">
        <v>795.4379642857142</v>
      </c>
      <c r="EX122">
        <v>5.00097</v>
      </c>
      <c r="EY122">
        <v>15945.76071428571</v>
      </c>
      <c r="EZ122">
        <v>16707.63928571428</v>
      </c>
      <c r="FA122">
        <v>41.19824999999999</v>
      </c>
      <c r="FB122">
        <v>41.56199999999999</v>
      </c>
      <c r="FC122">
        <v>41.125</v>
      </c>
      <c r="FD122">
        <v>41.13385714285715</v>
      </c>
      <c r="FE122">
        <v>41.75</v>
      </c>
      <c r="FF122">
        <v>1955.103928571429</v>
      </c>
      <c r="FG122">
        <v>39.90892857142858</v>
      </c>
      <c r="FH122">
        <v>0</v>
      </c>
      <c r="FI122">
        <v>1758904494.3</v>
      </c>
      <c r="FJ122">
        <v>0</v>
      </c>
      <c r="FK122">
        <v>795.4213199999998</v>
      </c>
      <c r="FL122">
        <v>1.489230761825686</v>
      </c>
      <c r="FM122">
        <v>41.3615384718219</v>
      </c>
      <c r="FN122">
        <v>15945.872</v>
      </c>
      <c r="FO122">
        <v>15</v>
      </c>
      <c r="FP122">
        <v>0</v>
      </c>
      <c r="FQ122" t="s">
        <v>439</v>
      </c>
      <c r="FR122">
        <v>1747247426.5</v>
      </c>
      <c r="FS122">
        <v>1747247420.5</v>
      </c>
      <c r="FT122">
        <v>0</v>
      </c>
      <c r="FU122">
        <v>1.027</v>
      </c>
      <c r="FV122">
        <v>0.031</v>
      </c>
      <c r="FW122">
        <v>0.02</v>
      </c>
      <c r="FX122">
        <v>0.05</v>
      </c>
      <c r="FY122">
        <v>420</v>
      </c>
      <c r="FZ122">
        <v>16</v>
      </c>
      <c r="GA122">
        <v>0.01</v>
      </c>
      <c r="GB122">
        <v>0.1</v>
      </c>
      <c r="GC122">
        <v>5.59939375</v>
      </c>
      <c r="GD122">
        <v>15.87208356472794</v>
      </c>
      <c r="GE122">
        <v>1.545963281537902</v>
      </c>
      <c r="GF122">
        <v>0</v>
      </c>
      <c r="GG122">
        <v>795.3572647058822</v>
      </c>
      <c r="GH122">
        <v>1.274545453610418</v>
      </c>
      <c r="GI122">
        <v>0.3018814832526105</v>
      </c>
      <c r="GJ122">
        <v>-1</v>
      </c>
      <c r="GK122">
        <v>3.713367499999999</v>
      </c>
      <c r="GL122">
        <v>-0.1696971106941941</v>
      </c>
      <c r="GM122">
        <v>0.01856169587483858</v>
      </c>
      <c r="GN122">
        <v>0</v>
      </c>
      <c r="GO122">
        <v>0</v>
      </c>
      <c r="GP122">
        <v>2</v>
      </c>
      <c r="GQ122" t="s">
        <v>446</v>
      </c>
      <c r="GR122">
        <v>3.13567</v>
      </c>
      <c r="GS122">
        <v>2.68994</v>
      </c>
      <c r="GT122">
        <v>0.07568519999999999</v>
      </c>
      <c r="GU122">
        <v>0.0733048</v>
      </c>
      <c r="GV122">
        <v>0.107292</v>
      </c>
      <c r="GW122">
        <v>0.0945194</v>
      </c>
      <c r="GX122">
        <v>29372.2</v>
      </c>
      <c r="GY122">
        <v>29501.5</v>
      </c>
      <c r="GZ122">
        <v>29540.3</v>
      </c>
      <c r="HA122">
        <v>29419.8</v>
      </c>
      <c r="HB122">
        <v>34838.5</v>
      </c>
      <c r="HC122">
        <v>35280.9</v>
      </c>
      <c r="HD122">
        <v>41568.1</v>
      </c>
      <c r="HE122">
        <v>41791.5</v>
      </c>
      <c r="HF122">
        <v>1.92757</v>
      </c>
      <c r="HG122">
        <v>1.88037</v>
      </c>
      <c r="HH122">
        <v>0.101876</v>
      </c>
      <c r="HI122">
        <v>0</v>
      </c>
      <c r="HJ122">
        <v>28.3584</v>
      </c>
      <c r="HK122">
        <v>999.9</v>
      </c>
      <c r="HL122">
        <v>53.1</v>
      </c>
      <c r="HM122">
        <v>30.5</v>
      </c>
      <c r="HN122">
        <v>25.6998</v>
      </c>
      <c r="HO122">
        <v>61.9273</v>
      </c>
      <c r="HP122">
        <v>26.1779</v>
      </c>
      <c r="HQ122">
        <v>1</v>
      </c>
      <c r="HR122">
        <v>0.0889939</v>
      </c>
      <c r="HS122">
        <v>-0.452574</v>
      </c>
      <c r="HT122">
        <v>20.3394</v>
      </c>
      <c r="HU122">
        <v>5.21639</v>
      </c>
      <c r="HV122">
        <v>12.0114</v>
      </c>
      <c r="HW122">
        <v>4.9877</v>
      </c>
      <c r="HX122">
        <v>3.2876</v>
      </c>
      <c r="HY122">
        <v>9999</v>
      </c>
      <c r="HZ122">
        <v>9999</v>
      </c>
      <c r="IA122">
        <v>9999</v>
      </c>
      <c r="IB122">
        <v>14.5</v>
      </c>
      <c r="IC122">
        <v>1.86759</v>
      </c>
      <c r="ID122">
        <v>1.86673</v>
      </c>
      <c r="IE122">
        <v>1.86602</v>
      </c>
      <c r="IF122">
        <v>1.866</v>
      </c>
      <c r="IG122">
        <v>1.86783</v>
      </c>
      <c r="IH122">
        <v>1.8703</v>
      </c>
      <c r="II122">
        <v>1.86891</v>
      </c>
      <c r="IJ122">
        <v>1.87042</v>
      </c>
      <c r="IK122">
        <v>0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-0.495</v>
      </c>
      <c r="IY122">
        <v>0.1457</v>
      </c>
      <c r="IZ122">
        <v>-0.2124528667129374</v>
      </c>
      <c r="JA122">
        <v>-0.0008016307627816455</v>
      </c>
      <c r="JB122">
        <v>-2.705495203968552E-07</v>
      </c>
      <c r="JC122">
        <v>-1.001381313952682E-11</v>
      </c>
      <c r="JD122">
        <v>-0.06429383364076624</v>
      </c>
      <c r="JE122">
        <v>-0.003544197663381463</v>
      </c>
      <c r="JF122">
        <v>0.0008551080648433378</v>
      </c>
      <c r="JG122">
        <v>-1.439520423836254E-05</v>
      </c>
      <c r="JH122">
        <v>4</v>
      </c>
      <c r="JI122">
        <v>2335</v>
      </c>
      <c r="JJ122">
        <v>1</v>
      </c>
      <c r="JK122">
        <v>25</v>
      </c>
      <c r="JL122">
        <v>194284.5</v>
      </c>
      <c r="JM122">
        <v>194284.6</v>
      </c>
      <c r="JN122">
        <v>0.787354</v>
      </c>
      <c r="JO122">
        <v>2.27539</v>
      </c>
      <c r="JP122">
        <v>1.39771</v>
      </c>
      <c r="JQ122">
        <v>2.34375</v>
      </c>
      <c r="JR122">
        <v>1.49536</v>
      </c>
      <c r="JS122">
        <v>2.68921</v>
      </c>
      <c r="JT122">
        <v>36.0347</v>
      </c>
      <c r="JU122">
        <v>24.07</v>
      </c>
      <c r="JV122">
        <v>18</v>
      </c>
      <c r="JW122">
        <v>491.379</v>
      </c>
      <c r="JX122">
        <v>451.572</v>
      </c>
      <c r="JY122">
        <v>28.8541</v>
      </c>
      <c r="JZ122">
        <v>28.6939</v>
      </c>
      <c r="KA122">
        <v>30.0004</v>
      </c>
      <c r="KB122">
        <v>28.4489</v>
      </c>
      <c r="KC122">
        <v>28.3722</v>
      </c>
      <c r="KD122">
        <v>15.7689</v>
      </c>
      <c r="KE122">
        <v>25.5375</v>
      </c>
      <c r="KF122">
        <v>74.38809999999999</v>
      </c>
      <c r="KG122">
        <v>28.8497</v>
      </c>
      <c r="KH122">
        <v>289.806</v>
      </c>
      <c r="KI122">
        <v>20.6104</v>
      </c>
      <c r="KJ122">
        <v>100.959</v>
      </c>
      <c r="KK122">
        <v>100.5</v>
      </c>
    </row>
    <row r="123" spans="1:297">
      <c r="A123">
        <v>107</v>
      </c>
      <c r="B123">
        <v>1758904498.6</v>
      </c>
      <c r="C123">
        <v>2715.5</v>
      </c>
      <c r="D123" t="s">
        <v>657</v>
      </c>
      <c r="E123" t="s">
        <v>658</v>
      </c>
      <c r="F123">
        <v>5</v>
      </c>
      <c r="G123" t="s">
        <v>640</v>
      </c>
      <c r="H123" t="s">
        <v>436</v>
      </c>
      <c r="I123">
        <v>1758904491.1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309.4836924160877</v>
      </c>
      <c r="AK123">
        <v>310.9875575757576</v>
      </c>
      <c r="AL123">
        <v>-3.239687691641383</v>
      </c>
      <c r="AM123">
        <v>65.06013599436587</v>
      </c>
      <c r="AN123">
        <f>(AP123 - AO123 + DY123*1E3/(8.314*(EA123+273.15)) * AR123/DX123 * AQ123) * DX123/(100*DL123) * 1000/(1000 - AP123)</f>
        <v>0</v>
      </c>
      <c r="AO123">
        <v>20.63223770186371</v>
      </c>
      <c r="AP123">
        <v>24.29405151515152</v>
      </c>
      <c r="AQ123">
        <v>0.006865959834720357</v>
      </c>
      <c r="AR123">
        <v>108.005697832954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6</v>
      </c>
      <c r="DM123">
        <v>0.5</v>
      </c>
      <c r="DN123" t="s">
        <v>438</v>
      </c>
      <c r="DO123">
        <v>2</v>
      </c>
      <c r="DP123" t="b">
        <v>1</v>
      </c>
      <c r="DQ123">
        <v>1758904491.1</v>
      </c>
      <c r="DR123">
        <v>325.4033703703703</v>
      </c>
      <c r="DS123">
        <v>317.8889259259259</v>
      </c>
      <c r="DT123">
        <v>24.26296666666667</v>
      </c>
      <c r="DU123">
        <v>20.57855555555555</v>
      </c>
      <c r="DV123">
        <v>325.9062592592592</v>
      </c>
      <c r="DW123">
        <v>24.11728888888889</v>
      </c>
      <c r="DX123">
        <v>500.0068148148148</v>
      </c>
      <c r="DY123">
        <v>90.5834</v>
      </c>
      <c r="DZ123">
        <v>0.0292545037037037</v>
      </c>
      <c r="EA123">
        <v>30.5162111111111</v>
      </c>
      <c r="EB123">
        <v>30.00750000000001</v>
      </c>
      <c r="EC123">
        <v>999.9000000000001</v>
      </c>
      <c r="ED123">
        <v>0</v>
      </c>
      <c r="EE123">
        <v>0</v>
      </c>
      <c r="EF123">
        <v>10003.88</v>
      </c>
      <c r="EG123">
        <v>0</v>
      </c>
      <c r="EH123">
        <v>12.32965925925926</v>
      </c>
      <c r="EI123">
        <v>7.514424444444444</v>
      </c>
      <c r="EJ123">
        <v>333.4947407407408</v>
      </c>
      <c r="EK123">
        <v>324.5675555555556</v>
      </c>
      <c r="EL123">
        <v>3.684398148148148</v>
      </c>
      <c r="EM123">
        <v>317.8889259259259</v>
      </c>
      <c r="EN123">
        <v>20.57855555555555</v>
      </c>
      <c r="EO123">
        <v>2.197821851851852</v>
      </c>
      <c r="EP123">
        <v>1.864075925925926</v>
      </c>
      <c r="EQ123">
        <v>18.94644444444444</v>
      </c>
      <c r="ER123">
        <v>16.3346962962963</v>
      </c>
      <c r="ES123">
        <v>2000.014074074074</v>
      </c>
      <c r="ET123">
        <v>0.9799948148148149</v>
      </c>
      <c r="EU123">
        <v>0.02000554814814815</v>
      </c>
      <c r="EV123">
        <v>0</v>
      </c>
      <c r="EW123">
        <v>795.6387407407409</v>
      </c>
      <c r="EX123">
        <v>5.00097</v>
      </c>
      <c r="EY123">
        <v>15950.31111111111</v>
      </c>
      <c r="EZ123">
        <v>16707.66296296296</v>
      </c>
      <c r="FA123">
        <v>41.21266666666666</v>
      </c>
      <c r="FB123">
        <v>41.56199999999999</v>
      </c>
      <c r="FC123">
        <v>41.125</v>
      </c>
      <c r="FD123">
        <v>41.14107407407406</v>
      </c>
      <c r="FE123">
        <v>41.75</v>
      </c>
      <c r="FF123">
        <v>1955.105185185185</v>
      </c>
      <c r="FG123">
        <v>39.90888888888889</v>
      </c>
      <c r="FH123">
        <v>0</v>
      </c>
      <c r="FI123">
        <v>1758904499.7</v>
      </c>
      <c r="FJ123">
        <v>0</v>
      </c>
      <c r="FK123">
        <v>795.6420000000001</v>
      </c>
      <c r="FL123">
        <v>3.042461533618483</v>
      </c>
      <c r="FM123">
        <v>58.38974364670771</v>
      </c>
      <c r="FN123">
        <v>15950.41153846154</v>
      </c>
      <c r="FO123">
        <v>15</v>
      </c>
      <c r="FP123">
        <v>0</v>
      </c>
      <c r="FQ123" t="s">
        <v>439</v>
      </c>
      <c r="FR123">
        <v>1747247426.5</v>
      </c>
      <c r="FS123">
        <v>1747247420.5</v>
      </c>
      <c r="FT123">
        <v>0</v>
      </c>
      <c r="FU123">
        <v>1.027</v>
      </c>
      <c r="FV123">
        <v>0.031</v>
      </c>
      <c r="FW123">
        <v>0.02</v>
      </c>
      <c r="FX123">
        <v>0.05</v>
      </c>
      <c r="FY123">
        <v>420</v>
      </c>
      <c r="FZ123">
        <v>16</v>
      </c>
      <c r="GA123">
        <v>0.01</v>
      </c>
      <c r="GB123">
        <v>0.1</v>
      </c>
      <c r="GC123">
        <v>6.853182749999999</v>
      </c>
      <c r="GD123">
        <v>13.53007463414633</v>
      </c>
      <c r="GE123">
        <v>1.318763083870616</v>
      </c>
      <c r="GF123">
        <v>0</v>
      </c>
      <c r="GG123">
        <v>795.5251470588236</v>
      </c>
      <c r="GH123">
        <v>2.341741782990812</v>
      </c>
      <c r="GI123">
        <v>0.3246834777543242</v>
      </c>
      <c r="GJ123">
        <v>-1</v>
      </c>
      <c r="GK123">
        <v>3.691346999999999</v>
      </c>
      <c r="GL123">
        <v>-0.2118977110694181</v>
      </c>
      <c r="GM123">
        <v>0.02368727181420431</v>
      </c>
      <c r="GN123">
        <v>0</v>
      </c>
      <c r="GO123">
        <v>0</v>
      </c>
      <c r="GP123">
        <v>2</v>
      </c>
      <c r="GQ123" t="s">
        <v>446</v>
      </c>
      <c r="GR123">
        <v>3.13567</v>
      </c>
      <c r="GS123">
        <v>2.6893</v>
      </c>
      <c r="GT123">
        <v>0.072605</v>
      </c>
      <c r="GU123">
        <v>0.0701104</v>
      </c>
      <c r="GV123">
        <v>0.107388</v>
      </c>
      <c r="GW123">
        <v>0.0946304</v>
      </c>
      <c r="GX123">
        <v>29470.5</v>
      </c>
      <c r="GY123">
        <v>29602.5</v>
      </c>
      <c r="GZ123">
        <v>29540.7</v>
      </c>
      <c r="HA123">
        <v>29419.2</v>
      </c>
      <c r="HB123">
        <v>34835.3</v>
      </c>
      <c r="HC123">
        <v>35275.5</v>
      </c>
      <c r="HD123">
        <v>41568.8</v>
      </c>
      <c r="HE123">
        <v>41790.4</v>
      </c>
      <c r="HF123">
        <v>1.92735</v>
      </c>
      <c r="HG123">
        <v>1.8798</v>
      </c>
      <c r="HH123">
        <v>0.101388</v>
      </c>
      <c r="HI123">
        <v>0</v>
      </c>
      <c r="HJ123">
        <v>28.3584</v>
      </c>
      <c r="HK123">
        <v>999.9</v>
      </c>
      <c r="HL123">
        <v>53.1</v>
      </c>
      <c r="HM123">
        <v>30.5</v>
      </c>
      <c r="HN123">
        <v>25.6976</v>
      </c>
      <c r="HO123">
        <v>61.9673</v>
      </c>
      <c r="HP123">
        <v>26.1699</v>
      </c>
      <c r="HQ123">
        <v>1</v>
      </c>
      <c r="HR123">
        <v>0.0894538</v>
      </c>
      <c r="HS123">
        <v>-0.400773</v>
      </c>
      <c r="HT123">
        <v>20.3393</v>
      </c>
      <c r="HU123">
        <v>5.21609</v>
      </c>
      <c r="HV123">
        <v>12.0117</v>
      </c>
      <c r="HW123">
        <v>4.98755</v>
      </c>
      <c r="HX123">
        <v>3.28753</v>
      </c>
      <c r="HY123">
        <v>9999</v>
      </c>
      <c r="HZ123">
        <v>9999</v>
      </c>
      <c r="IA123">
        <v>9999</v>
      </c>
      <c r="IB123">
        <v>14.5</v>
      </c>
      <c r="IC123">
        <v>1.86757</v>
      </c>
      <c r="ID123">
        <v>1.86672</v>
      </c>
      <c r="IE123">
        <v>1.86602</v>
      </c>
      <c r="IF123">
        <v>1.866</v>
      </c>
      <c r="IG123">
        <v>1.86784</v>
      </c>
      <c r="IH123">
        <v>1.87029</v>
      </c>
      <c r="II123">
        <v>1.86893</v>
      </c>
      <c r="IJ123">
        <v>1.87042</v>
      </c>
      <c r="IK123">
        <v>0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-0.48</v>
      </c>
      <c r="IY123">
        <v>0.1461</v>
      </c>
      <c r="IZ123">
        <v>-0.2124528667129374</v>
      </c>
      <c r="JA123">
        <v>-0.0008016307627816455</v>
      </c>
      <c r="JB123">
        <v>-2.705495203968552E-07</v>
      </c>
      <c r="JC123">
        <v>-1.001381313952682E-11</v>
      </c>
      <c r="JD123">
        <v>-0.06429383364076624</v>
      </c>
      <c r="JE123">
        <v>-0.003544197663381463</v>
      </c>
      <c r="JF123">
        <v>0.0008551080648433378</v>
      </c>
      <c r="JG123">
        <v>-1.439520423836254E-05</v>
      </c>
      <c r="JH123">
        <v>4</v>
      </c>
      <c r="JI123">
        <v>2335</v>
      </c>
      <c r="JJ123">
        <v>1</v>
      </c>
      <c r="JK123">
        <v>25</v>
      </c>
      <c r="JL123">
        <v>194284.5</v>
      </c>
      <c r="JM123">
        <v>194284.6</v>
      </c>
      <c r="JN123">
        <v>0.750732</v>
      </c>
      <c r="JO123">
        <v>2.27783</v>
      </c>
      <c r="JP123">
        <v>1.39648</v>
      </c>
      <c r="JQ123">
        <v>2.35229</v>
      </c>
      <c r="JR123">
        <v>1.49536</v>
      </c>
      <c r="JS123">
        <v>2.70386</v>
      </c>
      <c r="JT123">
        <v>36.0347</v>
      </c>
      <c r="JU123">
        <v>24.07</v>
      </c>
      <c r="JV123">
        <v>18</v>
      </c>
      <c r="JW123">
        <v>491.275</v>
      </c>
      <c r="JX123">
        <v>451.254</v>
      </c>
      <c r="JY123">
        <v>28.8502</v>
      </c>
      <c r="JZ123">
        <v>28.6994</v>
      </c>
      <c r="KA123">
        <v>30.0005</v>
      </c>
      <c r="KB123">
        <v>28.4537</v>
      </c>
      <c r="KC123">
        <v>28.3775</v>
      </c>
      <c r="KD123">
        <v>15.0392</v>
      </c>
      <c r="KE123">
        <v>25.5375</v>
      </c>
      <c r="KF123">
        <v>74.38809999999999</v>
      </c>
      <c r="KG123">
        <v>28.8348</v>
      </c>
      <c r="KH123">
        <v>269.622</v>
      </c>
      <c r="KI123">
        <v>20.6104</v>
      </c>
      <c r="KJ123">
        <v>100.96</v>
      </c>
      <c r="KK123">
        <v>100.498</v>
      </c>
    </row>
    <row r="124" spans="1:297">
      <c r="A124">
        <v>108</v>
      </c>
      <c r="B124">
        <v>1758904503.6</v>
      </c>
      <c r="C124">
        <v>2720.5</v>
      </c>
      <c r="D124" t="s">
        <v>659</v>
      </c>
      <c r="E124" t="s">
        <v>660</v>
      </c>
      <c r="F124">
        <v>5</v>
      </c>
      <c r="G124" t="s">
        <v>640</v>
      </c>
      <c r="H124" t="s">
        <v>436</v>
      </c>
      <c r="I124">
        <v>1758904495.814285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292.9570322836266</v>
      </c>
      <c r="AK124">
        <v>295.0075454545455</v>
      </c>
      <c r="AL124">
        <v>-3.197263489119105</v>
      </c>
      <c r="AM124">
        <v>65.06013599436587</v>
      </c>
      <c r="AN124">
        <f>(AP124 - AO124 + DY124*1E3/(8.314*(EA124+273.15)) * AR124/DX124 * AQ124) * DX124/(100*DL124) * 1000/(1000 - AP124)</f>
        <v>0</v>
      </c>
      <c r="AO124">
        <v>20.63872117787413</v>
      </c>
      <c r="AP124">
        <v>24.31710666666665</v>
      </c>
      <c r="AQ124">
        <v>0.002346169054163761</v>
      </c>
      <c r="AR124">
        <v>108.005697832954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6</v>
      </c>
      <c r="DM124">
        <v>0.5</v>
      </c>
      <c r="DN124" t="s">
        <v>438</v>
      </c>
      <c r="DO124">
        <v>2</v>
      </c>
      <c r="DP124" t="b">
        <v>1</v>
      </c>
      <c r="DQ124">
        <v>1758904495.814285</v>
      </c>
      <c r="DR124">
        <v>310.6486428571428</v>
      </c>
      <c r="DS124">
        <v>302.3228214285714</v>
      </c>
      <c r="DT124">
        <v>24.28166428571429</v>
      </c>
      <c r="DU124">
        <v>20.60735</v>
      </c>
      <c r="DV124">
        <v>311.1370714285714</v>
      </c>
      <c r="DW124">
        <v>24.13576071428572</v>
      </c>
      <c r="DX124">
        <v>500.0258571428571</v>
      </c>
      <c r="DY124">
        <v>90.58395357142858</v>
      </c>
      <c r="DZ124">
        <v>0.02917210357142858</v>
      </c>
      <c r="EA124">
        <v>30.51741071428571</v>
      </c>
      <c r="EB124">
        <v>30.00869285714285</v>
      </c>
      <c r="EC124">
        <v>999.9000000000002</v>
      </c>
      <c r="ED124">
        <v>0</v>
      </c>
      <c r="EE124">
        <v>0</v>
      </c>
      <c r="EF124">
        <v>10003.45785714286</v>
      </c>
      <c r="EG124">
        <v>0</v>
      </c>
      <c r="EH124">
        <v>12.32583571428572</v>
      </c>
      <c r="EI124">
        <v>8.325791785714285</v>
      </c>
      <c r="EJ124">
        <v>318.3790714285715</v>
      </c>
      <c r="EK124">
        <v>308.6835</v>
      </c>
      <c r="EL124">
        <v>3.674310000000001</v>
      </c>
      <c r="EM124">
        <v>302.3228214285714</v>
      </c>
      <c r="EN124">
        <v>20.60735</v>
      </c>
      <c r="EO124">
        <v>2.19953</v>
      </c>
      <c r="EP124">
        <v>1.866695</v>
      </c>
      <c r="EQ124">
        <v>18.95887857142857</v>
      </c>
      <c r="ER124">
        <v>16.35673928571429</v>
      </c>
      <c r="ES124">
        <v>2000.005</v>
      </c>
      <c r="ET124">
        <v>0.9799941785714287</v>
      </c>
      <c r="EU124">
        <v>0.02000615714285714</v>
      </c>
      <c r="EV124">
        <v>0</v>
      </c>
      <c r="EW124">
        <v>795.8734642857142</v>
      </c>
      <c r="EX124">
        <v>5.00097</v>
      </c>
      <c r="EY124">
        <v>15955.7</v>
      </c>
      <c r="EZ124">
        <v>16707.58214285714</v>
      </c>
      <c r="FA124">
        <v>41.223</v>
      </c>
      <c r="FB124">
        <v>41.56199999999999</v>
      </c>
      <c r="FC124">
        <v>41.125</v>
      </c>
      <c r="FD124">
        <v>41.15157142857142</v>
      </c>
      <c r="FE124">
        <v>41.75</v>
      </c>
      <c r="FF124">
        <v>1955.095</v>
      </c>
      <c r="FG124">
        <v>39.91</v>
      </c>
      <c r="FH124">
        <v>0</v>
      </c>
      <c r="FI124">
        <v>1758904504.5</v>
      </c>
      <c r="FJ124">
        <v>0</v>
      </c>
      <c r="FK124">
        <v>795.9107307692307</v>
      </c>
      <c r="FL124">
        <v>4.383145284673178</v>
      </c>
      <c r="FM124">
        <v>81.5452990204591</v>
      </c>
      <c r="FN124">
        <v>15955.99230769231</v>
      </c>
      <c r="FO124">
        <v>15</v>
      </c>
      <c r="FP124">
        <v>0</v>
      </c>
      <c r="FQ124" t="s">
        <v>439</v>
      </c>
      <c r="FR124">
        <v>1747247426.5</v>
      </c>
      <c r="FS124">
        <v>1747247420.5</v>
      </c>
      <c r="FT124">
        <v>0</v>
      </c>
      <c r="FU124">
        <v>1.027</v>
      </c>
      <c r="FV124">
        <v>0.031</v>
      </c>
      <c r="FW124">
        <v>0.02</v>
      </c>
      <c r="FX124">
        <v>0.05</v>
      </c>
      <c r="FY124">
        <v>420</v>
      </c>
      <c r="FZ124">
        <v>16</v>
      </c>
      <c r="GA124">
        <v>0.01</v>
      </c>
      <c r="GB124">
        <v>0.1</v>
      </c>
      <c r="GC124">
        <v>7.736102439024391</v>
      </c>
      <c r="GD124">
        <v>10.93841477351915</v>
      </c>
      <c r="GE124">
        <v>1.088827174379489</v>
      </c>
      <c r="GF124">
        <v>0</v>
      </c>
      <c r="GG124">
        <v>795.7509411764705</v>
      </c>
      <c r="GH124">
        <v>3.143376619481935</v>
      </c>
      <c r="GI124">
        <v>0.3943363703874954</v>
      </c>
      <c r="GJ124">
        <v>-1</v>
      </c>
      <c r="GK124">
        <v>3.682523170731708</v>
      </c>
      <c r="GL124">
        <v>-0.1756664111498253</v>
      </c>
      <c r="GM124">
        <v>0.02220935525129369</v>
      </c>
      <c r="GN124">
        <v>0</v>
      </c>
      <c r="GO124">
        <v>0</v>
      </c>
      <c r="GP124">
        <v>2</v>
      </c>
      <c r="GQ124" t="s">
        <v>446</v>
      </c>
      <c r="GR124">
        <v>3.13564</v>
      </c>
      <c r="GS124">
        <v>2.68906</v>
      </c>
      <c r="GT124">
        <v>0.0694893</v>
      </c>
      <c r="GU124">
        <v>0.0667422</v>
      </c>
      <c r="GV124">
        <v>0.107454</v>
      </c>
      <c r="GW124">
        <v>0.0946391</v>
      </c>
      <c r="GX124">
        <v>29568.5</v>
      </c>
      <c r="GY124">
        <v>29709.7</v>
      </c>
      <c r="GZ124">
        <v>29539.7</v>
      </c>
      <c r="HA124">
        <v>29419.2</v>
      </c>
      <c r="HB124">
        <v>34831.5</v>
      </c>
      <c r="HC124">
        <v>35275.1</v>
      </c>
      <c r="HD124">
        <v>41567.5</v>
      </c>
      <c r="HE124">
        <v>41790.4</v>
      </c>
      <c r="HF124">
        <v>1.92735</v>
      </c>
      <c r="HG124">
        <v>1.87973</v>
      </c>
      <c r="HH124">
        <v>0.100911</v>
      </c>
      <c r="HI124">
        <v>0</v>
      </c>
      <c r="HJ124">
        <v>28.3608</v>
      </c>
      <c r="HK124">
        <v>999.9</v>
      </c>
      <c r="HL124">
        <v>53.1</v>
      </c>
      <c r="HM124">
        <v>30.5</v>
      </c>
      <c r="HN124">
        <v>25.6989</v>
      </c>
      <c r="HO124">
        <v>61.9473</v>
      </c>
      <c r="HP124">
        <v>26.0457</v>
      </c>
      <c r="HQ124">
        <v>1</v>
      </c>
      <c r="HR124">
        <v>0.0898476</v>
      </c>
      <c r="HS124">
        <v>-0.388203</v>
      </c>
      <c r="HT124">
        <v>20.3394</v>
      </c>
      <c r="HU124">
        <v>5.21639</v>
      </c>
      <c r="HV124">
        <v>12.0122</v>
      </c>
      <c r="HW124">
        <v>4.98795</v>
      </c>
      <c r="HX124">
        <v>3.2876</v>
      </c>
      <c r="HY124">
        <v>9999</v>
      </c>
      <c r="HZ124">
        <v>9999</v>
      </c>
      <c r="IA124">
        <v>9999</v>
      </c>
      <c r="IB124">
        <v>14.5</v>
      </c>
      <c r="IC124">
        <v>1.86756</v>
      </c>
      <c r="ID124">
        <v>1.86671</v>
      </c>
      <c r="IE124">
        <v>1.86602</v>
      </c>
      <c r="IF124">
        <v>1.866</v>
      </c>
      <c r="IG124">
        <v>1.86783</v>
      </c>
      <c r="IH124">
        <v>1.87027</v>
      </c>
      <c r="II124">
        <v>1.86891</v>
      </c>
      <c r="IJ124">
        <v>1.87042</v>
      </c>
      <c r="IK124">
        <v>0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-0.464</v>
      </c>
      <c r="IY124">
        <v>0.1463</v>
      </c>
      <c r="IZ124">
        <v>-0.2124528667129374</v>
      </c>
      <c r="JA124">
        <v>-0.0008016307627816455</v>
      </c>
      <c r="JB124">
        <v>-2.705495203968552E-07</v>
      </c>
      <c r="JC124">
        <v>-1.001381313952682E-11</v>
      </c>
      <c r="JD124">
        <v>-0.06429383364076624</v>
      </c>
      <c r="JE124">
        <v>-0.003544197663381463</v>
      </c>
      <c r="JF124">
        <v>0.0008551080648433378</v>
      </c>
      <c r="JG124">
        <v>-1.439520423836254E-05</v>
      </c>
      <c r="JH124">
        <v>4</v>
      </c>
      <c r="JI124">
        <v>2335</v>
      </c>
      <c r="JJ124">
        <v>1</v>
      </c>
      <c r="JK124">
        <v>25</v>
      </c>
      <c r="JL124">
        <v>194284.6</v>
      </c>
      <c r="JM124">
        <v>194284.7</v>
      </c>
      <c r="JN124">
        <v>0.717773</v>
      </c>
      <c r="JO124">
        <v>2.27539</v>
      </c>
      <c r="JP124">
        <v>1.39648</v>
      </c>
      <c r="JQ124">
        <v>2.34985</v>
      </c>
      <c r="JR124">
        <v>1.49536</v>
      </c>
      <c r="JS124">
        <v>2.65747</v>
      </c>
      <c r="JT124">
        <v>36.0347</v>
      </c>
      <c r="JU124">
        <v>24.07</v>
      </c>
      <c r="JV124">
        <v>18</v>
      </c>
      <c r="JW124">
        <v>491.317</v>
      </c>
      <c r="JX124">
        <v>451.245</v>
      </c>
      <c r="JY124">
        <v>28.8351</v>
      </c>
      <c r="JZ124">
        <v>28.7049</v>
      </c>
      <c r="KA124">
        <v>30.0005</v>
      </c>
      <c r="KB124">
        <v>28.4587</v>
      </c>
      <c r="KC124">
        <v>28.3824</v>
      </c>
      <c r="KD124">
        <v>14.3733</v>
      </c>
      <c r="KE124">
        <v>25.5375</v>
      </c>
      <c r="KF124">
        <v>74.38809999999999</v>
      </c>
      <c r="KG124">
        <v>28.8274</v>
      </c>
      <c r="KH124">
        <v>256.248</v>
      </c>
      <c r="KI124">
        <v>20.6104</v>
      </c>
      <c r="KJ124">
        <v>100.957</v>
      </c>
      <c r="KK124">
        <v>100.498</v>
      </c>
    </row>
    <row r="125" spans="1:297">
      <c r="A125">
        <v>109</v>
      </c>
      <c r="B125">
        <v>1758904508.6</v>
      </c>
      <c r="C125">
        <v>2725.5</v>
      </c>
      <c r="D125" t="s">
        <v>661</v>
      </c>
      <c r="E125" t="s">
        <v>662</v>
      </c>
      <c r="F125">
        <v>5</v>
      </c>
      <c r="G125" t="s">
        <v>640</v>
      </c>
      <c r="H125" t="s">
        <v>436</v>
      </c>
      <c r="I125">
        <v>1758904501.1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275.5695313002012</v>
      </c>
      <c r="AK125">
        <v>278.7829212121211</v>
      </c>
      <c r="AL125">
        <v>-3.247146661721322</v>
      </c>
      <c r="AM125">
        <v>65.06013599436587</v>
      </c>
      <c r="AN125">
        <f>(AP125 - AO125 + DY125*1E3/(8.314*(EA125+273.15)) * AR125/DX125 * AQ125) * DX125/(100*DL125) * 1000/(1000 - AP125)</f>
        <v>0</v>
      </c>
      <c r="AO125">
        <v>20.64358465247447</v>
      </c>
      <c r="AP125">
        <v>24.32891090909091</v>
      </c>
      <c r="AQ125">
        <v>0.0005768716634579903</v>
      </c>
      <c r="AR125">
        <v>108.005697832954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6</v>
      </c>
      <c r="DM125">
        <v>0.5</v>
      </c>
      <c r="DN125" t="s">
        <v>438</v>
      </c>
      <c r="DO125">
        <v>2</v>
      </c>
      <c r="DP125" t="b">
        <v>1</v>
      </c>
      <c r="DQ125">
        <v>1758904501.1</v>
      </c>
      <c r="DR125">
        <v>294.0602222222223</v>
      </c>
      <c r="DS125">
        <v>284.7113703703704</v>
      </c>
      <c r="DT125">
        <v>24.30441481481482</v>
      </c>
      <c r="DU125">
        <v>20.63632962962963</v>
      </c>
      <c r="DV125">
        <v>294.5325185185185</v>
      </c>
      <c r="DW125">
        <v>24.15823333333333</v>
      </c>
      <c r="DX125">
        <v>500.0116666666666</v>
      </c>
      <c r="DY125">
        <v>90.58325185185186</v>
      </c>
      <c r="DZ125">
        <v>0.02906499259259259</v>
      </c>
      <c r="EA125">
        <v>30.51812222222222</v>
      </c>
      <c r="EB125">
        <v>30.00807407407408</v>
      </c>
      <c r="EC125">
        <v>999.9000000000001</v>
      </c>
      <c r="ED125">
        <v>0</v>
      </c>
      <c r="EE125">
        <v>0</v>
      </c>
      <c r="EF125">
        <v>10002.47666666667</v>
      </c>
      <c r="EG125">
        <v>0</v>
      </c>
      <c r="EH125">
        <v>12.31645185185185</v>
      </c>
      <c r="EI125">
        <v>9.348799259259261</v>
      </c>
      <c r="EJ125">
        <v>301.3848888888889</v>
      </c>
      <c r="EK125">
        <v>290.7104814814815</v>
      </c>
      <c r="EL125">
        <v>3.668075555555555</v>
      </c>
      <c r="EM125">
        <v>284.7113703703704</v>
      </c>
      <c r="EN125">
        <v>20.63632962962963</v>
      </c>
      <c r="EO125">
        <v>2.201574074074074</v>
      </c>
      <c r="EP125">
        <v>1.869305925925926</v>
      </c>
      <c r="EQ125">
        <v>18.97375925925926</v>
      </c>
      <c r="ER125">
        <v>16.37871111111111</v>
      </c>
      <c r="ES125">
        <v>2000.002222222223</v>
      </c>
      <c r="ET125">
        <v>0.9799942222222222</v>
      </c>
      <c r="EU125">
        <v>0.02000611111111111</v>
      </c>
      <c r="EV125">
        <v>0</v>
      </c>
      <c r="EW125">
        <v>796.3130370370371</v>
      </c>
      <c r="EX125">
        <v>5.00097</v>
      </c>
      <c r="EY125">
        <v>15963.71851851852</v>
      </c>
      <c r="EZ125">
        <v>16707.57037037037</v>
      </c>
      <c r="FA125">
        <v>41.24066666666667</v>
      </c>
      <c r="FB125">
        <v>41.56199999999999</v>
      </c>
      <c r="FC125">
        <v>41.125</v>
      </c>
      <c r="FD125">
        <v>41.17322222222221</v>
      </c>
      <c r="FE125">
        <v>41.75</v>
      </c>
      <c r="FF125">
        <v>1955.092222222222</v>
      </c>
      <c r="FG125">
        <v>39.91</v>
      </c>
      <c r="FH125">
        <v>0</v>
      </c>
      <c r="FI125">
        <v>1758904509.3</v>
      </c>
      <c r="FJ125">
        <v>0</v>
      </c>
      <c r="FK125">
        <v>796.3001923076923</v>
      </c>
      <c r="FL125">
        <v>5.142119657405716</v>
      </c>
      <c r="FM125">
        <v>101.4940171137942</v>
      </c>
      <c r="FN125">
        <v>15963.38076923077</v>
      </c>
      <c r="FO125">
        <v>15</v>
      </c>
      <c r="FP125">
        <v>0</v>
      </c>
      <c r="FQ125" t="s">
        <v>439</v>
      </c>
      <c r="FR125">
        <v>1747247426.5</v>
      </c>
      <c r="FS125">
        <v>1747247420.5</v>
      </c>
      <c r="FT125">
        <v>0</v>
      </c>
      <c r="FU125">
        <v>1.027</v>
      </c>
      <c r="FV125">
        <v>0.031</v>
      </c>
      <c r="FW125">
        <v>0.02</v>
      </c>
      <c r="FX125">
        <v>0.05</v>
      </c>
      <c r="FY125">
        <v>420</v>
      </c>
      <c r="FZ125">
        <v>16</v>
      </c>
      <c r="GA125">
        <v>0.01</v>
      </c>
      <c r="GB125">
        <v>0.1</v>
      </c>
      <c r="GC125">
        <v>8.680681707317072</v>
      </c>
      <c r="GD125">
        <v>11.39141540069686</v>
      </c>
      <c r="GE125">
        <v>1.133819032286517</v>
      </c>
      <c r="GF125">
        <v>0</v>
      </c>
      <c r="GG125">
        <v>796.0667352941176</v>
      </c>
      <c r="GH125">
        <v>4.673995414994786</v>
      </c>
      <c r="GI125">
        <v>0.4986307315051701</v>
      </c>
      <c r="GJ125">
        <v>-1</v>
      </c>
      <c r="GK125">
        <v>3.67662512195122</v>
      </c>
      <c r="GL125">
        <v>-0.06614069686410839</v>
      </c>
      <c r="GM125">
        <v>0.01853924856029093</v>
      </c>
      <c r="GN125">
        <v>1</v>
      </c>
      <c r="GO125">
        <v>1</v>
      </c>
      <c r="GP125">
        <v>2</v>
      </c>
      <c r="GQ125" t="s">
        <v>440</v>
      </c>
      <c r="GR125">
        <v>3.13561</v>
      </c>
      <c r="GS125">
        <v>2.68941</v>
      </c>
      <c r="GT125">
        <v>0.0662647</v>
      </c>
      <c r="GU125">
        <v>0.06340800000000001</v>
      </c>
      <c r="GV125">
        <v>0.107483</v>
      </c>
      <c r="GW125">
        <v>0.09465220000000001</v>
      </c>
      <c r="GX125">
        <v>29670.3</v>
      </c>
      <c r="GY125">
        <v>29815.6</v>
      </c>
      <c r="GZ125">
        <v>29539.1</v>
      </c>
      <c r="HA125">
        <v>29418.9</v>
      </c>
      <c r="HB125">
        <v>34829.4</v>
      </c>
      <c r="HC125">
        <v>35274.3</v>
      </c>
      <c r="HD125">
        <v>41566.4</v>
      </c>
      <c r="HE125">
        <v>41790.2</v>
      </c>
      <c r="HF125">
        <v>1.9272</v>
      </c>
      <c r="HG125">
        <v>1.8799</v>
      </c>
      <c r="HH125">
        <v>0.101279</v>
      </c>
      <c r="HI125">
        <v>0</v>
      </c>
      <c r="HJ125">
        <v>28.3631</v>
      </c>
      <c r="HK125">
        <v>999.9</v>
      </c>
      <c r="HL125">
        <v>53.1</v>
      </c>
      <c r="HM125">
        <v>30.5</v>
      </c>
      <c r="HN125">
        <v>25.7008</v>
      </c>
      <c r="HO125">
        <v>61.9873</v>
      </c>
      <c r="HP125">
        <v>26.1138</v>
      </c>
      <c r="HQ125">
        <v>1</v>
      </c>
      <c r="HR125">
        <v>0.0901626</v>
      </c>
      <c r="HS125">
        <v>-0.389243</v>
      </c>
      <c r="HT125">
        <v>20.3396</v>
      </c>
      <c r="HU125">
        <v>5.21579</v>
      </c>
      <c r="HV125">
        <v>12.012</v>
      </c>
      <c r="HW125">
        <v>4.9877</v>
      </c>
      <c r="HX125">
        <v>3.2876</v>
      </c>
      <c r="HY125">
        <v>9999</v>
      </c>
      <c r="HZ125">
        <v>9999</v>
      </c>
      <c r="IA125">
        <v>9999</v>
      </c>
      <c r="IB125">
        <v>14.5</v>
      </c>
      <c r="IC125">
        <v>1.86758</v>
      </c>
      <c r="ID125">
        <v>1.86674</v>
      </c>
      <c r="IE125">
        <v>1.86603</v>
      </c>
      <c r="IF125">
        <v>1.866</v>
      </c>
      <c r="IG125">
        <v>1.86783</v>
      </c>
      <c r="IH125">
        <v>1.8703</v>
      </c>
      <c r="II125">
        <v>1.86891</v>
      </c>
      <c r="IJ125">
        <v>1.87042</v>
      </c>
      <c r="IK125">
        <v>0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-0.45</v>
      </c>
      <c r="IY125">
        <v>0.1465</v>
      </c>
      <c r="IZ125">
        <v>-0.2124528667129374</v>
      </c>
      <c r="JA125">
        <v>-0.0008016307627816455</v>
      </c>
      <c r="JB125">
        <v>-2.705495203968552E-07</v>
      </c>
      <c r="JC125">
        <v>-1.001381313952682E-11</v>
      </c>
      <c r="JD125">
        <v>-0.06429383364076624</v>
      </c>
      <c r="JE125">
        <v>-0.003544197663381463</v>
      </c>
      <c r="JF125">
        <v>0.0008551080648433378</v>
      </c>
      <c r="JG125">
        <v>-1.439520423836254E-05</v>
      </c>
      <c r="JH125">
        <v>4</v>
      </c>
      <c r="JI125">
        <v>2335</v>
      </c>
      <c r="JJ125">
        <v>1</v>
      </c>
      <c r="JK125">
        <v>25</v>
      </c>
      <c r="JL125">
        <v>194284.7</v>
      </c>
      <c r="JM125">
        <v>194284.8</v>
      </c>
      <c r="JN125">
        <v>0.682373</v>
      </c>
      <c r="JO125">
        <v>2.28271</v>
      </c>
      <c r="JP125">
        <v>1.39648</v>
      </c>
      <c r="JQ125">
        <v>2.35229</v>
      </c>
      <c r="JR125">
        <v>1.49536</v>
      </c>
      <c r="JS125">
        <v>2.69531</v>
      </c>
      <c r="JT125">
        <v>36.0347</v>
      </c>
      <c r="JU125">
        <v>24.07</v>
      </c>
      <c r="JV125">
        <v>18</v>
      </c>
      <c r="JW125">
        <v>491.266</v>
      </c>
      <c r="JX125">
        <v>451.391</v>
      </c>
      <c r="JY125">
        <v>28.8262</v>
      </c>
      <c r="JZ125">
        <v>28.711</v>
      </c>
      <c r="KA125">
        <v>30.0004</v>
      </c>
      <c r="KB125">
        <v>28.4642</v>
      </c>
      <c r="KC125">
        <v>28.3872</v>
      </c>
      <c r="KD125">
        <v>13.657</v>
      </c>
      <c r="KE125">
        <v>25.5375</v>
      </c>
      <c r="KF125">
        <v>74.38809999999999</v>
      </c>
      <c r="KG125">
        <v>28.8229</v>
      </c>
      <c r="KH125">
        <v>236.171</v>
      </c>
      <c r="KI125">
        <v>20.6002</v>
      </c>
      <c r="KJ125">
        <v>100.955</v>
      </c>
      <c r="KK125">
        <v>100.497</v>
      </c>
    </row>
    <row r="126" spans="1:297">
      <c r="A126">
        <v>110</v>
      </c>
      <c r="B126">
        <v>1758904513.6</v>
      </c>
      <c r="C126">
        <v>2730.5</v>
      </c>
      <c r="D126" t="s">
        <v>663</v>
      </c>
      <c r="E126" t="s">
        <v>664</v>
      </c>
      <c r="F126">
        <v>5</v>
      </c>
      <c r="G126" t="s">
        <v>640</v>
      </c>
      <c r="H126" t="s">
        <v>436</v>
      </c>
      <c r="I126">
        <v>1758904505.814285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259.1495656924848</v>
      </c>
      <c r="AK126">
        <v>262.7265878787877</v>
      </c>
      <c r="AL126">
        <v>-3.207489560666293</v>
      </c>
      <c r="AM126">
        <v>65.06013599436587</v>
      </c>
      <c r="AN126">
        <f>(AP126 - AO126 + DY126*1E3/(8.314*(EA126+273.15)) * AR126/DX126 * AQ126) * DX126/(100*DL126) * 1000/(1000 - AP126)</f>
        <v>0</v>
      </c>
      <c r="AO126">
        <v>20.64645856631833</v>
      </c>
      <c r="AP126">
        <v>24.3361212121212</v>
      </c>
      <c r="AQ126">
        <v>0.0001791339073126158</v>
      </c>
      <c r="AR126">
        <v>108.005697832954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6</v>
      </c>
      <c r="DM126">
        <v>0.5</v>
      </c>
      <c r="DN126" t="s">
        <v>438</v>
      </c>
      <c r="DO126">
        <v>2</v>
      </c>
      <c r="DP126" t="b">
        <v>1</v>
      </c>
      <c r="DQ126">
        <v>1758904505.814285</v>
      </c>
      <c r="DR126">
        <v>279.2319642857143</v>
      </c>
      <c r="DS126">
        <v>269.2144285714286</v>
      </c>
      <c r="DT126">
        <v>24.32145</v>
      </c>
      <c r="DU126">
        <v>20.64232142857143</v>
      </c>
      <c r="DV126">
        <v>279.6899642857143</v>
      </c>
      <c r="DW126">
        <v>24.17505714285715</v>
      </c>
      <c r="DX126">
        <v>499.9972857142857</v>
      </c>
      <c r="DY126">
        <v>90.5827607142857</v>
      </c>
      <c r="DZ126">
        <v>0.02897836071428572</v>
      </c>
      <c r="EA126">
        <v>30.51775000000001</v>
      </c>
      <c r="EB126">
        <v>30.00707857142857</v>
      </c>
      <c r="EC126">
        <v>999.9000000000002</v>
      </c>
      <c r="ED126">
        <v>0</v>
      </c>
      <c r="EE126">
        <v>0</v>
      </c>
      <c r="EF126">
        <v>10000.40285714286</v>
      </c>
      <c r="EG126">
        <v>0</v>
      </c>
      <c r="EH126">
        <v>12.31155</v>
      </c>
      <c r="EI126">
        <v>10.01749607142857</v>
      </c>
      <c r="EJ126">
        <v>286.1923571428571</v>
      </c>
      <c r="EK126">
        <v>274.8886428571429</v>
      </c>
      <c r="EL126">
        <v>3.679120714285714</v>
      </c>
      <c r="EM126">
        <v>269.2144285714286</v>
      </c>
      <c r="EN126">
        <v>20.64232142857143</v>
      </c>
      <c r="EO126">
        <v>2.203103571428572</v>
      </c>
      <c r="EP126">
        <v>1.869837857142857</v>
      </c>
      <c r="EQ126">
        <v>18.98489642857143</v>
      </c>
      <c r="ER126">
        <v>16.38318214285714</v>
      </c>
      <c r="ES126">
        <v>1999.993928571429</v>
      </c>
      <c r="ET126">
        <v>0.9799942142857143</v>
      </c>
      <c r="EU126">
        <v>0.02000615714285714</v>
      </c>
      <c r="EV126">
        <v>0</v>
      </c>
      <c r="EW126">
        <v>796.7048928571429</v>
      </c>
      <c r="EX126">
        <v>5.00097</v>
      </c>
      <c r="EY126">
        <v>15972.38571428571</v>
      </c>
      <c r="EZ126">
        <v>16707.49642857143</v>
      </c>
      <c r="FA126">
        <v>41.2455</v>
      </c>
      <c r="FB126">
        <v>41.56199999999999</v>
      </c>
      <c r="FC126">
        <v>41.12721428571428</v>
      </c>
      <c r="FD126">
        <v>41.18257142857141</v>
      </c>
      <c r="FE126">
        <v>41.75221428571428</v>
      </c>
      <c r="FF126">
        <v>1955.083928571428</v>
      </c>
      <c r="FG126">
        <v>39.91</v>
      </c>
      <c r="FH126">
        <v>0</v>
      </c>
      <c r="FI126">
        <v>1758904514.7</v>
      </c>
      <c r="FJ126">
        <v>0</v>
      </c>
      <c r="FK126">
        <v>796.78356</v>
      </c>
      <c r="FL126">
        <v>5.639846164233742</v>
      </c>
      <c r="FM126">
        <v>121.3615383887989</v>
      </c>
      <c r="FN126">
        <v>15973.884</v>
      </c>
      <c r="FO126">
        <v>15</v>
      </c>
      <c r="FP126">
        <v>0</v>
      </c>
      <c r="FQ126" t="s">
        <v>439</v>
      </c>
      <c r="FR126">
        <v>1747247426.5</v>
      </c>
      <c r="FS126">
        <v>1747247420.5</v>
      </c>
      <c r="FT126">
        <v>0</v>
      </c>
      <c r="FU126">
        <v>1.027</v>
      </c>
      <c r="FV126">
        <v>0.031</v>
      </c>
      <c r="FW126">
        <v>0.02</v>
      </c>
      <c r="FX126">
        <v>0.05</v>
      </c>
      <c r="FY126">
        <v>420</v>
      </c>
      <c r="FZ126">
        <v>16</v>
      </c>
      <c r="GA126">
        <v>0.01</v>
      </c>
      <c r="GB126">
        <v>0.1</v>
      </c>
      <c r="GC126">
        <v>9.64423025</v>
      </c>
      <c r="GD126">
        <v>9.156936247654745</v>
      </c>
      <c r="GE126">
        <v>0.8993383519357092</v>
      </c>
      <c r="GF126">
        <v>0</v>
      </c>
      <c r="GG126">
        <v>796.496294117647</v>
      </c>
      <c r="GH126">
        <v>5.00427807877954</v>
      </c>
      <c r="GI126">
        <v>0.5230315213429728</v>
      </c>
      <c r="GJ126">
        <v>-1</v>
      </c>
      <c r="GK126">
        <v>3.672895250000001</v>
      </c>
      <c r="GL126">
        <v>0.1319699437148093</v>
      </c>
      <c r="GM126">
        <v>0.01341665364155682</v>
      </c>
      <c r="GN126">
        <v>0</v>
      </c>
      <c r="GO126">
        <v>0</v>
      </c>
      <c r="GP126">
        <v>2</v>
      </c>
      <c r="GQ126" t="s">
        <v>446</v>
      </c>
      <c r="GR126">
        <v>3.13566</v>
      </c>
      <c r="GS126">
        <v>2.68936</v>
      </c>
      <c r="GT126">
        <v>0.06301</v>
      </c>
      <c r="GU126">
        <v>0.0600213</v>
      </c>
      <c r="GV126">
        <v>0.107511</v>
      </c>
      <c r="GW126">
        <v>0.0946632</v>
      </c>
      <c r="GX126">
        <v>29773.4</v>
      </c>
      <c r="GY126">
        <v>29923</v>
      </c>
      <c r="GZ126">
        <v>29538.8</v>
      </c>
      <c r="HA126">
        <v>29418.5</v>
      </c>
      <c r="HB126">
        <v>34828</v>
      </c>
      <c r="HC126">
        <v>35273.5</v>
      </c>
      <c r="HD126">
        <v>41566.1</v>
      </c>
      <c r="HE126">
        <v>41789.8</v>
      </c>
      <c r="HF126">
        <v>1.92725</v>
      </c>
      <c r="HG126">
        <v>1.87943</v>
      </c>
      <c r="HH126">
        <v>0.100505</v>
      </c>
      <c r="HI126">
        <v>0</v>
      </c>
      <c r="HJ126">
        <v>28.3661</v>
      </c>
      <c r="HK126">
        <v>999.9</v>
      </c>
      <c r="HL126">
        <v>53.1</v>
      </c>
      <c r="HM126">
        <v>30.5</v>
      </c>
      <c r="HN126">
        <v>25.6992</v>
      </c>
      <c r="HO126">
        <v>62.0273</v>
      </c>
      <c r="HP126">
        <v>26.0296</v>
      </c>
      <c r="HQ126">
        <v>1</v>
      </c>
      <c r="HR126">
        <v>0.0906657</v>
      </c>
      <c r="HS126">
        <v>-0.378916</v>
      </c>
      <c r="HT126">
        <v>20.3396</v>
      </c>
      <c r="HU126">
        <v>5.21639</v>
      </c>
      <c r="HV126">
        <v>12.0116</v>
      </c>
      <c r="HW126">
        <v>4.98765</v>
      </c>
      <c r="HX126">
        <v>3.28775</v>
      </c>
      <c r="HY126">
        <v>9999</v>
      </c>
      <c r="HZ126">
        <v>9999</v>
      </c>
      <c r="IA126">
        <v>9999</v>
      </c>
      <c r="IB126">
        <v>14.5</v>
      </c>
      <c r="IC126">
        <v>1.86758</v>
      </c>
      <c r="ID126">
        <v>1.8667</v>
      </c>
      <c r="IE126">
        <v>1.86604</v>
      </c>
      <c r="IF126">
        <v>1.86601</v>
      </c>
      <c r="IG126">
        <v>1.86783</v>
      </c>
      <c r="IH126">
        <v>1.8703</v>
      </c>
      <c r="II126">
        <v>1.86891</v>
      </c>
      <c r="IJ126">
        <v>1.87042</v>
      </c>
      <c r="IK126">
        <v>0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-0.435</v>
      </c>
      <c r="IY126">
        <v>0.1466</v>
      </c>
      <c r="IZ126">
        <v>-0.2124528667129374</v>
      </c>
      <c r="JA126">
        <v>-0.0008016307627816455</v>
      </c>
      <c r="JB126">
        <v>-2.705495203968552E-07</v>
      </c>
      <c r="JC126">
        <v>-1.001381313952682E-11</v>
      </c>
      <c r="JD126">
        <v>-0.06429383364076624</v>
      </c>
      <c r="JE126">
        <v>-0.003544197663381463</v>
      </c>
      <c r="JF126">
        <v>0.0008551080648433378</v>
      </c>
      <c r="JG126">
        <v>-1.439520423836254E-05</v>
      </c>
      <c r="JH126">
        <v>4</v>
      </c>
      <c r="JI126">
        <v>2335</v>
      </c>
      <c r="JJ126">
        <v>1</v>
      </c>
      <c r="JK126">
        <v>25</v>
      </c>
      <c r="JL126">
        <v>194284.8</v>
      </c>
      <c r="JM126">
        <v>194284.9</v>
      </c>
      <c r="JN126">
        <v>0.649414</v>
      </c>
      <c r="JO126">
        <v>2.28516</v>
      </c>
      <c r="JP126">
        <v>1.39648</v>
      </c>
      <c r="JQ126">
        <v>2.35107</v>
      </c>
      <c r="JR126">
        <v>1.49536</v>
      </c>
      <c r="JS126">
        <v>2.62085</v>
      </c>
      <c r="JT126">
        <v>36.0347</v>
      </c>
      <c r="JU126">
        <v>24.07</v>
      </c>
      <c r="JV126">
        <v>18</v>
      </c>
      <c r="JW126">
        <v>491.34</v>
      </c>
      <c r="JX126">
        <v>451.136</v>
      </c>
      <c r="JY126">
        <v>28.8189</v>
      </c>
      <c r="JZ126">
        <v>28.716</v>
      </c>
      <c r="KA126">
        <v>30.0005</v>
      </c>
      <c r="KB126">
        <v>28.4695</v>
      </c>
      <c r="KC126">
        <v>28.3926</v>
      </c>
      <c r="KD126">
        <v>13.0075</v>
      </c>
      <c r="KE126">
        <v>25.5375</v>
      </c>
      <c r="KF126">
        <v>74.38809999999999</v>
      </c>
      <c r="KG126">
        <v>28.8118</v>
      </c>
      <c r="KH126">
        <v>222.812</v>
      </c>
      <c r="KI126">
        <v>20.5945</v>
      </c>
      <c r="KJ126">
        <v>100.954</v>
      </c>
      <c r="KK126">
        <v>100.496</v>
      </c>
    </row>
    <row r="127" spans="1:297">
      <c r="A127">
        <v>111</v>
      </c>
      <c r="B127">
        <v>1758904518.6</v>
      </c>
      <c r="C127">
        <v>2735.5</v>
      </c>
      <c r="D127" t="s">
        <v>665</v>
      </c>
      <c r="E127" t="s">
        <v>666</v>
      </c>
      <c r="F127">
        <v>5</v>
      </c>
      <c r="G127" t="s">
        <v>640</v>
      </c>
      <c r="H127" t="s">
        <v>436</v>
      </c>
      <c r="I127">
        <v>1758904511.1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242.7632152783135</v>
      </c>
      <c r="AK127">
        <v>246.9629515151513</v>
      </c>
      <c r="AL127">
        <v>-3.14479621249692</v>
      </c>
      <c r="AM127">
        <v>65.06013599436587</v>
      </c>
      <c r="AN127">
        <f>(AP127 - AO127 + DY127*1E3/(8.314*(EA127+273.15)) * AR127/DX127 * AQ127) * DX127/(100*DL127) * 1000/(1000 - AP127)</f>
        <v>0</v>
      </c>
      <c r="AO127">
        <v>20.65028350079898</v>
      </c>
      <c r="AP127">
        <v>24.34198242424241</v>
      </c>
      <c r="AQ127">
        <v>8.021305079570595E-05</v>
      </c>
      <c r="AR127">
        <v>108.005697832954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6</v>
      </c>
      <c r="DM127">
        <v>0.5</v>
      </c>
      <c r="DN127" t="s">
        <v>438</v>
      </c>
      <c r="DO127">
        <v>2</v>
      </c>
      <c r="DP127" t="b">
        <v>1</v>
      </c>
      <c r="DQ127">
        <v>1758904511.1</v>
      </c>
      <c r="DR127">
        <v>262.6680370370371</v>
      </c>
      <c r="DS127">
        <v>251.9302962962963</v>
      </c>
      <c r="DT127">
        <v>24.33291851851852</v>
      </c>
      <c r="DU127">
        <v>20.64635555555555</v>
      </c>
      <c r="DV127">
        <v>263.1102962962963</v>
      </c>
      <c r="DW127">
        <v>24.18637407407407</v>
      </c>
      <c r="DX127">
        <v>499.982962962963</v>
      </c>
      <c r="DY127">
        <v>90.58324444444445</v>
      </c>
      <c r="DZ127">
        <v>0.0290819037037037</v>
      </c>
      <c r="EA127">
        <v>30.51567407407408</v>
      </c>
      <c r="EB127">
        <v>30.00776666666667</v>
      </c>
      <c r="EC127">
        <v>999.9000000000001</v>
      </c>
      <c r="ED127">
        <v>0</v>
      </c>
      <c r="EE127">
        <v>0</v>
      </c>
      <c r="EF127">
        <v>9999.601851851852</v>
      </c>
      <c r="EG127">
        <v>0</v>
      </c>
      <c r="EH127">
        <v>12.31250740740741</v>
      </c>
      <c r="EI127">
        <v>10.73763703703704</v>
      </c>
      <c r="EJ127">
        <v>269.2188148148148</v>
      </c>
      <c r="EK127">
        <v>257.2413333333333</v>
      </c>
      <c r="EL127">
        <v>3.686552962962963</v>
      </c>
      <c r="EM127">
        <v>251.9302962962963</v>
      </c>
      <c r="EN127">
        <v>20.64635555555555</v>
      </c>
      <c r="EO127">
        <v>2.204154444444445</v>
      </c>
      <c r="EP127">
        <v>1.870213703703704</v>
      </c>
      <c r="EQ127">
        <v>18.99253703703704</v>
      </c>
      <c r="ER127">
        <v>16.38633333333333</v>
      </c>
      <c r="ES127">
        <v>2000.015555555555</v>
      </c>
      <c r="ET127">
        <v>0.9799944814814815</v>
      </c>
      <c r="EU127">
        <v>0.0200058962962963</v>
      </c>
      <c r="EV127">
        <v>0</v>
      </c>
      <c r="EW127">
        <v>797.3295925925925</v>
      </c>
      <c r="EX127">
        <v>5.00097</v>
      </c>
      <c r="EY127">
        <v>15984.08888888889</v>
      </c>
      <c r="EZ127">
        <v>16707.67777777778</v>
      </c>
      <c r="FA127">
        <v>41.25</v>
      </c>
      <c r="FB127">
        <v>41.56199999999999</v>
      </c>
      <c r="FC127">
        <v>41.13877777777777</v>
      </c>
      <c r="FD127">
        <v>41.18699999999999</v>
      </c>
      <c r="FE127">
        <v>41.77066666666666</v>
      </c>
      <c r="FF127">
        <v>1955.105555555556</v>
      </c>
      <c r="FG127">
        <v>39.91</v>
      </c>
      <c r="FH127">
        <v>0</v>
      </c>
      <c r="FI127">
        <v>1758904519.5</v>
      </c>
      <c r="FJ127">
        <v>0</v>
      </c>
      <c r="FK127">
        <v>797.3723999999999</v>
      </c>
      <c r="FL127">
        <v>8.029615382628963</v>
      </c>
      <c r="FM127">
        <v>138.8307688637823</v>
      </c>
      <c r="FN127">
        <v>15984.5</v>
      </c>
      <c r="FO127">
        <v>15</v>
      </c>
      <c r="FP127">
        <v>0</v>
      </c>
      <c r="FQ127" t="s">
        <v>439</v>
      </c>
      <c r="FR127">
        <v>1747247426.5</v>
      </c>
      <c r="FS127">
        <v>1747247420.5</v>
      </c>
      <c r="FT127">
        <v>0</v>
      </c>
      <c r="FU127">
        <v>1.027</v>
      </c>
      <c r="FV127">
        <v>0.031</v>
      </c>
      <c r="FW127">
        <v>0.02</v>
      </c>
      <c r="FX127">
        <v>0.05</v>
      </c>
      <c r="FY127">
        <v>420</v>
      </c>
      <c r="FZ127">
        <v>16</v>
      </c>
      <c r="GA127">
        <v>0.01</v>
      </c>
      <c r="GB127">
        <v>0.1</v>
      </c>
      <c r="GC127">
        <v>10.31641825</v>
      </c>
      <c r="GD127">
        <v>7.890364390243884</v>
      </c>
      <c r="GE127">
        <v>0.7868029836747173</v>
      </c>
      <c r="GF127">
        <v>0</v>
      </c>
      <c r="GG127">
        <v>797.0179705882354</v>
      </c>
      <c r="GH127">
        <v>6.568693657731383</v>
      </c>
      <c r="GI127">
        <v>0.6892842615732548</v>
      </c>
      <c r="GJ127">
        <v>-1</v>
      </c>
      <c r="GK127">
        <v>3.682306</v>
      </c>
      <c r="GL127">
        <v>0.08370213883676408</v>
      </c>
      <c r="GM127">
        <v>0.008543704056204202</v>
      </c>
      <c r="GN127">
        <v>1</v>
      </c>
      <c r="GO127">
        <v>1</v>
      </c>
      <c r="GP127">
        <v>2</v>
      </c>
      <c r="GQ127" t="s">
        <v>440</v>
      </c>
      <c r="GR127">
        <v>3.13567</v>
      </c>
      <c r="GS127">
        <v>2.68944</v>
      </c>
      <c r="GT127">
        <v>0.0597409</v>
      </c>
      <c r="GU127">
        <v>0.0565983</v>
      </c>
      <c r="GV127">
        <v>0.107523</v>
      </c>
      <c r="GW127">
        <v>0.0946756</v>
      </c>
      <c r="GX127">
        <v>29877.6</v>
      </c>
      <c r="GY127">
        <v>30032</v>
      </c>
      <c r="GZ127">
        <v>29539.1</v>
      </c>
      <c r="HA127">
        <v>29418.6</v>
      </c>
      <c r="HB127">
        <v>34827.7</v>
      </c>
      <c r="HC127">
        <v>35273</v>
      </c>
      <c r="HD127">
        <v>41566.3</v>
      </c>
      <c r="HE127">
        <v>41789.9</v>
      </c>
      <c r="HF127">
        <v>1.92755</v>
      </c>
      <c r="HG127">
        <v>1.87973</v>
      </c>
      <c r="HH127">
        <v>0.100866</v>
      </c>
      <c r="HI127">
        <v>0</v>
      </c>
      <c r="HJ127">
        <v>28.3697</v>
      </c>
      <c r="HK127">
        <v>999.9</v>
      </c>
      <c r="HL127">
        <v>53.1</v>
      </c>
      <c r="HM127">
        <v>30.5</v>
      </c>
      <c r="HN127">
        <v>25.7002</v>
      </c>
      <c r="HO127">
        <v>62.1273</v>
      </c>
      <c r="HP127">
        <v>26.1338</v>
      </c>
      <c r="HQ127">
        <v>1</v>
      </c>
      <c r="HR127">
        <v>0.091001</v>
      </c>
      <c r="HS127">
        <v>-0.385033</v>
      </c>
      <c r="HT127">
        <v>20.3394</v>
      </c>
      <c r="HU127">
        <v>5.21669</v>
      </c>
      <c r="HV127">
        <v>12.0116</v>
      </c>
      <c r="HW127">
        <v>4.988</v>
      </c>
      <c r="HX127">
        <v>3.28763</v>
      </c>
      <c r="HY127">
        <v>9999</v>
      </c>
      <c r="HZ127">
        <v>9999</v>
      </c>
      <c r="IA127">
        <v>9999</v>
      </c>
      <c r="IB127">
        <v>14.5</v>
      </c>
      <c r="IC127">
        <v>1.86758</v>
      </c>
      <c r="ID127">
        <v>1.86673</v>
      </c>
      <c r="IE127">
        <v>1.86601</v>
      </c>
      <c r="IF127">
        <v>1.866</v>
      </c>
      <c r="IG127">
        <v>1.86783</v>
      </c>
      <c r="IH127">
        <v>1.87028</v>
      </c>
      <c r="II127">
        <v>1.8689</v>
      </c>
      <c r="IJ127">
        <v>1.87042</v>
      </c>
      <c r="IK127">
        <v>0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-0.421</v>
      </c>
      <c r="IY127">
        <v>0.1467</v>
      </c>
      <c r="IZ127">
        <v>-0.2124528667129374</v>
      </c>
      <c r="JA127">
        <v>-0.0008016307627816455</v>
      </c>
      <c r="JB127">
        <v>-2.705495203968552E-07</v>
      </c>
      <c r="JC127">
        <v>-1.001381313952682E-11</v>
      </c>
      <c r="JD127">
        <v>-0.06429383364076624</v>
      </c>
      <c r="JE127">
        <v>-0.003544197663381463</v>
      </c>
      <c r="JF127">
        <v>0.0008551080648433378</v>
      </c>
      <c r="JG127">
        <v>-1.439520423836254E-05</v>
      </c>
      <c r="JH127">
        <v>4</v>
      </c>
      <c r="JI127">
        <v>2335</v>
      </c>
      <c r="JJ127">
        <v>1</v>
      </c>
      <c r="JK127">
        <v>25</v>
      </c>
      <c r="JL127">
        <v>194284.9</v>
      </c>
      <c r="JM127">
        <v>194285</v>
      </c>
      <c r="JN127">
        <v>0.612793</v>
      </c>
      <c r="JO127">
        <v>2.30347</v>
      </c>
      <c r="JP127">
        <v>1.39771</v>
      </c>
      <c r="JQ127">
        <v>2.34009</v>
      </c>
      <c r="JR127">
        <v>1.49536</v>
      </c>
      <c r="JS127">
        <v>2.60254</v>
      </c>
      <c r="JT127">
        <v>36.0347</v>
      </c>
      <c r="JU127">
        <v>24.0612</v>
      </c>
      <c r="JV127">
        <v>18</v>
      </c>
      <c r="JW127">
        <v>491.569</v>
      </c>
      <c r="JX127">
        <v>451.36</v>
      </c>
      <c r="JY127">
        <v>28.8089</v>
      </c>
      <c r="JZ127">
        <v>28.7221</v>
      </c>
      <c r="KA127">
        <v>30.0005</v>
      </c>
      <c r="KB127">
        <v>28.4743</v>
      </c>
      <c r="KC127">
        <v>28.3973</v>
      </c>
      <c r="KD127">
        <v>12.2665</v>
      </c>
      <c r="KE127">
        <v>25.5375</v>
      </c>
      <c r="KF127">
        <v>74.38809999999999</v>
      </c>
      <c r="KG127">
        <v>28.8074</v>
      </c>
      <c r="KH127">
        <v>202.728</v>
      </c>
      <c r="KI127">
        <v>20.5878</v>
      </c>
      <c r="KJ127">
        <v>100.955</v>
      </c>
      <c r="KK127">
        <v>100.496</v>
      </c>
    </row>
    <row r="128" spans="1:297">
      <c r="A128">
        <v>112</v>
      </c>
      <c r="B128">
        <v>1758904523.6</v>
      </c>
      <c r="C128">
        <v>2740.5</v>
      </c>
      <c r="D128" t="s">
        <v>667</v>
      </c>
      <c r="E128" t="s">
        <v>668</v>
      </c>
      <c r="F128">
        <v>5</v>
      </c>
      <c r="G128" t="s">
        <v>640</v>
      </c>
      <c r="H128" t="s">
        <v>436</v>
      </c>
      <c r="I128">
        <v>1758904515.814285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226.1080589953816</v>
      </c>
      <c r="AK128">
        <v>231.1586969696969</v>
      </c>
      <c r="AL128">
        <v>-3.16233900634584</v>
      </c>
      <c r="AM128">
        <v>65.06013599436587</v>
      </c>
      <c r="AN128">
        <f>(AP128 - AO128 + DY128*1E3/(8.314*(EA128+273.15)) * AR128/DX128 * AQ128) * DX128/(100*DL128) * 1000/(1000 - AP128)</f>
        <v>0</v>
      </c>
      <c r="AO128">
        <v>20.64966359627518</v>
      </c>
      <c r="AP128">
        <v>24.34695515151514</v>
      </c>
      <c r="AQ128">
        <v>8.687211915641583E-05</v>
      </c>
      <c r="AR128">
        <v>108.005697832954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6</v>
      </c>
      <c r="DM128">
        <v>0.5</v>
      </c>
      <c r="DN128" t="s">
        <v>438</v>
      </c>
      <c r="DO128">
        <v>2</v>
      </c>
      <c r="DP128" t="b">
        <v>1</v>
      </c>
      <c r="DQ128">
        <v>1758904515.814285</v>
      </c>
      <c r="DR128">
        <v>248.0154285714286</v>
      </c>
      <c r="DS128">
        <v>236.6823214285714</v>
      </c>
      <c r="DT128">
        <v>24.33953928571428</v>
      </c>
      <c r="DU128">
        <v>20.64858928571428</v>
      </c>
      <c r="DV128">
        <v>248.4439285714286</v>
      </c>
      <c r="DW128">
        <v>24.19291071428571</v>
      </c>
      <c r="DX128">
        <v>500.0019642857142</v>
      </c>
      <c r="DY128">
        <v>90.58513571428571</v>
      </c>
      <c r="DZ128">
        <v>0.029033225</v>
      </c>
      <c r="EA128">
        <v>30.5143</v>
      </c>
      <c r="EB128">
        <v>30.00870357142857</v>
      </c>
      <c r="EC128">
        <v>999.9000000000002</v>
      </c>
      <c r="ED128">
        <v>0</v>
      </c>
      <c r="EE128">
        <v>0</v>
      </c>
      <c r="EF128">
        <v>10007.60178571429</v>
      </c>
      <c r="EG128">
        <v>0</v>
      </c>
      <c r="EH128">
        <v>12.313</v>
      </c>
      <c r="EI128">
        <v>11.33310714285714</v>
      </c>
      <c r="EJ128">
        <v>254.2025714285714</v>
      </c>
      <c r="EK128">
        <v>241.6724285714286</v>
      </c>
      <c r="EL128">
        <v>3.690944285714285</v>
      </c>
      <c r="EM128">
        <v>236.6823214285714</v>
      </c>
      <c r="EN128">
        <v>20.64858928571428</v>
      </c>
      <c r="EO128">
        <v>2.204799642857143</v>
      </c>
      <c r="EP128">
        <v>1.870455</v>
      </c>
      <c r="EQ128">
        <v>18.99723214285714</v>
      </c>
      <c r="ER128">
        <v>16.38836071428571</v>
      </c>
      <c r="ES128">
        <v>2000.013928571428</v>
      </c>
      <c r="ET128">
        <v>0.9799944642857142</v>
      </c>
      <c r="EU128">
        <v>0.02000584642857143</v>
      </c>
      <c r="EV128">
        <v>0</v>
      </c>
      <c r="EW128">
        <v>797.9245357142858</v>
      </c>
      <c r="EX128">
        <v>5.00097</v>
      </c>
      <c r="EY128">
        <v>15995.96071428571</v>
      </c>
      <c r="EZ128">
        <v>16707.66428571429</v>
      </c>
      <c r="FA128">
        <v>41.25</v>
      </c>
      <c r="FB128">
        <v>41.56875</v>
      </c>
      <c r="FC128">
        <v>41.13828571428571</v>
      </c>
      <c r="FD128">
        <v>41.18699999999999</v>
      </c>
      <c r="FE128">
        <v>41.78985714285712</v>
      </c>
      <c r="FF128">
        <v>1955.103928571429</v>
      </c>
      <c r="FG128">
        <v>39.91</v>
      </c>
      <c r="FH128">
        <v>0</v>
      </c>
      <c r="FI128">
        <v>1758904524.3</v>
      </c>
      <c r="FJ128">
        <v>0</v>
      </c>
      <c r="FK128">
        <v>797.9960800000001</v>
      </c>
      <c r="FL128">
        <v>9.322384640235937</v>
      </c>
      <c r="FM128">
        <v>160.3769232113355</v>
      </c>
      <c r="FN128">
        <v>15996.548</v>
      </c>
      <c r="FO128">
        <v>15</v>
      </c>
      <c r="FP128">
        <v>0</v>
      </c>
      <c r="FQ128" t="s">
        <v>439</v>
      </c>
      <c r="FR128">
        <v>1747247426.5</v>
      </c>
      <c r="FS128">
        <v>1747247420.5</v>
      </c>
      <c r="FT128">
        <v>0</v>
      </c>
      <c r="FU128">
        <v>1.027</v>
      </c>
      <c r="FV128">
        <v>0.031</v>
      </c>
      <c r="FW128">
        <v>0.02</v>
      </c>
      <c r="FX128">
        <v>0.05</v>
      </c>
      <c r="FY128">
        <v>420</v>
      </c>
      <c r="FZ128">
        <v>16</v>
      </c>
      <c r="GA128">
        <v>0.01</v>
      </c>
      <c r="GB128">
        <v>0.1</v>
      </c>
      <c r="GC128">
        <v>10.921624</v>
      </c>
      <c r="GD128">
        <v>7.15564930581613</v>
      </c>
      <c r="GE128">
        <v>0.7041653636675124</v>
      </c>
      <c r="GF128">
        <v>0</v>
      </c>
      <c r="GG128">
        <v>797.4960588235294</v>
      </c>
      <c r="GH128">
        <v>7.727058828582227</v>
      </c>
      <c r="GI128">
        <v>0.8122217873425447</v>
      </c>
      <c r="GJ128">
        <v>-1</v>
      </c>
      <c r="GK128">
        <v>3.6874435</v>
      </c>
      <c r="GL128">
        <v>0.05472742964351851</v>
      </c>
      <c r="GM128">
        <v>0.005425289646645608</v>
      </c>
      <c r="GN128">
        <v>1</v>
      </c>
      <c r="GO128">
        <v>1</v>
      </c>
      <c r="GP128">
        <v>2</v>
      </c>
      <c r="GQ128" t="s">
        <v>440</v>
      </c>
      <c r="GR128">
        <v>3.13572</v>
      </c>
      <c r="GS128">
        <v>2.68939</v>
      </c>
      <c r="GT128">
        <v>0.0563886</v>
      </c>
      <c r="GU128">
        <v>0.0529822</v>
      </c>
      <c r="GV128">
        <v>0.107542</v>
      </c>
      <c r="GW128">
        <v>0.09467490000000001</v>
      </c>
      <c r="GX128">
        <v>29984.1</v>
      </c>
      <c r="GY128">
        <v>30146.8</v>
      </c>
      <c r="GZ128">
        <v>29539.2</v>
      </c>
      <c r="HA128">
        <v>29418.3</v>
      </c>
      <c r="HB128">
        <v>34826.9</v>
      </c>
      <c r="HC128">
        <v>35272.4</v>
      </c>
      <c r="HD128">
        <v>41566.3</v>
      </c>
      <c r="HE128">
        <v>41789.2</v>
      </c>
      <c r="HF128">
        <v>1.9274</v>
      </c>
      <c r="HG128">
        <v>1.87947</v>
      </c>
      <c r="HH128">
        <v>0.100072</v>
      </c>
      <c r="HI128">
        <v>0</v>
      </c>
      <c r="HJ128">
        <v>28.3734</v>
      </c>
      <c r="HK128">
        <v>999.9</v>
      </c>
      <c r="HL128">
        <v>53.1</v>
      </c>
      <c r="HM128">
        <v>30.5</v>
      </c>
      <c r="HN128">
        <v>25.6981</v>
      </c>
      <c r="HO128">
        <v>62.0773</v>
      </c>
      <c r="HP128">
        <v>25.9776</v>
      </c>
      <c r="HQ128">
        <v>1</v>
      </c>
      <c r="HR128">
        <v>0.09141009999999999</v>
      </c>
      <c r="HS128">
        <v>-0.368755</v>
      </c>
      <c r="HT128">
        <v>20.3395</v>
      </c>
      <c r="HU128">
        <v>5.21714</v>
      </c>
      <c r="HV128">
        <v>12.0108</v>
      </c>
      <c r="HW128">
        <v>4.9885</v>
      </c>
      <c r="HX128">
        <v>3.28778</v>
      </c>
      <c r="HY128">
        <v>9999</v>
      </c>
      <c r="HZ128">
        <v>9999</v>
      </c>
      <c r="IA128">
        <v>9999</v>
      </c>
      <c r="IB128">
        <v>14.5</v>
      </c>
      <c r="IC128">
        <v>1.86758</v>
      </c>
      <c r="ID128">
        <v>1.86671</v>
      </c>
      <c r="IE128">
        <v>1.86602</v>
      </c>
      <c r="IF128">
        <v>1.866</v>
      </c>
      <c r="IG128">
        <v>1.86784</v>
      </c>
      <c r="IH128">
        <v>1.87028</v>
      </c>
      <c r="II128">
        <v>1.8689</v>
      </c>
      <c r="IJ128">
        <v>1.87042</v>
      </c>
      <c r="IK128">
        <v>0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-0.406</v>
      </c>
      <c r="IY128">
        <v>0.1468</v>
      </c>
      <c r="IZ128">
        <v>-0.2124528667129374</v>
      </c>
      <c r="JA128">
        <v>-0.0008016307627816455</v>
      </c>
      <c r="JB128">
        <v>-2.705495203968552E-07</v>
      </c>
      <c r="JC128">
        <v>-1.001381313952682E-11</v>
      </c>
      <c r="JD128">
        <v>-0.06429383364076624</v>
      </c>
      <c r="JE128">
        <v>-0.003544197663381463</v>
      </c>
      <c r="JF128">
        <v>0.0008551080648433378</v>
      </c>
      <c r="JG128">
        <v>-1.439520423836254E-05</v>
      </c>
      <c r="JH128">
        <v>4</v>
      </c>
      <c r="JI128">
        <v>2335</v>
      </c>
      <c r="JJ128">
        <v>1</v>
      </c>
      <c r="JK128">
        <v>25</v>
      </c>
      <c r="JL128">
        <v>194285</v>
      </c>
      <c r="JM128">
        <v>194285.1</v>
      </c>
      <c r="JN128">
        <v>0.578613</v>
      </c>
      <c r="JO128">
        <v>2.2998</v>
      </c>
      <c r="JP128">
        <v>1.39771</v>
      </c>
      <c r="JQ128">
        <v>2.34985</v>
      </c>
      <c r="JR128">
        <v>1.49536</v>
      </c>
      <c r="JS128">
        <v>2.56104</v>
      </c>
      <c r="JT128">
        <v>36.0347</v>
      </c>
      <c r="JU128">
        <v>24.07</v>
      </c>
      <c r="JV128">
        <v>18</v>
      </c>
      <c r="JW128">
        <v>491.513</v>
      </c>
      <c r="JX128">
        <v>451.242</v>
      </c>
      <c r="JY128">
        <v>28.8032</v>
      </c>
      <c r="JZ128">
        <v>28.727</v>
      </c>
      <c r="KA128">
        <v>30.0004</v>
      </c>
      <c r="KB128">
        <v>28.4791</v>
      </c>
      <c r="KC128">
        <v>28.4022</v>
      </c>
      <c r="KD128">
        <v>11.5788</v>
      </c>
      <c r="KE128">
        <v>25.5375</v>
      </c>
      <c r="KF128">
        <v>74.38809999999999</v>
      </c>
      <c r="KG128">
        <v>28.7957</v>
      </c>
      <c r="KH128">
        <v>189.354</v>
      </c>
      <c r="KI128">
        <v>20.5757</v>
      </c>
      <c r="KJ128">
        <v>100.955</v>
      </c>
      <c r="KK128">
        <v>100.495</v>
      </c>
    </row>
    <row r="129" spans="1:297">
      <c r="A129">
        <v>113</v>
      </c>
      <c r="B129">
        <v>1758904528.6</v>
      </c>
      <c r="C129">
        <v>2745.5</v>
      </c>
      <c r="D129" t="s">
        <v>669</v>
      </c>
      <c r="E129" t="s">
        <v>670</v>
      </c>
      <c r="F129">
        <v>5</v>
      </c>
      <c r="G129" t="s">
        <v>640</v>
      </c>
      <c r="H129" t="s">
        <v>436</v>
      </c>
      <c r="I129">
        <v>1758904521.1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209.3427754735256</v>
      </c>
      <c r="AK129">
        <v>215.222606060606</v>
      </c>
      <c r="AL129">
        <v>-3.191130619434184</v>
      </c>
      <c r="AM129">
        <v>65.06013599436587</v>
      </c>
      <c r="AN129">
        <f>(AP129 - AO129 + DY129*1E3/(8.314*(EA129+273.15)) * AR129/DX129 * AQ129) * DX129/(100*DL129) * 1000/(1000 - AP129)</f>
        <v>0</v>
      </c>
      <c r="AO129">
        <v>20.65113223793174</v>
      </c>
      <c r="AP129">
        <v>24.34979818181819</v>
      </c>
      <c r="AQ129">
        <v>4.078982902410258E-05</v>
      </c>
      <c r="AR129">
        <v>108.005697832954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6</v>
      </c>
      <c r="DM129">
        <v>0.5</v>
      </c>
      <c r="DN129" t="s">
        <v>438</v>
      </c>
      <c r="DO129">
        <v>2</v>
      </c>
      <c r="DP129" t="b">
        <v>1</v>
      </c>
      <c r="DQ129">
        <v>1758904521.1</v>
      </c>
      <c r="DR129">
        <v>231.6732222222222</v>
      </c>
      <c r="DS129">
        <v>219.4874444444445</v>
      </c>
      <c r="DT129">
        <v>24.34483703703704</v>
      </c>
      <c r="DU129">
        <v>20.65022222222222</v>
      </c>
      <c r="DV129">
        <v>232.0865185185186</v>
      </c>
      <c r="DW129">
        <v>24.19815555555556</v>
      </c>
      <c r="DX129">
        <v>499.9993703703704</v>
      </c>
      <c r="DY129">
        <v>90.58819259259259</v>
      </c>
      <c r="DZ129">
        <v>0.02907348148148148</v>
      </c>
      <c r="EA129">
        <v>30.5128074074074</v>
      </c>
      <c r="EB129">
        <v>30.00839629629629</v>
      </c>
      <c r="EC129">
        <v>999.9000000000001</v>
      </c>
      <c r="ED129">
        <v>0</v>
      </c>
      <c r="EE129">
        <v>0</v>
      </c>
      <c r="EF129">
        <v>10005.54407407407</v>
      </c>
      <c r="EG129">
        <v>0</v>
      </c>
      <c r="EH129">
        <v>12.31312962962963</v>
      </c>
      <c r="EI129">
        <v>12.18572962962963</v>
      </c>
      <c r="EJ129">
        <v>237.454</v>
      </c>
      <c r="EK129">
        <v>224.1154814814815</v>
      </c>
      <c r="EL129">
        <v>3.694615925925925</v>
      </c>
      <c r="EM129">
        <v>219.4874444444445</v>
      </c>
      <c r="EN129">
        <v>20.65022222222222</v>
      </c>
      <c r="EO129">
        <v>2.205354814814815</v>
      </c>
      <c r="EP129">
        <v>1.870666666666667</v>
      </c>
      <c r="EQ129">
        <v>19.00126666666667</v>
      </c>
      <c r="ER129">
        <v>16.39013703703704</v>
      </c>
      <c r="ES129">
        <v>2000.030740740741</v>
      </c>
      <c r="ET129">
        <v>0.9799947407407409</v>
      </c>
      <c r="EU129">
        <v>0.02000557407407407</v>
      </c>
      <c r="EV129">
        <v>0</v>
      </c>
      <c r="EW129">
        <v>798.7647037037036</v>
      </c>
      <c r="EX129">
        <v>5.00097</v>
      </c>
      <c r="EY129">
        <v>16011.22962962963</v>
      </c>
      <c r="EZ129">
        <v>16707.81481481481</v>
      </c>
      <c r="FA129">
        <v>41.25</v>
      </c>
      <c r="FB129">
        <v>41.57133333333333</v>
      </c>
      <c r="FC129">
        <v>41.14337037037036</v>
      </c>
      <c r="FD129">
        <v>41.18699999999999</v>
      </c>
      <c r="FE129">
        <v>41.80970370370369</v>
      </c>
      <c r="FF129">
        <v>1955.120740740741</v>
      </c>
      <c r="FG129">
        <v>39.91</v>
      </c>
      <c r="FH129">
        <v>0</v>
      </c>
      <c r="FI129">
        <v>1758904529.7</v>
      </c>
      <c r="FJ129">
        <v>0</v>
      </c>
      <c r="FK129">
        <v>798.8041538461537</v>
      </c>
      <c r="FL129">
        <v>8.466256415485528</v>
      </c>
      <c r="FM129">
        <v>185.6854701274131</v>
      </c>
      <c r="FN129">
        <v>16011.50384615385</v>
      </c>
      <c r="FO129">
        <v>15</v>
      </c>
      <c r="FP129">
        <v>0</v>
      </c>
      <c r="FQ129" t="s">
        <v>439</v>
      </c>
      <c r="FR129">
        <v>1747247426.5</v>
      </c>
      <c r="FS129">
        <v>1747247420.5</v>
      </c>
      <c r="FT129">
        <v>0</v>
      </c>
      <c r="FU129">
        <v>1.027</v>
      </c>
      <c r="FV129">
        <v>0.031</v>
      </c>
      <c r="FW129">
        <v>0.02</v>
      </c>
      <c r="FX129">
        <v>0.05</v>
      </c>
      <c r="FY129">
        <v>420</v>
      </c>
      <c r="FZ129">
        <v>16</v>
      </c>
      <c r="GA129">
        <v>0.01</v>
      </c>
      <c r="GB129">
        <v>0.1</v>
      </c>
      <c r="GC129">
        <v>11.66365121951219</v>
      </c>
      <c r="GD129">
        <v>9.566159581881516</v>
      </c>
      <c r="GE129">
        <v>0.9558958202042096</v>
      </c>
      <c r="GF129">
        <v>0</v>
      </c>
      <c r="GG129">
        <v>798.2430000000001</v>
      </c>
      <c r="GH129">
        <v>9.395569137428469</v>
      </c>
      <c r="GI129">
        <v>0.9632997212400626</v>
      </c>
      <c r="GJ129">
        <v>-1</v>
      </c>
      <c r="GK129">
        <v>3.692047804878049</v>
      </c>
      <c r="GL129">
        <v>0.04319958188153392</v>
      </c>
      <c r="GM129">
        <v>0.004368484423349731</v>
      </c>
      <c r="GN129">
        <v>1</v>
      </c>
      <c r="GO129">
        <v>1</v>
      </c>
      <c r="GP129">
        <v>2</v>
      </c>
      <c r="GQ129" t="s">
        <v>440</v>
      </c>
      <c r="GR129">
        <v>3.13562</v>
      </c>
      <c r="GS129">
        <v>2.68941</v>
      </c>
      <c r="GT129">
        <v>0.0529266</v>
      </c>
      <c r="GU129">
        <v>0.0492936</v>
      </c>
      <c r="GV129">
        <v>0.10755</v>
      </c>
      <c r="GW129">
        <v>0.09467159999999999</v>
      </c>
      <c r="GX129">
        <v>30093.6</v>
      </c>
      <c r="GY129">
        <v>30264</v>
      </c>
      <c r="GZ129">
        <v>29538.7</v>
      </c>
      <c r="HA129">
        <v>29418.1</v>
      </c>
      <c r="HB129">
        <v>34826.1</v>
      </c>
      <c r="HC129">
        <v>35272.2</v>
      </c>
      <c r="HD129">
        <v>41565.9</v>
      </c>
      <c r="HE129">
        <v>41788.9</v>
      </c>
      <c r="HF129">
        <v>1.9267</v>
      </c>
      <c r="HG129">
        <v>1.87925</v>
      </c>
      <c r="HH129">
        <v>0.100378</v>
      </c>
      <c r="HI129">
        <v>0</v>
      </c>
      <c r="HJ129">
        <v>28.377</v>
      </c>
      <c r="HK129">
        <v>999.9</v>
      </c>
      <c r="HL129">
        <v>53.1</v>
      </c>
      <c r="HM129">
        <v>30.5</v>
      </c>
      <c r="HN129">
        <v>25.6976</v>
      </c>
      <c r="HO129">
        <v>62.1473</v>
      </c>
      <c r="HP129">
        <v>25.9976</v>
      </c>
      <c r="HQ129">
        <v>1</v>
      </c>
      <c r="HR129">
        <v>0.0918725</v>
      </c>
      <c r="HS129">
        <v>-0.371179</v>
      </c>
      <c r="HT129">
        <v>20.3393</v>
      </c>
      <c r="HU129">
        <v>5.21654</v>
      </c>
      <c r="HV129">
        <v>12.0107</v>
      </c>
      <c r="HW129">
        <v>4.98845</v>
      </c>
      <c r="HX129">
        <v>3.28772</v>
      </c>
      <c r="HY129">
        <v>9999</v>
      </c>
      <c r="HZ129">
        <v>9999</v>
      </c>
      <c r="IA129">
        <v>9999</v>
      </c>
      <c r="IB129">
        <v>14.5</v>
      </c>
      <c r="IC129">
        <v>1.86756</v>
      </c>
      <c r="ID129">
        <v>1.86676</v>
      </c>
      <c r="IE129">
        <v>1.86603</v>
      </c>
      <c r="IF129">
        <v>1.866</v>
      </c>
      <c r="IG129">
        <v>1.86783</v>
      </c>
      <c r="IH129">
        <v>1.87031</v>
      </c>
      <c r="II129">
        <v>1.86891</v>
      </c>
      <c r="IJ129">
        <v>1.87042</v>
      </c>
      <c r="IK129">
        <v>0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-0.392</v>
      </c>
      <c r="IY129">
        <v>0.1468</v>
      </c>
      <c r="IZ129">
        <v>-0.2124528667129374</v>
      </c>
      <c r="JA129">
        <v>-0.0008016307627816455</v>
      </c>
      <c r="JB129">
        <v>-2.705495203968552E-07</v>
      </c>
      <c r="JC129">
        <v>-1.001381313952682E-11</v>
      </c>
      <c r="JD129">
        <v>-0.06429383364076624</v>
      </c>
      <c r="JE129">
        <v>-0.003544197663381463</v>
      </c>
      <c r="JF129">
        <v>0.0008551080648433378</v>
      </c>
      <c r="JG129">
        <v>-1.439520423836254E-05</v>
      </c>
      <c r="JH129">
        <v>4</v>
      </c>
      <c r="JI129">
        <v>2335</v>
      </c>
      <c r="JJ129">
        <v>1</v>
      </c>
      <c r="JK129">
        <v>25</v>
      </c>
      <c r="JL129">
        <v>194285</v>
      </c>
      <c r="JM129">
        <v>194285.1</v>
      </c>
      <c r="JN129">
        <v>0.540771</v>
      </c>
      <c r="JO129">
        <v>2.30957</v>
      </c>
      <c r="JP129">
        <v>1.39648</v>
      </c>
      <c r="JQ129">
        <v>2.35107</v>
      </c>
      <c r="JR129">
        <v>1.49536</v>
      </c>
      <c r="JS129">
        <v>2.51221</v>
      </c>
      <c r="JT129">
        <v>36.0582</v>
      </c>
      <c r="JU129">
        <v>24.0612</v>
      </c>
      <c r="JV129">
        <v>18</v>
      </c>
      <c r="JW129">
        <v>491.115</v>
      </c>
      <c r="JX129">
        <v>451.138</v>
      </c>
      <c r="JY129">
        <v>28.7928</v>
      </c>
      <c r="JZ129">
        <v>28.7332</v>
      </c>
      <c r="KA129">
        <v>30.0005</v>
      </c>
      <c r="KB129">
        <v>28.4846</v>
      </c>
      <c r="KC129">
        <v>28.407</v>
      </c>
      <c r="KD129">
        <v>10.8218</v>
      </c>
      <c r="KE129">
        <v>25.8237</v>
      </c>
      <c r="KF129">
        <v>74.01519999999999</v>
      </c>
      <c r="KG129">
        <v>28.7902</v>
      </c>
      <c r="KH129">
        <v>169.316</v>
      </c>
      <c r="KI129">
        <v>20.5638</v>
      </c>
      <c r="KJ129">
        <v>100.953</v>
      </c>
      <c r="KK129">
        <v>100.494</v>
      </c>
    </row>
    <row r="130" spans="1:297">
      <c r="A130">
        <v>114</v>
      </c>
      <c r="B130">
        <v>1758904533.6</v>
      </c>
      <c r="C130">
        <v>2750.5</v>
      </c>
      <c r="D130" t="s">
        <v>671</v>
      </c>
      <c r="E130" t="s">
        <v>672</v>
      </c>
      <c r="F130">
        <v>5</v>
      </c>
      <c r="G130" t="s">
        <v>640</v>
      </c>
      <c r="H130" t="s">
        <v>436</v>
      </c>
      <c r="I130">
        <v>1758904525.814285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192.5188943284305</v>
      </c>
      <c r="AK130">
        <v>199.2419818181818</v>
      </c>
      <c r="AL130">
        <v>-3.191227948814171</v>
      </c>
      <c r="AM130">
        <v>65.06013599436587</v>
      </c>
      <c r="AN130">
        <f>(AP130 - AO130 + DY130*1E3/(8.314*(EA130+273.15)) * AR130/DX130 * AQ130) * DX130/(100*DL130) * 1000/(1000 - AP130)</f>
        <v>0</v>
      </c>
      <c r="AO130">
        <v>20.63545797501566</v>
      </c>
      <c r="AP130">
        <v>24.34977090909091</v>
      </c>
      <c r="AQ130">
        <v>-6.640831095359709E-06</v>
      </c>
      <c r="AR130">
        <v>108.005697832954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6</v>
      </c>
      <c r="DM130">
        <v>0.5</v>
      </c>
      <c r="DN130" t="s">
        <v>438</v>
      </c>
      <c r="DO130">
        <v>2</v>
      </c>
      <c r="DP130" t="b">
        <v>1</v>
      </c>
      <c r="DQ130">
        <v>1758904525.814285</v>
      </c>
      <c r="DR130">
        <v>217.067</v>
      </c>
      <c r="DS130">
        <v>204.0032142857143</v>
      </c>
      <c r="DT130">
        <v>24.34769642857143</v>
      </c>
      <c r="DU130">
        <v>20.64591785714286</v>
      </c>
      <c r="DV130">
        <v>217.4668214285714</v>
      </c>
      <c r="DW130">
        <v>24.20097142857143</v>
      </c>
      <c r="DX130">
        <v>499.9949642857142</v>
      </c>
      <c r="DY130">
        <v>90.58993214285715</v>
      </c>
      <c r="DZ130">
        <v>0.02908429285714286</v>
      </c>
      <c r="EA130">
        <v>30.5106</v>
      </c>
      <c r="EB130">
        <v>30.00946071428572</v>
      </c>
      <c r="EC130">
        <v>999.9000000000002</v>
      </c>
      <c r="ED130">
        <v>0</v>
      </c>
      <c r="EE130">
        <v>0</v>
      </c>
      <c r="EF130">
        <v>10007.15214285714</v>
      </c>
      <c r="EG130">
        <v>0</v>
      </c>
      <c r="EH130">
        <v>12.3106</v>
      </c>
      <c r="EI130">
        <v>13.06381785714286</v>
      </c>
      <c r="EJ130">
        <v>222.4839642857143</v>
      </c>
      <c r="EK130">
        <v>208.3039642857143</v>
      </c>
      <c r="EL130">
        <v>3.701771428571428</v>
      </c>
      <c r="EM130">
        <v>204.0032142857143</v>
      </c>
      <c r="EN130">
        <v>20.64591785714286</v>
      </c>
      <c r="EO130">
        <v>2.205655</v>
      </c>
      <c r="EP130">
        <v>1.8703125</v>
      </c>
      <c r="EQ130">
        <v>19.00345714285714</v>
      </c>
      <c r="ER130">
        <v>16.38716428571429</v>
      </c>
      <c r="ES130">
        <v>2000.016428571429</v>
      </c>
      <c r="ET130">
        <v>0.9799946428571428</v>
      </c>
      <c r="EU130">
        <v>0.02000563928571428</v>
      </c>
      <c r="EV130">
        <v>0</v>
      </c>
      <c r="EW130">
        <v>799.553642857143</v>
      </c>
      <c r="EX130">
        <v>5.00097</v>
      </c>
      <c r="EY130">
        <v>16026.46071428571</v>
      </c>
      <c r="EZ130">
        <v>16707.69642857143</v>
      </c>
      <c r="FA130">
        <v>41.25</v>
      </c>
      <c r="FB130">
        <v>41.59125</v>
      </c>
      <c r="FC130">
        <v>41.14492857142856</v>
      </c>
      <c r="FD130">
        <v>41.18699999999999</v>
      </c>
      <c r="FE130">
        <v>41.8097857142857</v>
      </c>
      <c r="FF130">
        <v>1955.106428571429</v>
      </c>
      <c r="FG130">
        <v>39.91</v>
      </c>
      <c r="FH130">
        <v>0</v>
      </c>
      <c r="FI130">
        <v>1758904534.5</v>
      </c>
      <c r="FJ130">
        <v>0</v>
      </c>
      <c r="FK130">
        <v>799.5969999999999</v>
      </c>
      <c r="FL130">
        <v>10.56369229248138</v>
      </c>
      <c r="FM130">
        <v>207.9692304183356</v>
      </c>
      <c r="FN130">
        <v>16027.16538461538</v>
      </c>
      <c r="FO130">
        <v>15</v>
      </c>
      <c r="FP130">
        <v>0</v>
      </c>
      <c r="FQ130" t="s">
        <v>439</v>
      </c>
      <c r="FR130">
        <v>1747247426.5</v>
      </c>
      <c r="FS130">
        <v>1747247420.5</v>
      </c>
      <c r="FT130">
        <v>0</v>
      </c>
      <c r="FU130">
        <v>1.027</v>
      </c>
      <c r="FV130">
        <v>0.031</v>
      </c>
      <c r="FW130">
        <v>0.02</v>
      </c>
      <c r="FX130">
        <v>0.05</v>
      </c>
      <c r="FY130">
        <v>420</v>
      </c>
      <c r="FZ130">
        <v>16</v>
      </c>
      <c r="GA130">
        <v>0.01</v>
      </c>
      <c r="GB130">
        <v>0.1</v>
      </c>
      <c r="GC130">
        <v>12.6000125</v>
      </c>
      <c r="GD130">
        <v>11.18828555347088</v>
      </c>
      <c r="GE130">
        <v>1.07841646783316</v>
      </c>
      <c r="GF130">
        <v>0</v>
      </c>
      <c r="GG130">
        <v>799.1286764705883</v>
      </c>
      <c r="GH130">
        <v>9.790267372611003</v>
      </c>
      <c r="GI130">
        <v>1.006610816803199</v>
      </c>
      <c r="GJ130">
        <v>-1</v>
      </c>
      <c r="GK130">
        <v>3.698933250000001</v>
      </c>
      <c r="GL130">
        <v>0.08434030018760123</v>
      </c>
      <c r="GM130">
        <v>0.009713686835465718</v>
      </c>
      <c r="GN130">
        <v>1</v>
      </c>
      <c r="GO130">
        <v>1</v>
      </c>
      <c r="GP130">
        <v>2</v>
      </c>
      <c r="GQ130" t="s">
        <v>440</v>
      </c>
      <c r="GR130">
        <v>3.13583</v>
      </c>
      <c r="GS130">
        <v>2.68934</v>
      </c>
      <c r="GT130">
        <v>0.0493823</v>
      </c>
      <c r="GU130">
        <v>0.0454867</v>
      </c>
      <c r="GV130">
        <v>0.107547</v>
      </c>
      <c r="GW130">
        <v>0.09455479999999999</v>
      </c>
      <c r="GX130">
        <v>30206.6</v>
      </c>
      <c r="GY130">
        <v>30384.8</v>
      </c>
      <c r="GZ130">
        <v>29539.1</v>
      </c>
      <c r="HA130">
        <v>29417.8</v>
      </c>
      <c r="HB130">
        <v>34826.6</v>
      </c>
      <c r="HC130">
        <v>35276.2</v>
      </c>
      <c r="HD130">
        <v>41566.3</v>
      </c>
      <c r="HE130">
        <v>41788.3</v>
      </c>
      <c r="HF130">
        <v>1.9274</v>
      </c>
      <c r="HG130">
        <v>1.8788</v>
      </c>
      <c r="HH130">
        <v>0.100005</v>
      </c>
      <c r="HI130">
        <v>0</v>
      </c>
      <c r="HJ130">
        <v>28.3802</v>
      </c>
      <c r="HK130">
        <v>999.9</v>
      </c>
      <c r="HL130">
        <v>53.1</v>
      </c>
      <c r="HM130">
        <v>30.5</v>
      </c>
      <c r="HN130">
        <v>25.6971</v>
      </c>
      <c r="HO130">
        <v>61.9473</v>
      </c>
      <c r="HP130">
        <v>25.9696</v>
      </c>
      <c r="HQ130">
        <v>1</v>
      </c>
      <c r="HR130">
        <v>0.0921951</v>
      </c>
      <c r="HS130">
        <v>-0.35433</v>
      </c>
      <c r="HT130">
        <v>20.3393</v>
      </c>
      <c r="HU130">
        <v>5.21699</v>
      </c>
      <c r="HV130">
        <v>12.0108</v>
      </c>
      <c r="HW130">
        <v>4.9883</v>
      </c>
      <c r="HX130">
        <v>3.2877</v>
      </c>
      <c r="HY130">
        <v>9999</v>
      </c>
      <c r="HZ130">
        <v>9999</v>
      </c>
      <c r="IA130">
        <v>9999</v>
      </c>
      <c r="IB130">
        <v>14.5</v>
      </c>
      <c r="IC130">
        <v>1.86758</v>
      </c>
      <c r="ID130">
        <v>1.86672</v>
      </c>
      <c r="IE130">
        <v>1.86602</v>
      </c>
      <c r="IF130">
        <v>1.866</v>
      </c>
      <c r="IG130">
        <v>1.86783</v>
      </c>
      <c r="IH130">
        <v>1.87031</v>
      </c>
      <c r="II130">
        <v>1.8689</v>
      </c>
      <c r="IJ130">
        <v>1.87042</v>
      </c>
      <c r="IK130">
        <v>0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-0.378</v>
      </c>
      <c r="IY130">
        <v>0.1468</v>
      </c>
      <c r="IZ130">
        <v>-0.2124528667129374</v>
      </c>
      <c r="JA130">
        <v>-0.0008016307627816455</v>
      </c>
      <c r="JB130">
        <v>-2.705495203968552E-07</v>
      </c>
      <c r="JC130">
        <v>-1.001381313952682E-11</v>
      </c>
      <c r="JD130">
        <v>-0.06429383364076624</v>
      </c>
      <c r="JE130">
        <v>-0.003544197663381463</v>
      </c>
      <c r="JF130">
        <v>0.0008551080648433378</v>
      </c>
      <c r="JG130">
        <v>-1.439520423836254E-05</v>
      </c>
      <c r="JH130">
        <v>4</v>
      </c>
      <c r="JI130">
        <v>2335</v>
      </c>
      <c r="JJ130">
        <v>1</v>
      </c>
      <c r="JK130">
        <v>25</v>
      </c>
      <c r="JL130">
        <v>194285.1</v>
      </c>
      <c r="JM130">
        <v>194285.2</v>
      </c>
      <c r="JN130">
        <v>0.505371</v>
      </c>
      <c r="JO130">
        <v>2.30957</v>
      </c>
      <c r="JP130">
        <v>1.39771</v>
      </c>
      <c r="JQ130">
        <v>2.34863</v>
      </c>
      <c r="JR130">
        <v>1.49536</v>
      </c>
      <c r="JS130">
        <v>2.59888</v>
      </c>
      <c r="JT130">
        <v>36.0347</v>
      </c>
      <c r="JU130">
        <v>24.07</v>
      </c>
      <c r="JV130">
        <v>18</v>
      </c>
      <c r="JW130">
        <v>491.602</v>
      </c>
      <c r="JX130">
        <v>450.898</v>
      </c>
      <c r="JY130">
        <v>28.7861</v>
      </c>
      <c r="JZ130">
        <v>28.7381</v>
      </c>
      <c r="KA130">
        <v>30.0005</v>
      </c>
      <c r="KB130">
        <v>28.49</v>
      </c>
      <c r="KC130">
        <v>28.4121</v>
      </c>
      <c r="KD130">
        <v>10.1195</v>
      </c>
      <c r="KE130">
        <v>25.8237</v>
      </c>
      <c r="KF130">
        <v>74.01519999999999</v>
      </c>
      <c r="KG130">
        <v>28.7783</v>
      </c>
      <c r="KH130">
        <v>155.958</v>
      </c>
      <c r="KI130">
        <v>20.5609</v>
      </c>
      <c r="KJ130">
        <v>100.955</v>
      </c>
      <c r="KK130">
        <v>100.493</v>
      </c>
    </row>
    <row r="131" spans="1:297">
      <c r="A131">
        <v>115</v>
      </c>
      <c r="B131">
        <v>1758904538.6</v>
      </c>
      <c r="C131">
        <v>2755.5</v>
      </c>
      <c r="D131" t="s">
        <v>673</v>
      </c>
      <c r="E131" t="s">
        <v>674</v>
      </c>
      <c r="F131">
        <v>5</v>
      </c>
      <c r="G131" t="s">
        <v>640</v>
      </c>
      <c r="H131" t="s">
        <v>436</v>
      </c>
      <c r="I131">
        <v>1758904531.1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175.4847452145561</v>
      </c>
      <c r="AK131">
        <v>183.1782666666666</v>
      </c>
      <c r="AL131">
        <v>-3.216781307698511</v>
      </c>
      <c r="AM131">
        <v>65.06013599436587</v>
      </c>
      <c r="AN131">
        <f>(AP131 - AO131 + DY131*1E3/(8.314*(EA131+273.15)) * AR131/DX131 * AQ131) * DX131/(100*DL131) * 1000/(1000 - AP131)</f>
        <v>0</v>
      </c>
      <c r="AO131">
        <v>20.59287660974644</v>
      </c>
      <c r="AP131">
        <v>24.33419212121212</v>
      </c>
      <c r="AQ131">
        <v>-0.0001722702891117737</v>
      </c>
      <c r="AR131">
        <v>108.005697832954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6</v>
      </c>
      <c r="DM131">
        <v>0.5</v>
      </c>
      <c r="DN131" t="s">
        <v>438</v>
      </c>
      <c r="DO131">
        <v>2</v>
      </c>
      <c r="DP131" t="b">
        <v>1</v>
      </c>
      <c r="DQ131">
        <v>1758904531.1</v>
      </c>
      <c r="DR131">
        <v>200.6112222222222</v>
      </c>
      <c r="DS131">
        <v>186.5334074074074</v>
      </c>
      <c r="DT131">
        <v>24.34654074074074</v>
      </c>
      <c r="DU131">
        <v>20.62773333333334</v>
      </c>
      <c r="DV131">
        <v>200.9958888888889</v>
      </c>
      <c r="DW131">
        <v>24.19983333333333</v>
      </c>
      <c r="DX131">
        <v>499.9972592592592</v>
      </c>
      <c r="DY131">
        <v>90.59123333333334</v>
      </c>
      <c r="DZ131">
        <v>0.02919357777777778</v>
      </c>
      <c r="EA131">
        <v>30.50818148148148</v>
      </c>
      <c r="EB131">
        <v>30.00859259259259</v>
      </c>
      <c r="EC131">
        <v>999.9000000000001</v>
      </c>
      <c r="ED131">
        <v>0</v>
      </c>
      <c r="EE131">
        <v>0</v>
      </c>
      <c r="EF131">
        <v>9996.777407407408</v>
      </c>
      <c r="EG131">
        <v>0</v>
      </c>
      <c r="EH131">
        <v>12.3095</v>
      </c>
      <c r="EI131">
        <v>14.07772592592592</v>
      </c>
      <c r="EJ131">
        <v>205.6172962962963</v>
      </c>
      <c r="EK131">
        <v>190.4627037037037</v>
      </c>
      <c r="EL131">
        <v>3.718807407407408</v>
      </c>
      <c r="EM131">
        <v>186.5334074074074</v>
      </c>
      <c r="EN131">
        <v>20.62773333333334</v>
      </c>
      <c r="EO131">
        <v>2.205582222222222</v>
      </c>
      <c r="EP131">
        <v>1.868691851851852</v>
      </c>
      <c r="EQ131">
        <v>19.00292962962963</v>
      </c>
      <c r="ER131">
        <v>16.37353333333333</v>
      </c>
      <c r="ES131">
        <v>2000.030370370371</v>
      </c>
      <c r="ET131">
        <v>0.9799948148148148</v>
      </c>
      <c r="EU131">
        <v>0.02000546666666667</v>
      </c>
      <c r="EV131">
        <v>0</v>
      </c>
      <c r="EW131">
        <v>800.6092962962962</v>
      </c>
      <c r="EX131">
        <v>5.00097</v>
      </c>
      <c r="EY131">
        <v>16045.57037037037</v>
      </c>
      <c r="EZ131">
        <v>16707.81481481481</v>
      </c>
      <c r="FA131">
        <v>41.25</v>
      </c>
      <c r="FB131">
        <v>41.60633333333334</v>
      </c>
      <c r="FC131">
        <v>41.16403703703703</v>
      </c>
      <c r="FD131">
        <v>41.18699999999999</v>
      </c>
      <c r="FE131">
        <v>41.81199999999999</v>
      </c>
      <c r="FF131">
        <v>1955.12037037037</v>
      </c>
      <c r="FG131">
        <v>39.91</v>
      </c>
      <c r="FH131">
        <v>0</v>
      </c>
      <c r="FI131">
        <v>1758904539.3</v>
      </c>
      <c r="FJ131">
        <v>0</v>
      </c>
      <c r="FK131">
        <v>800.5281538461538</v>
      </c>
      <c r="FL131">
        <v>11.83801709047513</v>
      </c>
      <c r="FM131">
        <v>227.6957266185723</v>
      </c>
      <c r="FN131">
        <v>16044.48846153846</v>
      </c>
      <c r="FO131">
        <v>15</v>
      </c>
      <c r="FP131">
        <v>0</v>
      </c>
      <c r="FQ131" t="s">
        <v>439</v>
      </c>
      <c r="FR131">
        <v>1747247426.5</v>
      </c>
      <c r="FS131">
        <v>1747247420.5</v>
      </c>
      <c r="FT131">
        <v>0</v>
      </c>
      <c r="FU131">
        <v>1.027</v>
      </c>
      <c r="FV131">
        <v>0.031</v>
      </c>
      <c r="FW131">
        <v>0.02</v>
      </c>
      <c r="FX131">
        <v>0.05</v>
      </c>
      <c r="FY131">
        <v>420</v>
      </c>
      <c r="FZ131">
        <v>16</v>
      </c>
      <c r="GA131">
        <v>0.01</v>
      </c>
      <c r="GB131">
        <v>0.1</v>
      </c>
      <c r="GC131">
        <v>13.5573725</v>
      </c>
      <c r="GD131">
        <v>11.44669530956847</v>
      </c>
      <c r="GE131">
        <v>1.102261983148176</v>
      </c>
      <c r="GF131">
        <v>0</v>
      </c>
      <c r="GG131">
        <v>800.0859705882352</v>
      </c>
      <c r="GH131">
        <v>11.41697478388654</v>
      </c>
      <c r="GI131">
        <v>1.165657160910538</v>
      </c>
      <c r="GJ131">
        <v>-1</v>
      </c>
      <c r="GK131">
        <v>3.712139</v>
      </c>
      <c r="GL131">
        <v>0.1927969981238132</v>
      </c>
      <c r="GM131">
        <v>0.02026951612643973</v>
      </c>
      <c r="GN131">
        <v>0</v>
      </c>
      <c r="GO131">
        <v>0</v>
      </c>
      <c r="GP131">
        <v>2</v>
      </c>
      <c r="GQ131" t="s">
        <v>446</v>
      </c>
      <c r="GR131">
        <v>3.13556</v>
      </c>
      <c r="GS131">
        <v>2.68942</v>
      </c>
      <c r="GT131">
        <v>0.0457411</v>
      </c>
      <c r="GU131">
        <v>0.0415839</v>
      </c>
      <c r="GV131">
        <v>0.107499</v>
      </c>
      <c r="GW131">
        <v>0.09448139999999999</v>
      </c>
      <c r="GX131">
        <v>30322</v>
      </c>
      <c r="GY131">
        <v>30508.8</v>
      </c>
      <c r="GZ131">
        <v>29538.8</v>
      </c>
      <c r="HA131">
        <v>29417.5</v>
      </c>
      <c r="HB131">
        <v>34828.1</v>
      </c>
      <c r="HC131">
        <v>35279</v>
      </c>
      <c r="HD131">
        <v>41566</v>
      </c>
      <c r="HE131">
        <v>41788.1</v>
      </c>
      <c r="HF131">
        <v>1.92687</v>
      </c>
      <c r="HG131">
        <v>1.87885</v>
      </c>
      <c r="HH131">
        <v>0.09976699999999999</v>
      </c>
      <c r="HI131">
        <v>0</v>
      </c>
      <c r="HJ131">
        <v>28.3827</v>
      </c>
      <c r="HK131">
        <v>999.9</v>
      </c>
      <c r="HL131">
        <v>53.1</v>
      </c>
      <c r="HM131">
        <v>30.5</v>
      </c>
      <c r="HN131">
        <v>25.6988</v>
      </c>
      <c r="HO131">
        <v>62.0173</v>
      </c>
      <c r="HP131">
        <v>26.1538</v>
      </c>
      <c r="HQ131">
        <v>1</v>
      </c>
      <c r="HR131">
        <v>0.09260160000000001</v>
      </c>
      <c r="HS131">
        <v>-0.34226</v>
      </c>
      <c r="HT131">
        <v>20.3395</v>
      </c>
      <c r="HU131">
        <v>5.21669</v>
      </c>
      <c r="HV131">
        <v>12.0111</v>
      </c>
      <c r="HW131">
        <v>4.98815</v>
      </c>
      <c r="HX131">
        <v>3.28763</v>
      </c>
      <c r="HY131">
        <v>9999</v>
      </c>
      <c r="HZ131">
        <v>9999</v>
      </c>
      <c r="IA131">
        <v>9999</v>
      </c>
      <c r="IB131">
        <v>14.5</v>
      </c>
      <c r="IC131">
        <v>1.86758</v>
      </c>
      <c r="ID131">
        <v>1.86673</v>
      </c>
      <c r="IE131">
        <v>1.86603</v>
      </c>
      <c r="IF131">
        <v>1.866</v>
      </c>
      <c r="IG131">
        <v>1.86783</v>
      </c>
      <c r="IH131">
        <v>1.8703</v>
      </c>
      <c r="II131">
        <v>1.86891</v>
      </c>
      <c r="IJ131">
        <v>1.87042</v>
      </c>
      <c r="IK131">
        <v>0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-0.363</v>
      </c>
      <c r="IY131">
        <v>0.1465</v>
      </c>
      <c r="IZ131">
        <v>-0.2124528667129374</v>
      </c>
      <c r="JA131">
        <v>-0.0008016307627816455</v>
      </c>
      <c r="JB131">
        <v>-2.705495203968552E-07</v>
      </c>
      <c r="JC131">
        <v>-1.001381313952682E-11</v>
      </c>
      <c r="JD131">
        <v>-0.06429383364076624</v>
      </c>
      <c r="JE131">
        <v>-0.003544197663381463</v>
      </c>
      <c r="JF131">
        <v>0.0008551080648433378</v>
      </c>
      <c r="JG131">
        <v>-1.439520423836254E-05</v>
      </c>
      <c r="JH131">
        <v>4</v>
      </c>
      <c r="JI131">
        <v>2335</v>
      </c>
      <c r="JJ131">
        <v>1</v>
      </c>
      <c r="JK131">
        <v>25</v>
      </c>
      <c r="JL131">
        <v>194285.2</v>
      </c>
      <c r="JM131">
        <v>194285.3</v>
      </c>
      <c r="JN131">
        <v>0.467529</v>
      </c>
      <c r="JO131">
        <v>2.30591</v>
      </c>
      <c r="JP131">
        <v>1.39648</v>
      </c>
      <c r="JQ131">
        <v>2.35107</v>
      </c>
      <c r="JR131">
        <v>1.49536</v>
      </c>
      <c r="JS131">
        <v>2.69775</v>
      </c>
      <c r="JT131">
        <v>36.0582</v>
      </c>
      <c r="JU131">
        <v>24.07</v>
      </c>
      <c r="JV131">
        <v>18</v>
      </c>
      <c r="JW131">
        <v>491.308</v>
      </c>
      <c r="JX131">
        <v>450.97</v>
      </c>
      <c r="JY131">
        <v>28.7753</v>
      </c>
      <c r="JZ131">
        <v>28.7442</v>
      </c>
      <c r="KA131">
        <v>30.0005</v>
      </c>
      <c r="KB131">
        <v>28.4949</v>
      </c>
      <c r="KC131">
        <v>28.4175</v>
      </c>
      <c r="KD131">
        <v>9.35256</v>
      </c>
      <c r="KE131">
        <v>25.8237</v>
      </c>
      <c r="KF131">
        <v>74.01519999999999</v>
      </c>
      <c r="KG131">
        <v>28.7687</v>
      </c>
      <c r="KH131">
        <v>135.853</v>
      </c>
      <c r="KI131">
        <v>20.5696</v>
      </c>
      <c r="KJ131">
        <v>100.954</v>
      </c>
      <c r="KK131">
        <v>100.492</v>
      </c>
    </row>
    <row r="132" spans="1:297">
      <c r="A132">
        <v>116</v>
      </c>
      <c r="B132">
        <v>1758904543.6</v>
      </c>
      <c r="C132">
        <v>2760.5</v>
      </c>
      <c r="D132" t="s">
        <v>675</v>
      </c>
      <c r="E132" t="s">
        <v>676</v>
      </c>
      <c r="F132">
        <v>5</v>
      </c>
      <c r="G132" t="s">
        <v>640</v>
      </c>
      <c r="H132" t="s">
        <v>436</v>
      </c>
      <c r="I132">
        <v>1758904535.814285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158.5630594208861</v>
      </c>
      <c r="AK132">
        <v>166.9949393939393</v>
      </c>
      <c r="AL132">
        <v>-3.246689869765207</v>
      </c>
      <c r="AM132">
        <v>65.06013599436587</v>
      </c>
      <c r="AN132">
        <f>(AP132 - AO132 + DY132*1E3/(8.314*(EA132+273.15)) * AR132/DX132 * AQ132) * DX132/(100*DL132) * 1000/(1000 - AP132)</f>
        <v>0</v>
      </c>
      <c r="AO132">
        <v>20.58986446076663</v>
      </c>
      <c r="AP132">
        <v>24.32245757575758</v>
      </c>
      <c r="AQ132">
        <v>-0.0001045940932794905</v>
      </c>
      <c r="AR132">
        <v>108.005697832954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6</v>
      </c>
      <c r="DM132">
        <v>0.5</v>
      </c>
      <c r="DN132" t="s">
        <v>438</v>
      </c>
      <c r="DO132">
        <v>2</v>
      </c>
      <c r="DP132" t="b">
        <v>1</v>
      </c>
      <c r="DQ132">
        <v>1758904535.814285</v>
      </c>
      <c r="DR132">
        <v>185.8533928571428</v>
      </c>
      <c r="DS132">
        <v>170.9009642857143</v>
      </c>
      <c r="DT132">
        <v>24.33948928571429</v>
      </c>
      <c r="DU132">
        <v>20.60898571428572</v>
      </c>
      <c r="DV132">
        <v>186.2247142857143</v>
      </c>
      <c r="DW132">
        <v>24.19286428571429</v>
      </c>
      <c r="DX132">
        <v>500.0002142857143</v>
      </c>
      <c r="DY132">
        <v>90.59155357142858</v>
      </c>
      <c r="DZ132">
        <v>0.02918728214285714</v>
      </c>
      <c r="EA132">
        <v>30.50580714285714</v>
      </c>
      <c r="EB132">
        <v>30.00807857142857</v>
      </c>
      <c r="EC132">
        <v>999.9000000000002</v>
      </c>
      <c r="ED132">
        <v>0</v>
      </c>
      <c r="EE132">
        <v>0</v>
      </c>
      <c r="EF132">
        <v>9998.4125</v>
      </c>
      <c r="EG132">
        <v>0</v>
      </c>
      <c r="EH132">
        <v>12.3095</v>
      </c>
      <c r="EI132">
        <v>14.95239642857143</v>
      </c>
      <c r="EJ132">
        <v>190.49</v>
      </c>
      <c r="EK132">
        <v>174.4976428571429</v>
      </c>
      <c r="EL132">
        <v>3.730492857142857</v>
      </c>
      <c r="EM132">
        <v>170.9009642857143</v>
      </c>
      <c r="EN132">
        <v>20.60898571428572</v>
      </c>
      <c r="EO132">
        <v>2.204951428571429</v>
      </c>
      <c r="EP132">
        <v>1.867000357142857</v>
      </c>
      <c r="EQ132">
        <v>18.99834285714286</v>
      </c>
      <c r="ER132">
        <v>16.35932142857143</v>
      </c>
      <c r="ES132">
        <v>2000.023571428571</v>
      </c>
      <c r="ET132">
        <v>0.9799947142857143</v>
      </c>
      <c r="EU132">
        <v>0.02000553571428571</v>
      </c>
      <c r="EV132">
        <v>0</v>
      </c>
      <c r="EW132">
        <v>801.5735714285714</v>
      </c>
      <c r="EX132">
        <v>5.00097</v>
      </c>
      <c r="EY132">
        <v>16064.03571428571</v>
      </c>
      <c r="EZ132">
        <v>16707.75357142857</v>
      </c>
      <c r="FA132">
        <v>41.25</v>
      </c>
      <c r="FB132">
        <v>41.625</v>
      </c>
      <c r="FC132">
        <v>41.17814285714284</v>
      </c>
      <c r="FD132">
        <v>41.18699999999999</v>
      </c>
      <c r="FE132">
        <v>41.81199999999999</v>
      </c>
      <c r="FF132">
        <v>1955.113571428572</v>
      </c>
      <c r="FG132">
        <v>39.91</v>
      </c>
      <c r="FH132">
        <v>0</v>
      </c>
      <c r="FI132">
        <v>1758904544.7</v>
      </c>
      <c r="FJ132">
        <v>0</v>
      </c>
      <c r="FK132">
        <v>801.7324800000001</v>
      </c>
      <c r="FL132">
        <v>12.62123075537222</v>
      </c>
      <c r="FM132">
        <v>249.3615384438069</v>
      </c>
      <c r="FN132">
        <v>16066.956</v>
      </c>
      <c r="FO132">
        <v>15</v>
      </c>
      <c r="FP132">
        <v>0</v>
      </c>
      <c r="FQ132" t="s">
        <v>439</v>
      </c>
      <c r="FR132">
        <v>1747247426.5</v>
      </c>
      <c r="FS132">
        <v>1747247420.5</v>
      </c>
      <c r="FT132">
        <v>0</v>
      </c>
      <c r="FU132">
        <v>1.027</v>
      </c>
      <c r="FV132">
        <v>0.031</v>
      </c>
      <c r="FW132">
        <v>0.02</v>
      </c>
      <c r="FX132">
        <v>0.05</v>
      </c>
      <c r="FY132">
        <v>420</v>
      </c>
      <c r="FZ132">
        <v>16</v>
      </c>
      <c r="GA132">
        <v>0.01</v>
      </c>
      <c r="GB132">
        <v>0.1</v>
      </c>
      <c r="GC132">
        <v>14.313295</v>
      </c>
      <c r="GD132">
        <v>11.29234671669793</v>
      </c>
      <c r="GE132">
        <v>1.087135252153567</v>
      </c>
      <c r="GF132">
        <v>0</v>
      </c>
      <c r="GG132">
        <v>800.8231470588236</v>
      </c>
      <c r="GH132">
        <v>12.02113061682265</v>
      </c>
      <c r="GI132">
        <v>1.215313881807853</v>
      </c>
      <c r="GJ132">
        <v>-1</v>
      </c>
      <c r="GK132">
        <v>3.7210055</v>
      </c>
      <c r="GL132">
        <v>0.1868409005628469</v>
      </c>
      <c r="GM132">
        <v>0.02006584460594671</v>
      </c>
      <c r="GN132">
        <v>0</v>
      </c>
      <c r="GO132">
        <v>0</v>
      </c>
      <c r="GP132">
        <v>2</v>
      </c>
      <c r="GQ132" t="s">
        <v>446</v>
      </c>
      <c r="GR132">
        <v>3.13564</v>
      </c>
      <c r="GS132">
        <v>2.68917</v>
      </c>
      <c r="GT132">
        <v>0.0419809</v>
      </c>
      <c r="GU132">
        <v>0.0375815</v>
      </c>
      <c r="GV132">
        <v>0.107463</v>
      </c>
      <c r="GW132">
        <v>0.0944787</v>
      </c>
      <c r="GX132">
        <v>30441.9</v>
      </c>
      <c r="GY132">
        <v>30636</v>
      </c>
      <c r="GZ132">
        <v>29539.3</v>
      </c>
      <c r="HA132">
        <v>29417.4</v>
      </c>
      <c r="HB132">
        <v>34830</v>
      </c>
      <c r="HC132">
        <v>35278.8</v>
      </c>
      <c r="HD132">
        <v>41566.5</v>
      </c>
      <c r="HE132">
        <v>41787.9</v>
      </c>
      <c r="HF132">
        <v>1.927</v>
      </c>
      <c r="HG132">
        <v>1.8786</v>
      </c>
      <c r="HH132">
        <v>0.09955840000000001</v>
      </c>
      <c r="HI132">
        <v>0</v>
      </c>
      <c r="HJ132">
        <v>28.3851</v>
      </c>
      <c r="HK132">
        <v>999.9</v>
      </c>
      <c r="HL132">
        <v>53.1</v>
      </c>
      <c r="HM132">
        <v>30.5</v>
      </c>
      <c r="HN132">
        <v>25.7004</v>
      </c>
      <c r="HO132">
        <v>62.0573</v>
      </c>
      <c r="HP132">
        <v>26.0817</v>
      </c>
      <c r="HQ132">
        <v>1</v>
      </c>
      <c r="HR132">
        <v>0.0930894</v>
      </c>
      <c r="HS132">
        <v>-0.350833</v>
      </c>
      <c r="HT132">
        <v>20.3395</v>
      </c>
      <c r="HU132">
        <v>5.21654</v>
      </c>
      <c r="HV132">
        <v>12.0117</v>
      </c>
      <c r="HW132">
        <v>4.9887</v>
      </c>
      <c r="HX132">
        <v>3.28755</v>
      </c>
      <c r="HY132">
        <v>9999</v>
      </c>
      <c r="HZ132">
        <v>9999</v>
      </c>
      <c r="IA132">
        <v>9999</v>
      </c>
      <c r="IB132">
        <v>14.5</v>
      </c>
      <c r="IC132">
        <v>1.86759</v>
      </c>
      <c r="ID132">
        <v>1.86671</v>
      </c>
      <c r="IE132">
        <v>1.86605</v>
      </c>
      <c r="IF132">
        <v>1.866</v>
      </c>
      <c r="IG132">
        <v>1.86783</v>
      </c>
      <c r="IH132">
        <v>1.87031</v>
      </c>
      <c r="II132">
        <v>1.86891</v>
      </c>
      <c r="IJ132">
        <v>1.87042</v>
      </c>
      <c r="IK132">
        <v>0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-0.349</v>
      </c>
      <c r="IY132">
        <v>0.1464</v>
      </c>
      <c r="IZ132">
        <v>-0.2124528667129374</v>
      </c>
      <c r="JA132">
        <v>-0.0008016307627816455</v>
      </c>
      <c r="JB132">
        <v>-2.705495203968552E-07</v>
      </c>
      <c r="JC132">
        <v>-1.001381313952682E-11</v>
      </c>
      <c r="JD132">
        <v>-0.06429383364076624</v>
      </c>
      <c r="JE132">
        <v>-0.003544197663381463</v>
      </c>
      <c r="JF132">
        <v>0.0008551080648433378</v>
      </c>
      <c r="JG132">
        <v>-1.439520423836254E-05</v>
      </c>
      <c r="JH132">
        <v>4</v>
      </c>
      <c r="JI132">
        <v>2335</v>
      </c>
      <c r="JJ132">
        <v>1</v>
      </c>
      <c r="JK132">
        <v>25</v>
      </c>
      <c r="JL132">
        <v>194285.3</v>
      </c>
      <c r="JM132">
        <v>194285.4</v>
      </c>
      <c r="JN132">
        <v>0.432129</v>
      </c>
      <c r="JO132">
        <v>2.30957</v>
      </c>
      <c r="JP132">
        <v>1.39648</v>
      </c>
      <c r="JQ132">
        <v>2.35229</v>
      </c>
      <c r="JR132">
        <v>1.49536</v>
      </c>
      <c r="JS132">
        <v>2.66724</v>
      </c>
      <c r="JT132">
        <v>36.0582</v>
      </c>
      <c r="JU132">
        <v>24.07</v>
      </c>
      <c r="JV132">
        <v>18</v>
      </c>
      <c r="JW132">
        <v>491.427</v>
      </c>
      <c r="JX132">
        <v>450.852</v>
      </c>
      <c r="JY132">
        <v>28.7651</v>
      </c>
      <c r="JZ132">
        <v>28.7498</v>
      </c>
      <c r="KA132">
        <v>30.0005</v>
      </c>
      <c r="KB132">
        <v>28.4997</v>
      </c>
      <c r="KC132">
        <v>28.4223</v>
      </c>
      <c r="KD132">
        <v>8.64213</v>
      </c>
      <c r="KE132">
        <v>25.8237</v>
      </c>
      <c r="KF132">
        <v>74.01519999999999</v>
      </c>
      <c r="KG132">
        <v>28.7633</v>
      </c>
      <c r="KH132">
        <v>122.497</v>
      </c>
      <c r="KI132">
        <v>20.5724</v>
      </c>
      <c r="KJ132">
        <v>100.955</v>
      </c>
      <c r="KK132">
        <v>100.491</v>
      </c>
    </row>
    <row r="133" spans="1:297">
      <c r="A133">
        <v>117</v>
      </c>
      <c r="B133">
        <v>1758904548.6</v>
      </c>
      <c r="C133">
        <v>2765.5</v>
      </c>
      <c r="D133" t="s">
        <v>677</v>
      </c>
      <c r="E133" t="s">
        <v>678</v>
      </c>
      <c r="F133">
        <v>5</v>
      </c>
      <c r="G133" t="s">
        <v>640</v>
      </c>
      <c r="H133" t="s">
        <v>436</v>
      </c>
      <c r="I133">
        <v>1758904541.1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141.574708417443</v>
      </c>
      <c r="AK133">
        <v>150.8293333333333</v>
      </c>
      <c r="AL133">
        <v>-3.230294339350923</v>
      </c>
      <c r="AM133">
        <v>65.06013599436587</v>
      </c>
      <c r="AN133">
        <f>(AP133 - AO133 + DY133*1E3/(8.314*(EA133+273.15)) * AR133/DX133 * AQ133) * DX133/(100*DL133) * 1000/(1000 - AP133)</f>
        <v>0</v>
      </c>
      <c r="AO133">
        <v>20.59131204235649</v>
      </c>
      <c r="AP133">
        <v>24.32191999999999</v>
      </c>
      <c r="AQ133">
        <v>-1.234932512877483E-06</v>
      </c>
      <c r="AR133">
        <v>108.005697832954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6</v>
      </c>
      <c r="DM133">
        <v>0.5</v>
      </c>
      <c r="DN133" t="s">
        <v>438</v>
      </c>
      <c r="DO133">
        <v>2</v>
      </c>
      <c r="DP133" t="b">
        <v>1</v>
      </c>
      <c r="DQ133">
        <v>1758904541.1</v>
      </c>
      <c r="DR133">
        <v>169.2444814814815</v>
      </c>
      <c r="DS133">
        <v>153.3319259259259</v>
      </c>
      <c r="DT133">
        <v>24.32969629629629</v>
      </c>
      <c r="DU133">
        <v>20.59235185185185</v>
      </c>
      <c r="DV133">
        <v>169.6008888888889</v>
      </c>
      <c r="DW133">
        <v>24.1832037037037</v>
      </c>
      <c r="DX133">
        <v>500.0150740740741</v>
      </c>
      <c r="DY133">
        <v>90.59155555555554</v>
      </c>
      <c r="DZ133">
        <v>0.02909544074074074</v>
      </c>
      <c r="EA133">
        <v>30.50385555555555</v>
      </c>
      <c r="EB133">
        <v>30.00895185185185</v>
      </c>
      <c r="EC133">
        <v>999.9000000000001</v>
      </c>
      <c r="ED133">
        <v>0</v>
      </c>
      <c r="EE133">
        <v>0</v>
      </c>
      <c r="EF133">
        <v>9998.39925925926</v>
      </c>
      <c r="EG133">
        <v>0</v>
      </c>
      <c r="EH133">
        <v>12.3095</v>
      </c>
      <c r="EI133">
        <v>15.91252962962963</v>
      </c>
      <c r="EJ133">
        <v>173.465</v>
      </c>
      <c r="EK133">
        <v>156.5559259259259</v>
      </c>
      <c r="EL133">
        <v>3.737344814814815</v>
      </c>
      <c r="EM133">
        <v>153.3319259259259</v>
      </c>
      <c r="EN133">
        <v>20.59235185185185</v>
      </c>
      <c r="EO133">
        <v>2.204065555555556</v>
      </c>
      <c r="EP133">
        <v>1.865493703703704</v>
      </c>
      <c r="EQ133">
        <v>18.9919</v>
      </c>
      <c r="ER133">
        <v>16.34665185185185</v>
      </c>
      <c r="ES133">
        <v>1999.985925925926</v>
      </c>
      <c r="ET133">
        <v>0.9799944074074074</v>
      </c>
      <c r="EU133">
        <v>0.0200058962962963</v>
      </c>
      <c r="EV133">
        <v>0</v>
      </c>
      <c r="EW133">
        <v>802.7172592592591</v>
      </c>
      <c r="EX133">
        <v>5.00097</v>
      </c>
      <c r="EY133">
        <v>16086.04814814815</v>
      </c>
      <c r="EZ133">
        <v>16707.44444444445</v>
      </c>
      <c r="FA133">
        <v>41.25</v>
      </c>
      <c r="FB133">
        <v>41.625</v>
      </c>
      <c r="FC133">
        <v>41.18699999999999</v>
      </c>
      <c r="FD133">
        <v>41.18699999999999</v>
      </c>
      <c r="FE133">
        <v>41.81199999999999</v>
      </c>
      <c r="FF133">
        <v>1955.075925925926</v>
      </c>
      <c r="FG133">
        <v>39.91</v>
      </c>
      <c r="FH133">
        <v>0</v>
      </c>
      <c r="FI133">
        <v>1758904549.5</v>
      </c>
      <c r="FJ133">
        <v>0</v>
      </c>
      <c r="FK133">
        <v>802.7723999999999</v>
      </c>
      <c r="FL133">
        <v>13.0509999789574</v>
      </c>
      <c r="FM133">
        <v>262.2076919224707</v>
      </c>
      <c r="FN133">
        <v>16087.24</v>
      </c>
      <c r="FO133">
        <v>15</v>
      </c>
      <c r="FP133">
        <v>0</v>
      </c>
      <c r="FQ133" t="s">
        <v>439</v>
      </c>
      <c r="FR133">
        <v>1747247426.5</v>
      </c>
      <c r="FS133">
        <v>1747247420.5</v>
      </c>
      <c r="FT133">
        <v>0</v>
      </c>
      <c r="FU133">
        <v>1.027</v>
      </c>
      <c r="FV133">
        <v>0.031</v>
      </c>
      <c r="FW133">
        <v>0.02</v>
      </c>
      <c r="FX133">
        <v>0.05</v>
      </c>
      <c r="FY133">
        <v>420</v>
      </c>
      <c r="FZ133">
        <v>16</v>
      </c>
      <c r="GA133">
        <v>0.01</v>
      </c>
      <c r="GB133">
        <v>0.1</v>
      </c>
      <c r="GC133">
        <v>15.26028536585366</v>
      </c>
      <c r="GD133">
        <v>10.90735191637633</v>
      </c>
      <c r="GE133">
        <v>1.077318265260499</v>
      </c>
      <c r="GF133">
        <v>0</v>
      </c>
      <c r="GG133">
        <v>801.8796176470587</v>
      </c>
      <c r="GH133">
        <v>13.0372039715106</v>
      </c>
      <c r="GI133">
        <v>1.308144914950985</v>
      </c>
      <c r="GJ133">
        <v>-1</v>
      </c>
      <c r="GK133">
        <v>3.729540243902439</v>
      </c>
      <c r="GL133">
        <v>0.08214815331009943</v>
      </c>
      <c r="GM133">
        <v>0.01457310109586385</v>
      </c>
      <c r="GN133">
        <v>1</v>
      </c>
      <c r="GO133">
        <v>1</v>
      </c>
      <c r="GP133">
        <v>2</v>
      </c>
      <c r="GQ133" t="s">
        <v>440</v>
      </c>
      <c r="GR133">
        <v>3.13569</v>
      </c>
      <c r="GS133">
        <v>2.68958</v>
      </c>
      <c r="GT133">
        <v>0.038155</v>
      </c>
      <c r="GU133">
        <v>0.033511</v>
      </c>
      <c r="GV133">
        <v>0.10746</v>
      </c>
      <c r="GW133">
        <v>0.0944807</v>
      </c>
      <c r="GX133">
        <v>30562.7</v>
      </c>
      <c r="GY133">
        <v>30765.3</v>
      </c>
      <c r="GZ133">
        <v>29538.6</v>
      </c>
      <c r="HA133">
        <v>29417.1</v>
      </c>
      <c r="HB133">
        <v>34829.4</v>
      </c>
      <c r="HC133">
        <v>35278.3</v>
      </c>
      <c r="HD133">
        <v>41565.7</v>
      </c>
      <c r="HE133">
        <v>41787.5</v>
      </c>
      <c r="HF133">
        <v>1.92698</v>
      </c>
      <c r="HG133">
        <v>1.8788</v>
      </c>
      <c r="HH133">
        <v>0.0998415</v>
      </c>
      <c r="HI133">
        <v>0</v>
      </c>
      <c r="HJ133">
        <v>28.3875</v>
      </c>
      <c r="HK133">
        <v>999.9</v>
      </c>
      <c r="HL133">
        <v>53.1</v>
      </c>
      <c r="HM133">
        <v>30.5</v>
      </c>
      <c r="HN133">
        <v>25.6992</v>
      </c>
      <c r="HO133">
        <v>61.9473</v>
      </c>
      <c r="HP133">
        <v>26.0256</v>
      </c>
      <c r="HQ133">
        <v>1</v>
      </c>
      <c r="HR133">
        <v>0.09344</v>
      </c>
      <c r="HS133">
        <v>-0.345046</v>
      </c>
      <c r="HT133">
        <v>20.3396</v>
      </c>
      <c r="HU133">
        <v>5.21669</v>
      </c>
      <c r="HV133">
        <v>12.0111</v>
      </c>
      <c r="HW133">
        <v>4.98865</v>
      </c>
      <c r="HX133">
        <v>3.28768</v>
      </c>
      <c r="HY133">
        <v>9999</v>
      </c>
      <c r="HZ133">
        <v>9999</v>
      </c>
      <c r="IA133">
        <v>9999</v>
      </c>
      <c r="IB133">
        <v>14.5</v>
      </c>
      <c r="IC133">
        <v>1.86756</v>
      </c>
      <c r="ID133">
        <v>1.8667</v>
      </c>
      <c r="IE133">
        <v>1.86602</v>
      </c>
      <c r="IF133">
        <v>1.866</v>
      </c>
      <c r="IG133">
        <v>1.86783</v>
      </c>
      <c r="IH133">
        <v>1.87029</v>
      </c>
      <c r="II133">
        <v>1.86891</v>
      </c>
      <c r="IJ133">
        <v>1.87042</v>
      </c>
      <c r="IK133">
        <v>0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-0.335</v>
      </c>
      <c r="IY133">
        <v>0.1464</v>
      </c>
      <c r="IZ133">
        <v>-0.2124528667129374</v>
      </c>
      <c r="JA133">
        <v>-0.0008016307627816455</v>
      </c>
      <c r="JB133">
        <v>-2.705495203968552E-07</v>
      </c>
      <c r="JC133">
        <v>-1.001381313952682E-11</v>
      </c>
      <c r="JD133">
        <v>-0.06429383364076624</v>
      </c>
      <c r="JE133">
        <v>-0.003544197663381463</v>
      </c>
      <c r="JF133">
        <v>0.0008551080648433378</v>
      </c>
      <c r="JG133">
        <v>-1.439520423836254E-05</v>
      </c>
      <c r="JH133">
        <v>4</v>
      </c>
      <c r="JI133">
        <v>2335</v>
      </c>
      <c r="JJ133">
        <v>1</v>
      </c>
      <c r="JK133">
        <v>25</v>
      </c>
      <c r="JL133">
        <v>194285.4</v>
      </c>
      <c r="JM133">
        <v>194285.5</v>
      </c>
      <c r="JN133">
        <v>0.394287</v>
      </c>
      <c r="JO133">
        <v>2.33521</v>
      </c>
      <c r="JP133">
        <v>1.39648</v>
      </c>
      <c r="JQ133">
        <v>2.35229</v>
      </c>
      <c r="JR133">
        <v>1.49536</v>
      </c>
      <c r="JS133">
        <v>2.57324</v>
      </c>
      <c r="JT133">
        <v>36.0582</v>
      </c>
      <c r="JU133">
        <v>24.0612</v>
      </c>
      <c r="JV133">
        <v>18</v>
      </c>
      <c r="JW133">
        <v>491.452</v>
      </c>
      <c r="JX133">
        <v>451.015</v>
      </c>
      <c r="JY133">
        <v>28.7589</v>
      </c>
      <c r="JZ133">
        <v>28.7553</v>
      </c>
      <c r="KA133">
        <v>30.0005</v>
      </c>
      <c r="KB133">
        <v>28.5048</v>
      </c>
      <c r="KC133">
        <v>28.4274</v>
      </c>
      <c r="KD133">
        <v>7.86772</v>
      </c>
      <c r="KE133">
        <v>25.8237</v>
      </c>
      <c r="KF133">
        <v>74.01519999999999</v>
      </c>
      <c r="KG133">
        <v>28.7537</v>
      </c>
      <c r="KH133">
        <v>102.462</v>
      </c>
      <c r="KI133">
        <v>20.5713</v>
      </c>
      <c r="KJ133">
        <v>100.953</v>
      </c>
      <c r="KK133">
        <v>100.491</v>
      </c>
    </row>
    <row r="134" spans="1:297">
      <c r="A134">
        <v>118</v>
      </c>
      <c r="B134">
        <v>1758904553.6</v>
      </c>
      <c r="C134">
        <v>2770.5</v>
      </c>
      <c r="D134" t="s">
        <v>679</v>
      </c>
      <c r="E134" t="s">
        <v>680</v>
      </c>
      <c r="F134">
        <v>5</v>
      </c>
      <c r="G134" t="s">
        <v>640</v>
      </c>
      <c r="H134" t="s">
        <v>436</v>
      </c>
      <c r="I134">
        <v>1758904545.814285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124.5372700146159</v>
      </c>
      <c r="AK134">
        <v>134.6403515151515</v>
      </c>
      <c r="AL134">
        <v>-3.24280885056</v>
      </c>
      <c r="AM134">
        <v>65.06013599436587</v>
      </c>
      <c r="AN134">
        <f>(AP134 - AO134 + DY134*1E3/(8.314*(EA134+273.15)) * AR134/DX134 * AQ134) * DX134/(100*DL134) * 1000/(1000 - AP134)</f>
        <v>0</v>
      </c>
      <c r="AO134">
        <v>20.5925035824798</v>
      </c>
      <c r="AP134">
        <v>24.32407939393939</v>
      </c>
      <c r="AQ134">
        <v>1.278961988692146E-05</v>
      </c>
      <c r="AR134">
        <v>108.005697832954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6</v>
      </c>
      <c r="DM134">
        <v>0.5</v>
      </c>
      <c r="DN134" t="s">
        <v>438</v>
      </c>
      <c r="DO134">
        <v>2</v>
      </c>
      <c r="DP134" t="b">
        <v>1</v>
      </c>
      <c r="DQ134">
        <v>1758904545.814285</v>
      </c>
      <c r="DR134">
        <v>154.3793928571429</v>
      </c>
      <c r="DS134">
        <v>137.6420357142857</v>
      </c>
      <c r="DT134">
        <v>24.32428571428571</v>
      </c>
      <c r="DU134">
        <v>20.59105357142857</v>
      </c>
      <c r="DV134">
        <v>154.7226071428571</v>
      </c>
      <c r="DW134">
        <v>24.17786428571429</v>
      </c>
      <c r="DX134">
        <v>500.0036428571429</v>
      </c>
      <c r="DY134">
        <v>90.5902</v>
      </c>
      <c r="DZ134">
        <v>0.029102975</v>
      </c>
      <c r="EA134">
        <v>30.50185357142857</v>
      </c>
      <c r="EB134">
        <v>30.00823928571429</v>
      </c>
      <c r="EC134">
        <v>999.9000000000002</v>
      </c>
      <c r="ED134">
        <v>0</v>
      </c>
      <c r="EE134">
        <v>0</v>
      </c>
      <c r="EF134">
        <v>10003.61214285714</v>
      </c>
      <c r="EG134">
        <v>0</v>
      </c>
      <c r="EH134">
        <v>12.31335</v>
      </c>
      <c r="EI134">
        <v>16.73745</v>
      </c>
      <c r="EJ134">
        <v>158.2282857142857</v>
      </c>
      <c r="EK134">
        <v>140.53575</v>
      </c>
      <c r="EL134">
        <v>3.733228571428572</v>
      </c>
      <c r="EM134">
        <v>137.6420357142857</v>
      </c>
      <c r="EN134">
        <v>20.59105357142857</v>
      </c>
      <c r="EO134">
        <v>2.203542142857143</v>
      </c>
      <c r="EP134">
        <v>1.865347857142857</v>
      </c>
      <c r="EQ134">
        <v>18.98809642857143</v>
      </c>
      <c r="ER134">
        <v>16.34543214285714</v>
      </c>
      <c r="ES134">
        <v>1999.997857142857</v>
      </c>
      <c r="ET134">
        <v>0.9799945714285714</v>
      </c>
      <c r="EU134">
        <v>0.02000574285714286</v>
      </c>
      <c r="EV134">
        <v>0</v>
      </c>
      <c r="EW134">
        <v>803.8422857142858</v>
      </c>
      <c r="EX134">
        <v>5.00097</v>
      </c>
      <c r="EY134">
        <v>16107.6</v>
      </c>
      <c r="EZ134">
        <v>16707.54285714286</v>
      </c>
      <c r="FA134">
        <v>41.25</v>
      </c>
      <c r="FB134">
        <v>41.625</v>
      </c>
      <c r="FC134">
        <v>41.18699999999999</v>
      </c>
      <c r="FD134">
        <v>41.19149999999998</v>
      </c>
      <c r="FE134">
        <v>41.81199999999999</v>
      </c>
      <c r="FF134">
        <v>1955.087857142857</v>
      </c>
      <c r="FG134">
        <v>39.91</v>
      </c>
      <c r="FH134">
        <v>0</v>
      </c>
      <c r="FI134">
        <v>1758904554.3</v>
      </c>
      <c r="FJ134">
        <v>0</v>
      </c>
      <c r="FK134">
        <v>803.9273199999999</v>
      </c>
      <c r="FL134">
        <v>15.30123080173747</v>
      </c>
      <c r="FM134">
        <v>281.5076926907519</v>
      </c>
      <c r="FN134">
        <v>16109.128</v>
      </c>
      <c r="FO134">
        <v>15</v>
      </c>
      <c r="FP134">
        <v>0</v>
      </c>
      <c r="FQ134" t="s">
        <v>439</v>
      </c>
      <c r="FR134">
        <v>1747247426.5</v>
      </c>
      <c r="FS134">
        <v>1747247420.5</v>
      </c>
      <c r="FT134">
        <v>0</v>
      </c>
      <c r="FU134">
        <v>1.027</v>
      </c>
      <c r="FV134">
        <v>0.031</v>
      </c>
      <c r="FW134">
        <v>0.02</v>
      </c>
      <c r="FX134">
        <v>0.05</v>
      </c>
      <c r="FY134">
        <v>420</v>
      </c>
      <c r="FZ134">
        <v>16</v>
      </c>
      <c r="GA134">
        <v>0.01</v>
      </c>
      <c r="GB134">
        <v>0.1</v>
      </c>
      <c r="GC134">
        <v>16.17374390243902</v>
      </c>
      <c r="GD134">
        <v>10.46751637630667</v>
      </c>
      <c r="GE134">
        <v>1.032937936899991</v>
      </c>
      <c r="GF134">
        <v>0</v>
      </c>
      <c r="GG134">
        <v>803.1638823529412</v>
      </c>
      <c r="GH134">
        <v>14.21448434379613</v>
      </c>
      <c r="GI134">
        <v>1.423799448135912</v>
      </c>
      <c r="GJ134">
        <v>-1</v>
      </c>
      <c r="GK134">
        <v>3.735535853658537</v>
      </c>
      <c r="GL134">
        <v>-0.03979442508709394</v>
      </c>
      <c r="GM134">
        <v>0.005914830461916746</v>
      </c>
      <c r="GN134">
        <v>1</v>
      </c>
      <c r="GO134">
        <v>1</v>
      </c>
      <c r="GP134">
        <v>2</v>
      </c>
      <c r="GQ134" t="s">
        <v>440</v>
      </c>
      <c r="GR134">
        <v>3.13573</v>
      </c>
      <c r="GS134">
        <v>2.68941</v>
      </c>
      <c r="GT134">
        <v>0.0342406</v>
      </c>
      <c r="GU134">
        <v>0.0293058</v>
      </c>
      <c r="GV134">
        <v>0.107459</v>
      </c>
      <c r="GW134">
        <v>0.0944769</v>
      </c>
      <c r="GX134">
        <v>30686.9</v>
      </c>
      <c r="GY134">
        <v>30898.6</v>
      </c>
      <c r="GZ134">
        <v>29538.4</v>
      </c>
      <c r="HA134">
        <v>29416.7</v>
      </c>
      <c r="HB134">
        <v>34828.7</v>
      </c>
      <c r="HC134">
        <v>35277.9</v>
      </c>
      <c r="HD134">
        <v>41564.9</v>
      </c>
      <c r="HE134">
        <v>41786.9</v>
      </c>
      <c r="HF134">
        <v>1.92682</v>
      </c>
      <c r="HG134">
        <v>1.87853</v>
      </c>
      <c r="HH134">
        <v>0.0989661</v>
      </c>
      <c r="HI134">
        <v>0</v>
      </c>
      <c r="HJ134">
        <v>28.3904</v>
      </c>
      <c r="HK134">
        <v>999.9</v>
      </c>
      <c r="HL134">
        <v>53.1</v>
      </c>
      <c r="HM134">
        <v>30.5</v>
      </c>
      <c r="HN134">
        <v>25.6996</v>
      </c>
      <c r="HO134">
        <v>61.6273</v>
      </c>
      <c r="HP134">
        <v>25.9696</v>
      </c>
      <c r="HQ134">
        <v>1</v>
      </c>
      <c r="HR134">
        <v>0.0938008</v>
      </c>
      <c r="HS134">
        <v>-0.329191</v>
      </c>
      <c r="HT134">
        <v>20.3397</v>
      </c>
      <c r="HU134">
        <v>5.21684</v>
      </c>
      <c r="HV134">
        <v>12.0111</v>
      </c>
      <c r="HW134">
        <v>4.98835</v>
      </c>
      <c r="HX134">
        <v>3.28765</v>
      </c>
      <c r="HY134">
        <v>9999</v>
      </c>
      <c r="HZ134">
        <v>9999</v>
      </c>
      <c r="IA134">
        <v>9999</v>
      </c>
      <c r="IB134">
        <v>14.5</v>
      </c>
      <c r="IC134">
        <v>1.86755</v>
      </c>
      <c r="ID134">
        <v>1.8667</v>
      </c>
      <c r="IE134">
        <v>1.86601</v>
      </c>
      <c r="IF134">
        <v>1.866</v>
      </c>
      <c r="IG134">
        <v>1.86783</v>
      </c>
      <c r="IH134">
        <v>1.8703</v>
      </c>
      <c r="II134">
        <v>1.8689</v>
      </c>
      <c r="IJ134">
        <v>1.87042</v>
      </c>
      <c r="IK134">
        <v>0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-0.322</v>
      </c>
      <c r="IY134">
        <v>0.1465</v>
      </c>
      <c r="IZ134">
        <v>-0.2124528667129374</v>
      </c>
      <c r="JA134">
        <v>-0.0008016307627816455</v>
      </c>
      <c r="JB134">
        <v>-2.705495203968552E-07</v>
      </c>
      <c r="JC134">
        <v>-1.001381313952682E-11</v>
      </c>
      <c r="JD134">
        <v>-0.06429383364076624</v>
      </c>
      <c r="JE134">
        <v>-0.003544197663381463</v>
      </c>
      <c r="JF134">
        <v>0.0008551080648433378</v>
      </c>
      <c r="JG134">
        <v>-1.439520423836254E-05</v>
      </c>
      <c r="JH134">
        <v>4</v>
      </c>
      <c r="JI134">
        <v>2335</v>
      </c>
      <c r="JJ134">
        <v>1</v>
      </c>
      <c r="JK134">
        <v>25</v>
      </c>
      <c r="JL134">
        <v>194285.5</v>
      </c>
      <c r="JM134">
        <v>194285.6</v>
      </c>
      <c r="JN134">
        <v>0.357666</v>
      </c>
      <c r="JO134">
        <v>2.323</v>
      </c>
      <c r="JP134">
        <v>1.39648</v>
      </c>
      <c r="JQ134">
        <v>2.35352</v>
      </c>
      <c r="JR134">
        <v>1.49536</v>
      </c>
      <c r="JS134">
        <v>2.68677</v>
      </c>
      <c r="JT134">
        <v>36.0582</v>
      </c>
      <c r="JU134">
        <v>24.07</v>
      </c>
      <c r="JV134">
        <v>18</v>
      </c>
      <c r="JW134">
        <v>491.396</v>
      </c>
      <c r="JX134">
        <v>450.881</v>
      </c>
      <c r="JY134">
        <v>28.7497</v>
      </c>
      <c r="JZ134">
        <v>28.7603</v>
      </c>
      <c r="KA134">
        <v>30.0005</v>
      </c>
      <c r="KB134">
        <v>28.5096</v>
      </c>
      <c r="KC134">
        <v>28.4322</v>
      </c>
      <c r="KD134">
        <v>7.15595</v>
      </c>
      <c r="KE134">
        <v>25.8237</v>
      </c>
      <c r="KF134">
        <v>74.01519999999999</v>
      </c>
      <c r="KG134">
        <v>28.7424</v>
      </c>
      <c r="KH134">
        <v>89.1073</v>
      </c>
      <c r="KI134">
        <v>20.5721</v>
      </c>
      <c r="KJ134">
        <v>100.952</v>
      </c>
      <c r="KK134">
        <v>100.489</v>
      </c>
    </row>
    <row r="135" spans="1:297">
      <c r="A135">
        <v>119</v>
      </c>
      <c r="B135">
        <v>1758904558.6</v>
      </c>
      <c r="C135">
        <v>2775.5</v>
      </c>
      <c r="D135" t="s">
        <v>681</v>
      </c>
      <c r="E135" t="s">
        <v>682</v>
      </c>
      <c r="F135">
        <v>5</v>
      </c>
      <c r="G135" t="s">
        <v>640</v>
      </c>
      <c r="H135" t="s">
        <v>436</v>
      </c>
      <c r="I135">
        <v>1758904551.1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107.4390765692859</v>
      </c>
      <c r="AK135">
        <v>118.4178424242424</v>
      </c>
      <c r="AL135">
        <v>-3.245723775964002</v>
      </c>
      <c r="AM135">
        <v>65.06013599436587</v>
      </c>
      <c r="AN135">
        <f>(AP135 - AO135 + DY135*1E3/(8.314*(EA135+273.15)) * AR135/DX135 * AQ135) * DX135/(100*DL135) * 1000/(1000 - AP135)</f>
        <v>0</v>
      </c>
      <c r="AO135">
        <v>20.59188675477196</v>
      </c>
      <c r="AP135">
        <v>24.32952363636363</v>
      </c>
      <c r="AQ135">
        <v>4.108036148067973E-05</v>
      </c>
      <c r="AR135">
        <v>108.005697832954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6</v>
      </c>
      <c r="DM135">
        <v>0.5</v>
      </c>
      <c r="DN135" t="s">
        <v>438</v>
      </c>
      <c r="DO135">
        <v>2</v>
      </c>
      <c r="DP135" t="b">
        <v>1</v>
      </c>
      <c r="DQ135">
        <v>1758904551.1</v>
      </c>
      <c r="DR135">
        <v>137.6775925925926</v>
      </c>
      <c r="DS135">
        <v>119.9962296296296</v>
      </c>
      <c r="DT135">
        <v>24.32408518518519</v>
      </c>
      <c r="DU135">
        <v>20.59175185185185</v>
      </c>
      <c r="DV135">
        <v>138.006037037037</v>
      </c>
      <c r="DW135">
        <v>24.17765555555556</v>
      </c>
      <c r="DX135">
        <v>499.9991481481481</v>
      </c>
      <c r="DY135">
        <v>90.58815185185185</v>
      </c>
      <c r="DZ135">
        <v>0.02902716666666667</v>
      </c>
      <c r="EA135">
        <v>30.50029259259259</v>
      </c>
      <c r="EB135">
        <v>30.00741111111111</v>
      </c>
      <c r="EC135">
        <v>999.9000000000001</v>
      </c>
      <c r="ED135">
        <v>0</v>
      </c>
      <c r="EE135">
        <v>0</v>
      </c>
      <c r="EF135">
        <v>10000.59962962963</v>
      </c>
      <c r="EG135">
        <v>0</v>
      </c>
      <c r="EH135">
        <v>12.31349259259259</v>
      </c>
      <c r="EI135">
        <v>17.68145555555556</v>
      </c>
      <c r="EJ135">
        <v>141.11</v>
      </c>
      <c r="EK135">
        <v>122.5190518518518</v>
      </c>
      <c r="EL135">
        <v>3.732331851851852</v>
      </c>
      <c r="EM135">
        <v>119.9962296296296</v>
      </c>
      <c r="EN135">
        <v>20.59175185185185</v>
      </c>
      <c r="EO135">
        <v>2.203473703703704</v>
      </c>
      <c r="EP135">
        <v>1.865368888888889</v>
      </c>
      <c r="EQ135">
        <v>18.9875962962963</v>
      </c>
      <c r="ER135">
        <v>16.34560370370371</v>
      </c>
      <c r="ES135">
        <v>1999.977407407407</v>
      </c>
      <c r="ET135">
        <v>0.9799944814814815</v>
      </c>
      <c r="EU135">
        <v>0.0200058962962963</v>
      </c>
      <c r="EV135">
        <v>0</v>
      </c>
      <c r="EW135">
        <v>805.0983333333335</v>
      </c>
      <c r="EX135">
        <v>5.00097</v>
      </c>
      <c r="EY135">
        <v>16132.95185185185</v>
      </c>
      <c r="EZ135">
        <v>16707.37777777778</v>
      </c>
      <c r="FA135">
        <v>41.25459259259259</v>
      </c>
      <c r="FB135">
        <v>41.625</v>
      </c>
      <c r="FC135">
        <v>41.18699999999999</v>
      </c>
      <c r="FD135">
        <v>41.19633333333332</v>
      </c>
      <c r="FE135">
        <v>41.81199999999999</v>
      </c>
      <c r="FF135">
        <v>1955.067407407407</v>
      </c>
      <c r="FG135">
        <v>39.91</v>
      </c>
      <c r="FH135">
        <v>0</v>
      </c>
      <c r="FI135">
        <v>1758904559.7</v>
      </c>
      <c r="FJ135">
        <v>0</v>
      </c>
      <c r="FK135">
        <v>805.1543846153846</v>
      </c>
      <c r="FL135">
        <v>14.74666668591012</v>
      </c>
      <c r="FM135">
        <v>300.0854701879008</v>
      </c>
      <c r="FN135">
        <v>16133.77307692308</v>
      </c>
      <c r="FO135">
        <v>15</v>
      </c>
      <c r="FP135">
        <v>0</v>
      </c>
      <c r="FQ135" t="s">
        <v>439</v>
      </c>
      <c r="FR135">
        <v>1747247426.5</v>
      </c>
      <c r="FS135">
        <v>1747247420.5</v>
      </c>
      <c r="FT135">
        <v>0</v>
      </c>
      <c r="FU135">
        <v>1.027</v>
      </c>
      <c r="FV135">
        <v>0.031</v>
      </c>
      <c r="FW135">
        <v>0.02</v>
      </c>
      <c r="FX135">
        <v>0.05</v>
      </c>
      <c r="FY135">
        <v>420</v>
      </c>
      <c r="FZ135">
        <v>16</v>
      </c>
      <c r="GA135">
        <v>0.01</v>
      </c>
      <c r="GB135">
        <v>0.1</v>
      </c>
      <c r="GC135">
        <v>17.06560731707317</v>
      </c>
      <c r="GD135">
        <v>10.69530940766551</v>
      </c>
      <c r="GE135">
        <v>1.055513348320639</v>
      </c>
      <c r="GF135">
        <v>0</v>
      </c>
      <c r="GG135">
        <v>804.264294117647</v>
      </c>
      <c r="GH135">
        <v>14.95028265997403</v>
      </c>
      <c r="GI135">
        <v>1.492537289501884</v>
      </c>
      <c r="GJ135">
        <v>-1</v>
      </c>
      <c r="GK135">
        <v>3.733943414634146</v>
      </c>
      <c r="GL135">
        <v>-0.0193179094076629</v>
      </c>
      <c r="GM135">
        <v>0.003939087185182454</v>
      </c>
      <c r="GN135">
        <v>1</v>
      </c>
      <c r="GO135">
        <v>1</v>
      </c>
      <c r="GP135">
        <v>2</v>
      </c>
      <c r="GQ135" t="s">
        <v>440</v>
      </c>
      <c r="GR135">
        <v>3.13552</v>
      </c>
      <c r="GS135">
        <v>2.68911</v>
      </c>
      <c r="GT135">
        <v>0.0302381</v>
      </c>
      <c r="GU135">
        <v>0.0250205</v>
      </c>
      <c r="GV135">
        <v>0.107476</v>
      </c>
      <c r="GW135">
        <v>0.0944817</v>
      </c>
      <c r="GX135">
        <v>30814.2</v>
      </c>
      <c r="GY135">
        <v>31035</v>
      </c>
      <c r="GZ135">
        <v>29538.6</v>
      </c>
      <c r="HA135">
        <v>29416.7</v>
      </c>
      <c r="HB135">
        <v>34828.2</v>
      </c>
      <c r="HC135">
        <v>35277.6</v>
      </c>
      <c r="HD135">
        <v>41565.2</v>
      </c>
      <c r="HE135">
        <v>41786.9</v>
      </c>
      <c r="HF135">
        <v>1.92665</v>
      </c>
      <c r="HG135">
        <v>1.87865</v>
      </c>
      <c r="HH135">
        <v>0.0984892</v>
      </c>
      <c r="HI135">
        <v>0</v>
      </c>
      <c r="HJ135">
        <v>28.3924</v>
      </c>
      <c r="HK135">
        <v>999.9</v>
      </c>
      <c r="HL135">
        <v>53.1</v>
      </c>
      <c r="HM135">
        <v>30.5</v>
      </c>
      <c r="HN135">
        <v>25.7018</v>
      </c>
      <c r="HO135">
        <v>62.0273</v>
      </c>
      <c r="HP135">
        <v>26.0377</v>
      </c>
      <c r="HQ135">
        <v>1</v>
      </c>
      <c r="HR135">
        <v>0.09420729999999999</v>
      </c>
      <c r="HS135">
        <v>-0.341016</v>
      </c>
      <c r="HT135">
        <v>20.3396</v>
      </c>
      <c r="HU135">
        <v>5.21594</v>
      </c>
      <c r="HV135">
        <v>12.0113</v>
      </c>
      <c r="HW135">
        <v>4.9887</v>
      </c>
      <c r="HX135">
        <v>3.28758</v>
      </c>
      <c r="HY135">
        <v>9999</v>
      </c>
      <c r="HZ135">
        <v>9999</v>
      </c>
      <c r="IA135">
        <v>9999</v>
      </c>
      <c r="IB135">
        <v>14.5</v>
      </c>
      <c r="IC135">
        <v>1.86756</v>
      </c>
      <c r="ID135">
        <v>1.86672</v>
      </c>
      <c r="IE135">
        <v>1.86601</v>
      </c>
      <c r="IF135">
        <v>1.866</v>
      </c>
      <c r="IG135">
        <v>1.86783</v>
      </c>
      <c r="IH135">
        <v>1.87031</v>
      </c>
      <c r="II135">
        <v>1.86891</v>
      </c>
      <c r="IJ135">
        <v>1.87042</v>
      </c>
      <c r="IK135">
        <v>0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-0.308</v>
      </c>
      <c r="IY135">
        <v>0.1465</v>
      </c>
      <c r="IZ135">
        <v>-0.2124528667129374</v>
      </c>
      <c r="JA135">
        <v>-0.0008016307627816455</v>
      </c>
      <c r="JB135">
        <v>-2.705495203968552E-07</v>
      </c>
      <c r="JC135">
        <v>-1.001381313952682E-11</v>
      </c>
      <c r="JD135">
        <v>-0.06429383364076624</v>
      </c>
      <c r="JE135">
        <v>-0.003544197663381463</v>
      </c>
      <c r="JF135">
        <v>0.0008551080648433378</v>
      </c>
      <c r="JG135">
        <v>-1.439520423836254E-05</v>
      </c>
      <c r="JH135">
        <v>4</v>
      </c>
      <c r="JI135">
        <v>2335</v>
      </c>
      <c r="JJ135">
        <v>1</v>
      </c>
      <c r="JK135">
        <v>25</v>
      </c>
      <c r="JL135">
        <v>194285.5</v>
      </c>
      <c r="JM135">
        <v>194285.6</v>
      </c>
      <c r="JN135">
        <v>0.319824</v>
      </c>
      <c r="JO135">
        <v>2.33154</v>
      </c>
      <c r="JP135">
        <v>1.39771</v>
      </c>
      <c r="JQ135">
        <v>2.34985</v>
      </c>
      <c r="JR135">
        <v>1.49536</v>
      </c>
      <c r="JS135">
        <v>2.65991</v>
      </c>
      <c r="JT135">
        <v>36.0582</v>
      </c>
      <c r="JU135">
        <v>24.07</v>
      </c>
      <c r="JV135">
        <v>18</v>
      </c>
      <c r="JW135">
        <v>491.33</v>
      </c>
      <c r="JX135">
        <v>450.996</v>
      </c>
      <c r="JY135">
        <v>28.7392</v>
      </c>
      <c r="JZ135">
        <v>28.7664</v>
      </c>
      <c r="KA135">
        <v>30.0005</v>
      </c>
      <c r="KB135">
        <v>28.5151</v>
      </c>
      <c r="KC135">
        <v>28.437</v>
      </c>
      <c r="KD135">
        <v>6.39031</v>
      </c>
      <c r="KE135">
        <v>25.8237</v>
      </c>
      <c r="KF135">
        <v>74.01519999999999</v>
      </c>
      <c r="KG135">
        <v>28.7387</v>
      </c>
      <c r="KH135">
        <v>69.0707</v>
      </c>
      <c r="KI135">
        <v>20.5665</v>
      </c>
      <c r="KJ135">
        <v>100.952</v>
      </c>
      <c r="KK135">
        <v>100.489</v>
      </c>
    </row>
    <row r="136" spans="1:297">
      <c r="A136">
        <v>120</v>
      </c>
      <c r="B136">
        <v>1758904563.6</v>
      </c>
      <c r="C136">
        <v>2780.5</v>
      </c>
      <c r="D136" t="s">
        <v>683</v>
      </c>
      <c r="E136" t="s">
        <v>684</v>
      </c>
      <c r="F136">
        <v>5</v>
      </c>
      <c r="G136" t="s">
        <v>640</v>
      </c>
      <c r="H136" t="s">
        <v>436</v>
      </c>
      <c r="I136">
        <v>1758904555.814285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90.32210292707882</v>
      </c>
      <c r="AK136">
        <v>102.111</v>
      </c>
      <c r="AL136">
        <v>-3.261408395153849</v>
      </c>
      <c r="AM136">
        <v>65.06013599436587</v>
      </c>
      <c r="AN136">
        <f>(AP136 - AO136 + DY136*1E3/(8.314*(EA136+273.15)) * AR136/DX136 * AQ136) * DX136/(100*DL136) * 1000/(1000 - AP136)</f>
        <v>0</v>
      </c>
      <c r="AO136">
        <v>20.59544638225811</v>
      </c>
      <c r="AP136">
        <v>24.3365406060606</v>
      </c>
      <c r="AQ136">
        <v>4.605226288607724E-05</v>
      </c>
      <c r="AR136">
        <v>108.005697832954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6</v>
      </c>
      <c r="DM136">
        <v>0.5</v>
      </c>
      <c r="DN136" t="s">
        <v>438</v>
      </c>
      <c r="DO136">
        <v>2</v>
      </c>
      <c r="DP136" t="b">
        <v>1</v>
      </c>
      <c r="DQ136">
        <v>1758904555.814285</v>
      </c>
      <c r="DR136">
        <v>122.7564071428571</v>
      </c>
      <c r="DS136">
        <v>104.2172821428571</v>
      </c>
      <c r="DT136">
        <v>24.32781428571429</v>
      </c>
      <c r="DU136">
        <v>20.59306071428572</v>
      </c>
      <c r="DV136">
        <v>123.071775</v>
      </c>
      <c r="DW136">
        <v>24.18134285714286</v>
      </c>
      <c r="DX136">
        <v>499.9911071428572</v>
      </c>
      <c r="DY136">
        <v>90.58606071428571</v>
      </c>
      <c r="DZ136">
        <v>0.02906728214285714</v>
      </c>
      <c r="EA136">
        <v>30.498225</v>
      </c>
      <c r="EB136">
        <v>30.00163571428572</v>
      </c>
      <c r="EC136">
        <v>999.9000000000002</v>
      </c>
      <c r="ED136">
        <v>0</v>
      </c>
      <c r="EE136">
        <v>0</v>
      </c>
      <c r="EF136">
        <v>9999.310714285713</v>
      </c>
      <c r="EG136">
        <v>0</v>
      </c>
      <c r="EH136">
        <v>12.3153</v>
      </c>
      <c r="EI136">
        <v>18.53922142857143</v>
      </c>
      <c r="EJ136">
        <v>125.81725</v>
      </c>
      <c r="EK136">
        <v>106.4084392857143</v>
      </c>
      <c r="EL136">
        <v>3.734746428571429</v>
      </c>
      <c r="EM136">
        <v>104.2172821428571</v>
      </c>
      <c r="EN136">
        <v>20.59306071428572</v>
      </c>
      <c r="EO136">
        <v>2.20376</v>
      </c>
      <c r="EP136">
        <v>1.865444642857143</v>
      </c>
      <c r="EQ136">
        <v>18.989675</v>
      </c>
      <c r="ER136">
        <v>16.34623928571429</v>
      </c>
      <c r="ES136">
        <v>1999.990714285714</v>
      </c>
      <c r="ET136">
        <v>0.9799946071428572</v>
      </c>
      <c r="EU136">
        <v>0.02000574285714286</v>
      </c>
      <c r="EV136">
        <v>0</v>
      </c>
      <c r="EW136">
        <v>806.3590357142857</v>
      </c>
      <c r="EX136">
        <v>5.00097</v>
      </c>
      <c r="EY136">
        <v>16157.22857142857</v>
      </c>
      <c r="EZ136">
        <v>16707.47857142857</v>
      </c>
      <c r="FA136">
        <v>41.25442857142857</v>
      </c>
      <c r="FB136">
        <v>41.625</v>
      </c>
      <c r="FC136">
        <v>41.18699999999999</v>
      </c>
      <c r="FD136">
        <v>41.20499999999999</v>
      </c>
      <c r="FE136">
        <v>41.81199999999999</v>
      </c>
      <c r="FF136">
        <v>1955.080714285714</v>
      </c>
      <c r="FG136">
        <v>39.91</v>
      </c>
      <c r="FH136">
        <v>0</v>
      </c>
      <c r="FI136">
        <v>1758904564.5</v>
      </c>
      <c r="FJ136">
        <v>0</v>
      </c>
      <c r="FK136">
        <v>806.4178846153847</v>
      </c>
      <c r="FL136">
        <v>15.23442734217421</v>
      </c>
      <c r="FM136">
        <v>318.3350422298763</v>
      </c>
      <c r="FN136">
        <v>16158.48076923077</v>
      </c>
      <c r="FO136">
        <v>15</v>
      </c>
      <c r="FP136">
        <v>0</v>
      </c>
      <c r="FQ136" t="s">
        <v>439</v>
      </c>
      <c r="FR136">
        <v>1747247426.5</v>
      </c>
      <c r="FS136">
        <v>1747247420.5</v>
      </c>
      <c r="FT136">
        <v>0</v>
      </c>
      <c r="FU136">
        <v>1.027</v>
      </c>
      <c r="FV136">
        <v>0.031</v>
      </c>
      <c r="FW136">
        <v>0.02</v>
      </c>
      <c r="FX136">
        <v>0.05</v>
      </c>
      <c r="FY136">
        <v>420</v>
      </c>
      <c r="FZ136">
        <v>16</v>
      </c>
      <c r="GA136">
        <v>0.01</v>
      </c>
      <c r="GB136">
        <v>0.1</v>
      </c>
      <c r="GC136">
        <v>18.0852575</v>
      </c>
      <c r="GD136">
        <v>10.96429530956842</v>
      </c>
      <c r="GE136">
        <v>1.055369871629729</v>
      </c>
      <c r="GF136">
        <v>0</v>
      </c>
      <c r="GG136">
        <v>805.6385294117647</v>
      </c>
      <c r="GH136">
        <v>15.29066462638445</v>
      </c>
      <c r="GI136">
        <v>1.522142785976286</v>
      </c>
      <c r="GJ136">
        <v>-1</v>
      </c>
      <c r="GK136">
        <v>3.733778</v>
      </c>
      <c r="GL136">
        <v>0.03013621013133011</v>
      </c>
      <c r="GM136">
        <v>0.003174259126158427</v>
      </c>
      <c r="GN136">
        <v>1</v>
      </c>
      <c r="GO136">
        <v>1</v>
      </c>
      <c r="GP136">
        <v>2</v>
      </c>
      <c r="GQ136" t="s">
        <v>440</v>
      </c>
      <c r="GR136">
        <v>3.1356</v>
      </c>
      <c r="GS136">
        <v>2.68943</v>
      </c>
      <c r="GT136">
        <v>0.0261542</v>
      </c>
      <c r="GU136">
        <v>0.0206946</v>
      </c>
      <c r="GV136">
        <v>0.107496</v>
      </c>
      <c r="GW136">
        <v>0.09448670000000001</v>
      </c>
      <c r="GX136">
        <v>30943.2</v>
      </c>
      <c r="GY136">
        <v>31172</v>
      </c>
      <c r="GZ136">
        <v>29537.9</v>
      </c>
      <c r="HA136">
        <v>29416.1</v>
      </c>
      <c r="HB136">
        <v>34826.5</v>
      </c>
      <c r="HC136">
        <v>35276.7</v>
      </c>
      <c r="HD136">
        <v>41564.3</v>
      </c>
      <c r="HE136">
        <v>41786.2</v>
      </c>
      <c r="HF136">
        <v>1.9268</v>
      </c>
      <c r="HG136">
        <v>1.87825</v>
      </c>
      <c r="HH136">
        <v>0.0986345</v>
      </c>
      <c r="HI136">
        <v>0</v>
      </c>
      <c r="HJ136">
        <v>28.3946</v>
      </c>
      <c r="HK136">
        <v>999.9</v>
      </c>
      <c r="HL136">
        <v>53</v>
      </c>
      <c r="HM136">
        <v>30.5</v>
      </c>
      <c r="HN136">
        <v>25.6521</v>
      </c>
      <c r="HO136">
        <v>62.0073</v>
      </c>
      <c r="HP136">
        <v>26.1899</v>
      </c>
      <c r="HQ136">
        <v>1</v>
      </c>
      <c r="HR136">
        <v>0.0945579</v>
      </c>
      <c r="HS136">
        <v>-0.516724</v>
      </c>
      <c r="HT136">
        <v>20.339</v>
      </c>
      <c r="HU136">
        <v>5.21729</v>
      </c>
      <c r="HV136">
        <v>12.0101</v>
      </c>
      <c r="HW136">
        <v>4.98905</v>
      </c>
      <c r="HX136">
        <v>3.28775</v>
      </c>
      <c r="HY136">
        <v>9999</v>
      </c>
      <c r="HZ136">
        <v>9999</v>
      </c>
      <c r="IA136">
        <v>9999</v>
      </c>
      <c r="IB136">
        <v>14.5</v>
      </c>
      <c r="IC136">
        <v>1.86759</v>
      </c>
      <c r="ID136">
        <v>1.8667</v>
      </c>
      <c r="IE136">
        <v>1.86603</v>
      </c>
      <c r="IF136">
        <v>1.866</v>
      </c>
      <c r="IG136">
        <v>1.86784</v>
      </c>
      <c r="IH136">
        <v>1.8703</v>
      </c>
      <c r="II136">
        <v>1.86891</v>
      </c>
      <c r="IJ136">
        <v>1.87042</v>
      </c>
      <c r="IK136">
        <v>0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-0.294</v>
      </c>
      <c r="IY136">
        <v>0.1466</v>
      </c>
      <c r="IZ136">
        <v>-0.2124528667129374</v>
      </c>
      <c r="JA136">
        <v>-0.0008016307627816455</v>
      </c>
      <c r="JB136">
        <v>-2.705495203968552E-07</v>
      </c>
      <c r="JC136">
        <v>-1.001381313952682E-11</v>
      </c>
      <c r="JD136">
        <v>-0.06429383364076624</v>
      </c>
      <c r="JE136">
        <v>-0.003544197663381463</v>
      </c>
      <c r="JF136">
        <v>0.0008551080648433378</v>
      </c>
      <c r="JG136">
        <v>-1.439520423836254E-05</v>
      </c>
      <c r="JH136">
        <v>4</v>
      </c>
      <c r="JI136">
        <v>2335</v>
      </c>
      <c r="JJ136">
        <v>1</v>
      </c>
      <c r="JK136">
        <v>25</v>
      </c>
      <c r="JL136">
        <v>194285.6</v>
      </c>
      <c r="JM136">
        <v>194285.7</v>
      </c>
      <c r="JN136">
        <v>0.283203</v>
      </c>
      <c r="JO136">
        <v>2.33887</v>
      </c>
      <c r="JP136">
        <v>1.39648</v>
      </c>
      <c r="JQ136">
        <v>2.35352</v>
      </c>
      <c r="JR136">
        <v>1.49536</v>
      </c>
      <c r="JS136">
        <v>2.71606</v>
      </c>
      <c r="JT136">
        <v>36.0582</v>
      </c>
      <c r="JU136">
        <v>24.07</v>
      </c>
      <c r="JV136">
        <v>18</v>
      </c>
      <c r="JW136">
        <v>491.464</v>
      </c>
      <c r="JX136">
        <v>450.783</v>
      </c>
      <c r="JY136">
        <v>28.7427</v>
      </c>
      <c r="JZ136">
        <v>28.7713</v>
      </c>
      <c r="KA136">
        <v>30.0004</v>
      </c>
      <c r="KB136">
        <v>28.5199</v>
      </c>
      <c r="KC136">
        <v>28.4418</v>
      </c>
      <c r="KD136">
        <v>5.68141</v>
      </c>
      <c r="KE136">
        <v>25.8237</v>
      </c>
      <c r="KF136">
        <v>74.01519999999999</v>
      </c>
      <c r="KG136">
        <v>28.7936</v>
      </c>
      <c r="KH136">
        <v>55.7088</v>
      </c>
      <c r="KI136">
        <v>20.5564</v>
      </c>
      <c r="KJ136">
        <v>100.95</v>
      </c>
      <c r="KK136">
        <v>100.487</v>
      </c>
    </row>
    <row r="137" spans="1:297">
      <c r="A137">
        <v>121</v>
      </c>
      <c r="B137">
        <v>1758904568.6</v>
      </c>
      <c r="C137">
        <v>2785.5</v>
      </c>
      <c r="D137" t="s">
        <v>685</v>
      </c>
      <c r="E137" t="s">
        <v>686</v>
      </c>
      <c r="F137">
        <v>5</v>
      </c>
      <c r="G137" t="s">
        <v>640</v>
      </c>
      <c r="H137" t="s">
        <v>436</v>
      </c>
      <c r="I137">
        <v>1758904561.1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73.20518589951644</v>
      </c>
      <c r="AK137">
        <v>85.78336909090906</v>
      </c>
      <c r="AL137">
        <v>-3.273688650056352</v>
      </c>
      <c r="AM137">
        <v>65.06013599436587</v>
      </c>
      <c r="AN137">
        <f>(AP137 - AO137 + DY137*1E3/(8.314*(EA137+273.15)) * AR137/DX137 * AQ137) * DX137/(100*DL137) * 1000/(1000 - AP137)</f>
        <v>0</v>
      </c>
      <c r="AO137">
        <v>20.59699475058971</v>
      </c>
      <c r="AP137">
        <v>24.34338969696968</v>
      </c>
      <c r="AQ137">
        <v>4.343849345388543E-05</v>
      </c>
      <c r="AR137">
        <v>108.005697832954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6</v>
      </c>
      <c r="DM137">
        <v>0.5</v>
      </c>
      <c r="DN137" t="s">
        <v>438</v>
      </c>
      <c r="DO137">
        <v>2</v>
      </c>
      <c r="DP137" t="b">
        <v>1</v>
      </c>
      <c r="DQ137">
        <v>1758904561.1</v>
      </c>
      <c r="DR137">
        <v>105.9854666666667</v>
      </c>
      <c r="DS137">
        <v>86.49333333333333</v>
      </c>
      <c r="DT137">
        <v>24.33352222222222</v>
      </c>
      <c r="DU137">
        <v>20.59464444444444</v>
      </c>
      <c r="DV137">
        <v>106.286262962963</v>
      </c>
      <c r="DW137">
        <v>24.18698148148149</v>
      </c>
      <c r="DX137">
        <v>499.993</v>
      </c>
      <c r="DY137">
        <v>90.58515555555557</v>
      </c>
      <c r="DZ137">
        <v>0.02908474814814815</v>
      </c>
      <c r="EA137">
        <v>30.49579259259259</v>
      </c>
      <c r="EB137">
        <v>29.99951851851852</v>
      </c>
      <c r="EC137">
        <v>999.9000000000001</v>
      </c>
      <c r="ED137">
        <v>0</v>
      </c>
      <c r="EE137">
        <v>0</v>
      </c>
      <c r="EF137">
        <v>9996.18037037037</v>
      </c>
      <c r="EG137">
        <v>0</v>
      </c>
      <c r="EH137">
        <v>12.31312962962963</v>
      </c>
      <c r="EI137">
        <v>19.49212962962963</v>
      </c>
      <c r="EJ137">
        <v>108.6287518518519</v>
      </c>
      <c r="EK137">
        <v>88.31205555555556</v>
      </c>
      <c r="EL137">
        <v>3.738867037037037</v>
      </c>
      <c r="EM137">
        <v>86.49333333333333</v>
      </c>
      <c r="EN137">
        <v>20.59464444444444</v>
      </c>
      <c r="EO137">
        <v>2.204255925925926</v>
      </c>
      <c r="EP137">
        <v>1.865568888888889</v>
      </c>
      <c r="EQ137">
        <v>18.99327407407407</v>
      </c>
      <c r="ER137">
        <v>16.34729259259259</v>
      </c>
      <c r="ES137">
        <v>1999.975185185185</v>
      </c>
      <c r="ET137">
        <v>0.9799945185185186</v>
      </c>
      <c r="EU137">
        <v>0.0200058962962963</v>
      </c>
      <c r="EV137">
        <v>0</v>
      </c>
      <c r="EW137">
        <v>807.831074074074</v>
      </c>
      <c r="EX137">
        <v>5.00097</v>
      </c>
      <c r="EY137">
        <v>16185.55555555555</v>
      </c>
      <c r="EZ137">
        <v>16707.33703703704</v>
      </c>
      <c r="FA137">
        <v>41.25918518518519</v>
      </c>
      <c r="FB137">
        <v>41.625</v>
      </c>
      <c r="FC137">
        <v>41.18699999999999</v>
      </c>
      <c r="FD137">
        <v>41.20566666666665</v>
      </c>
      <c r="FE137">
        <v>41.81199999999999</v>
      </c>
      <c r="FF137">
        <v>1955.065185185185</v>
      </c>
      <c r="FG137">
        <v>39.91</v>
      </c>
      <c r="FH137">
        <v>0</v>
      </c>
      <c r="FI137">
        <v>1758904569.3</v>
      </c>
      <c r="FJ137">
        <v>0</v>
      </c>
      <c r="FK137">
        <v>807.760576923077</v>
      </c>
      <c r="FL137">
        <v>18.03770942831725</v>
      </c>
      <c r="FM137">
        <v>330.9811967968345</v>
      </c>
      <c r="FN137">
        <v>16184.35384615385</v>
      </c>
      <c r="FO137">
        <v>15</v>
      </c>
      <c r="FP137">
        <v>0</v>
      </c>
      <c r="FQ137" t="s">
        <v>439</v>
      </c>
      <c r="FR137">
        <v>1747247426.5</v>
      </c>
      <c r="FS137">
        <v>1747247420.5</v>
      </c>
      <c r="FT137">
        <v>0</v>
      </c>
      <c r="FU137">
        <v>1.027</v>
      </c>
      <c r="FV137">
        <v>0.031</v>
      </c>
      <c r="FW137">
        <v>0.02</v>
      </c>
      <c r="FX137">
        <v>0.05</v>
      </c>
      <c r="FY137">
        <v>420</v>
      </c>
      <c r="FZ137">
        <v>16</v>
      </c>
      <c r="GA137">
        <v>0.01</v>
      </c>
      <c r="GB137">
        <v>0.1</v>
      </c>
      <c r="GC137">
        <v>18.99367</v>
      </c>
      <c r="GD137">
        <v>10.78027992495304</v>
      </c>
      <c r="GE137">
        <v>1.03754184450556</v>
      </c>
      <c r="GF137">
        <v>0</v>
      </c>
      <c r="GG137">
        <v>807.1371176470589</v>
      </c>
      <c r="GH137">
        <v>16.70197097536482</v>
      </c>
      <c r="GI137">
        <v>1.661006972480781</v>
      </c>
      <c r="GJ137">
        <v>-1</v>
      </c>
      <c r="GK137">
        <v>3.7367555</v>
      </c>
      <c r="GL137">
        <v>0.04696345215759886</v>
      </c>
      <c r="GM137">
        <v>0.004576050125381048</v>
      </c>
      <c r="GN137">
        <v>1</v>
      </c>
      <c r="GO137">
        <v>1</v>
      </c>
      <c r="GP137">
        <v>2</v>
      </c>
      <c r="GQ137" t="s">
        <v>440</v>
      </c>
      <c r="GR137">
        <v>3.13564</v>
      </c>
      <c r="GS137">
        <v>2.68956</v>
      </c>
      <c r="GT137">
        <v>0.0219957</v>
      </c>
      <c r="GU137">
        <v>0.0162617</v>
      </c>
      <c r="GV137">
        <v>0.107518</v>
      </c>
      <c r="GW137">
        <v>0.09448869999999999</v>
      </c>
      <c r="GX137">
        <v>31075.3</v>
      </c>
      <c r="GY137">
        <v>31312.8</v>
      </c>
      <c r="GZ137">
        <v>29538</v>
      </c>
      <c r="HA137">
        <v>29415.9</v>
      </c>
      <c r="HB137">
        <v>34825.5</v>
      </c>
      <c r="HC137">
        <v>35276.3</v>
      </c>
      <c r="HD137">
        <v>41564.2</v>
      </c>
      <c r="HE137">
        <v>41785.8</v>
      </c>
      <c r="HF137">
        <v>1.9268</v>
      </c>
      <c r="HG137">
        <v>1.8783</v>
      </c>
      <c r="HH137">
        <v>0.098411</v>
      </c>
      <c r="HI137">
        <v>0</v>
      </c>
      <c r="HJ137">
        <v>28.3964</v>
      </c>
      <c r="HK137">
        <v>999.9</v>
      </c>
      <c r="HL137">
        <v>53</v>
      </c>
      <c r="HM137">
        <v>30.5</v>
      </c>
      <c r="HN137">
        <v>25.6526</v>
      </c>
      <c r="HO137">
        <v>62.0473</v>
      </c>
      <c r="HP137">
        <v>26.0978</v>
      </c>
      <c r="HQ137">
        <v>1</v>
      </c>
      <c r="HR137">
        <v>0.09504319999999999</v>
      </c>
      <c r="HS137">
        <v>-0.498633</v>
      </c>
      <c r="HT137">
        <v>20.3392</v>
      </c>
      <c r="HU137">
        <v>5.21699</v>
      </c>
      <c r="HV137">
        <v>12.0108</v>
      </c>
      <c r="HW137">
        <v>4.989</v>
      </c>
      <c r="HX137">
        <v>3.28783</v>
      </c>
      <c r="HY137">
        <v>9999</v>
      </c>
      <c r="HZ137">
        <v>9999</v>
      </c>
      <c r="IA137">
        <v>9999</v>
      </c>
      <c r="IB137">
        <v>14.5</v>
      </c>
      <c r="IC137">
        <v>1.86758</v>
      </c>
      <c r="ID137">
        <v>1.86671</v>
      </c>
      <c r="IE137">
        <v>1.86602</v>
      </c>
      <c r="IF137">
        <v>1.866</v>
      </c>
      <c r="IG137">
        <v>1.86783</v>
      </c>
      <c r="IH137">
        <v>1.87031</v>
      </c>
      <c r="II137">
        <v>1.86891</v>
      </c>
      <c r="IJ137">
        <v>1.87042</v>
      </c>
      <c r="IK137">
        <v>0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-0.28</v>
      </c>
      <c r="IY137">
        <v>0.1467</v>
      </c>
      <c r="IZ137">
        <v>-0.2124528667129374</v>
      </c>
      <c r="JA137">
        <v>-0.0008016307627816455</v>
      </c>
      <c r="JB137">
        <v>-2.705495203968552E-07</v>
      </c>
      <c r="JC137">
        <v>-1.001381313952682E-11</v>
      </c>
      <c r="JD137">
        <v>-0.06429383364076624</v>
      </c>
      <c r="JE137">
        <v>-0.003544197663381463</v>
      </c>
      <c r="JF137">
        <v>0.0008551080648433378</v>
      </c>
      <c r="JG137">
        <v>-1.439520423836254E-05</v>
      </c>
      <c r="JH137">
        <v>4</v>
      </c>
      <c r="JI137">
        <v>2335</v>
      </c>
      <c r="JJ137">
        <v>1</v>
      </c>
      <c r="JK137">
        <v>25</v>
      </c>
      <c r="JL137">
        <v>194285.7</v>
      </c>
      <c r="JM137">
        <v>194285.8</v>
      </c>
      <c r="JN137">
        <v>0.245361</v>
      </c>
      <c r="JO137">
        <v>2.37427</v>
      </c>
      <c r="JP137">
        <v>1.39648</v>
      </c>
      <c r="JQ137">
        <v>2.35229</v>
      </c>
      <c r="JR137">
        <v>1.49536</v>
      </c>
      <c r="JS137">
        <v>2.59399</v>
      </c>
      <c r="JT137">
        <v>36.0816</v>
      </c>
      <c r="JU137">
        <v>24.0612</v>
      </c>
      <c r="JV137">
        <v>18</v>
      </c>
      <c r="JW137">
        <v>491.504</v>
      </c>
      <c r="JX137">
        <v>450.852</v>
      </c>
      <c r="JY137">
        <v>28.7894</v>
      </c>
      <c r="JZ137">
        <v>28.7768</v>
      </c>
      <c r="KA137">
        <v>30.0004</v>
      </c>
      <c r="KB137">
        <v>28.5248</v>
      </c>
      <c r="KC137">
        <v>28.4466</v>
      </c>
      <c r="KD137">
        <v>4.92328</v>
      </c>
      <c r="KE137">
        <v>25.8237</v>
      </c>
      <c r="KF137">
        <v>74.01519999999999</v>
      </c>
      <c r="KG137">
        <v>28.7937</v>
      </c>
      <c r="KH137">
        <v>35.6759</v>
      </c>
      <c r="KI137">
        <v>20.5447</v>
      </c>
      <c r="KJ137">
        <v>100.95</v>
      </c>
      <c r="KK137">
        <v>100.486</v>
      </c>
    </row>
    <row r="138" spans="1:297">
      <c r="A138">
        <v>122</v>
      </c>
      <c r="B138">
        <v>1758904573.6</v>
      </c>
      <c r="C138">
        <v>2790.5</v>
      </c>
      <c r="D138" t="s">
        <v>687</v>
      </c>
      <c r="E138" t="s">
        <v>688</v>
      </c>
      <c r="F138">
        <v>5</v>
      </c>
      <c r="G138" t="s">
        <v>640</v>
      </c>
      <c r="H138" t="s">
        <v>436</v>
      </c>
      <c r="I138">
        <v>1758904565.814285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55.95792483245108</v>
      </c>
      <c r="AK138">
        <v>69.4800993939394</v>
      </c>
      <c r="AL138">
        <v>-3.259864911390701</v>
      </c>
      <c r="AM138">
        <v>65.06013599436587</v>
      </c>
      <c r="AN138">
        <f>(AP138 - AO138 + DY138*1E3/(8.314*(EA138+273.15)) * AR138/DX138 * AQ138) * DX138/(100*DL138) * 1000/(1000 - AP138)</f>
        <v>0</v>
      </c>
      <c r="AO138">
        <v>20.59898813684806</v>
      </c>
      <c r="AP138">
        <v>24.35588181818181</v>
      </c>
      <c r="AQ138">
        <v>6.060415021760599E-05</v>
      </c>
      <c r="AR138">
        <v>108.005697832954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6</v>
      </c>
      <c r="DM138">
        <v>0.5</v>
      </c>
      <c r="DN138" t="s">
        <v>438</v>
      </c>
      <c r="DO138">
        <v>2</v>
      </c>
      <c r="DP138" t="b">
        <v>1</v>
      </c>
      <c r="DQ138">
        <v>1758904565.814285</v>
      </c>
      <c r="DR138">
        <v>90.98840714285714</v>
      </c>
      <c r="DS138">
        <v>70.64291785714286</v>
      </c>
      <c r="DT138">
        <v>24.34137142857143</v>
      </c>
      <c r="DU138">
        <v>20.59677142857143</v>
      </c>
      <c r="DV138">
        <v>91.27634285714286</v>
      </c>
      <c r="DW138">
        <v>24.19473928571429</v>
      </c>
      <c r="DX138">
        <v>499.9988928571429</v>
      </c>
      <c r="DY138">
        <v>90.58409285714285</v>
      </c>
      <c r="DZ138">
        <v>0.02918337142857142</v>
      </c>
      <c r="EA138">
        <v>30.49422857142857</v>
      </c>
      <c r="EB138">
        <v>29.997075</v>
      </c>
      <c r="EC138">
        <v>999.9000000000002</v>
      </c>
      <c r="ED138">
        <v>0</v>
      </c>
      <c r="EE138">
        <v>0</v>
      </c>
      <c r="EF138">
        <v>10002.34214285714</v>
      </c>
      <c r="EG138">
        <v>0</v>
      </c>
      <c r="EH138">
        <v>12.31685</v>
      </c>
      <c r="EI138">
        <v>20.34549285714285</v>
      </c>
      <c r="EJ138">
        <v>93.25836785714286</v>
      </c>
      <c r="EK138">
        <v>72.12851785714285</v>
      </c>
      <c r="EL138">
        <v>3.744591785714286</v>
      </c>
      <c r="EM138">
        <v>70.64291785714286</v>
      </c>
      <c r="EN138">
        <v>20.59677142857143</v>
      </c>
      <c r="EO138">
        <v>2.204940714285714</v>
      </c>
      <c r="EP138">
        <v>1.865739285714286</v>
      </c>
      <c r="EQ138">
        <v>18.99825714285714</v>
      </c>
      <c r="ER138">
        <v>16.34873214285714</v>
      </c>
      <c r="ES138">
        <v>1999.9925</v>
      </c>
      <c r="ET138">
        <v>0.9799946071428572</v>
      </c>
      <c r="EU138">
        <v>0.02000574285714286</v>
      </c>
      <c r="EV138">
        <v>0</v>
      </c>
      <c r="EW138">
        <v>809.2575357142858</v>
      </c>
      <c r="EX138">
        <v>5.00097</v>
      </c>
      <c r="EY138">
        <v>16212.29285714286</v>
      </c>
      <c r="EZ138">
        <v>16707.48214285714</v>
      </c>
      <c r="FA138">
        <v>41.26771428571427</v>
      </c>
      <c r="FB138">
        <v>41.625</v>
      </c>
      <c r="FC138">
        <v>41.19149999999998</v>
      </c>
      <c r="FD138">
        <v>41.22075</v>
      </c>
      <c r="FE138">
        <v>41.81199999999999</v>
      </c>
      <c r="FF138">
        <v>1955.0825</v>
      </c>
      <c r="FG138">
        <v>39.91</v>
      </c>
      <c r="FH138">
        <v>0</v>
      </c>
      <c r="FI138">
        <v>1758904574.7</v>
      </c>
      <c r="FJ138">
        <v>0</v>
      </c>
      <c r="FK138">
        <v>809.4878399999999</v>
      </c>
      <c r="FL138">
        <v>18.45038463225838</v>
      </c>
      <c r="FM138">
        <v>346.6769231374989</v>
      </c>
      <c r="FN138">
        <v>16216.512</v>
      </c>
      <c r="FO138">
        <v>15</v>
      </c>
      <c r="FP138">
        <v>0</v>
      </c>
      <c r="FQ138" t="s">
        <v>439</v>
      </c>
      <c r="FR138">
        <v>1747247426.5</v>
      </c>
      <c r="FS138">
        <v>1747247420.5</v>
      </c>
      <c r="FT138">
        <v>0</v>
      </c>
      <c r="FU138">
        <v>1.027</v>
      </c>
      <c r="FV138">
        <v>0.031</v>
      </c>
      <c r="FW138">
        <v>0.02</v>
      </c>
      <c r="FX138">
        <v>0.05</v>
      </c>
      <c r="FY138">
        <v>420</v>
      </c>
      <c r="FZ138">
        <v>16</v>
      </c>
      <c r="GA138">
        <v>0.01</v>
      </c>
      <c r="GB138">
        <v>0.1</v>
      </c>
      <c r="GC138">
        <v>19.7231675</v>
      </c>
      <c r="GD138">
        <v>10.79193208255159</v>
      </c>
      <c r="GE138">
        <v>1.03858770221573</v>
      </c>
      <c r="GF138">
        <v>0</v>
      </c>
      <c r="GG138">
        <v>808.2975882352941</v>
      </c>
      <c r="GH138">
        <v>17.83025210761403</v>
      </c>
      <c r="GI138">
        <v>1.768427868070251</v>
      </c>
      <c r="GJ138">
        <v>-1</v>
      </c>
      <c r="GK138">
        <v>3.7409295</v>
      </c>
      <c r="GL138">
        <v>0.06628908067540641</v>
      </c>
      <c r="GM138">
        <v>0.006583599680266083</v>
      </c>
      <c r="GN138">
        <v>1</v>
      </c>
      <c r="GO138">
        <v>1</v>
      </c>
      <c r="GP138">
        <v>2</v>
      </c>
      <c r="GQ138" t="s">
        <v>440</v>
      </c>
      <c r="GR138">
        <v>3.13564</v>
      </c>
      <c r="GS138">
        <v>2.68957</v>
      </c>
      <c r="GT138">
        <v>0.0177925</v>
      </c>
      <c r="GU138">
        <v>0.0117965</v>
      </c>
      <c r="GV138">
        <v>0.107553</v>
      </c>
      <c r="GW138">
        <v>0.0944975</v>
      </c>
      <c r="GX138">
        <v>31208.1</v>
      </c>
      <c r="GY138">
        <v>31454.8</v>
      </c>
      <c r="GZ138">
        <v>29537.3</v>
      </c>
      <c r="HA138">
        <v>29415.7</v>
      </c>
      <c r="HB138">
        <v>34823.2</v>
      </c>
      <c r="HC138">
        <v>35275.7</v>
      </c>
      <c r="HD138">
        <v>41563.1</v>
      </c>
      <c r="HE138">
        <v>41785.7</v>
      </c>
      <c r="HF138">
        <v>1.92663</v>
      </c>
      <c r="HG138">
        <v>1.87812</v>
      </c>
      <c r="HH138">
        <v>0.0978783</v>
      </c>
      <c r="HI138">
        <v>0</v>
      </c>
      <c r="HJ138">
        <v>28.3995</v>
      </c>
      <c r="HK138">
        <v>999.9</v>
      </c>
      <c r="HL138">
        <v>53</v>
      </c>
      <c r="HM138">
        <v>30.5</v>
      </c>
      <c r="HN138">
        <v>25.6526</v>
      </c>
      <c r="HO138">
        <v>61.9373</v>
      </c>
      <c r="HP138">
        <v>26.1338</v>
      </c>
      <c r="HQ138">
        <v>1</v>
      </c>
      <c r="HR138">
        <v>0.09539889999999999</v>
      </c>
      <c r="HS138">
        <v>-0.449063</v>
      </c>
      <c r="HT138">
        <v>20.3393</v>
      </c>
      <c r="HU138">
        <v>5.21804</v>
      </c>
      <c r="HV138">
        <v>12.0117</v>
      </c>
      <c r="HW138">
        <v>4.98935</v>
      </c>
      <c r="HX138">
        <v>3.2878</v>
      </c>
      <c r="HY138">
        <v>9999</v>
      </c>
      <c r="HZ138">
        <v>9999</v>
      </c>
      <c r="IA138">
        <v>9999</v>
      </c>
      <c r="IB138">
        <v>14.5</v>
      </c>
      <c r="IC138">
        <v>1.86762</v>
      </c>
      <c r="ID138">
        <v>1.86673</v>
      </c>
      <c r="IE138">
        <v>1.86602</v>
      </c>
      <c r="IF138">
        <v>1.866</v>
      </c>
      <c r="IG138">
        <v>1.86783</v>
      </c>
      <c r="IH138">
        <v>1.8703</v>
      </c>
      <c r="II138">
        <v>1.8689</v>
      </c>
      <c r="IJ138">
        <v>1.87042</v>
      </c>
      <c r="IK138">
        <v>0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-0.267</v>
      </c>
      <c r="IY138">
        <v>0.1469</v>
      </c>
      <c r="IZ138">
        <v>-0.2124528667129374</v>
      </c>
      <c r="JA138">
        <v>-0.0008016307627816455</v>
      </c>
      <c r="JB138">
        <v>-2.705495203968552E-07</v>
      </c>
      <c r="JC138">
        <v>-1.001381313952682E-11</v>
      </c>
      <c r="JD138">
        <v>-0.06429383364076624</v>
      </c>
      <c r="JE138">
        <v>-0.003544197663381463</v>
      </c>
      <c r="JF138">
        <v>0.0008551080648433378</v>
      </c>
      <c r="JG138">
        <v>-1.439520423836254E-05</v>
      </c>
      <c r="JH138">
        <v>4</v>
      </c>
      <c r="JI138">
        <v>2335</v>
      </c>
      <c r="JJ138">
        <v>1</v>
      </c>
      <c r="JK138">
        <v>25</v>
      </c>
      <c r="JL138">
        <v>194285.8</v>
      </c>
      <c r="JM138">
        <v>194285.9</v>
      </c>
      <c r="JN138">
        <v>0.211182</v>
      </c>
      <c r="JO138">
        <v>2.36694</v>
      </c>
      <c r="JP138">
        <v>1.39648</v>
      </c>
      <c r="JQ138">
        <v>2.34619</v>
      </c>
      <c r="JR138">
        <v>1.49536</v>
      </c>
      <c r="JS138">
        <v>2.70508</v>
      </c>
      <c r="JT138">
        <v>36.0816</v>
      </c>
      <c r="JU138">
        <v>24.07</v>
      </c>
      <c r="JV138">
        <v>18</v>
      </c>
      <c r="JW138">
        <v>491.436</v>
      </c>
      <c r="JX138">
        <v>450.78</v>
      </c>
      <c r="JY138">
        <v>28.7995</v>
      </c>
      <c r="JZ138">
        <v>28.7823</v>
      </c>
      <c r="KA138">
        <v>30.0005</v>
      </c>
      <c r="KB138">
        <v>28.53</v>
      </c>
      <c r="KC138">
        <v>28.4514</v>
      </c>
      <c r="KD138">
        <v>4.22979</v>
      </c>
      <c r="KE138">
        <v>25.8237</v>
      </c>
      <c r="KF138">
        <v>74.01519999999999</v>
      </c>
      <c r="KG138">
        <v>28.7953</v>
      </c>
      <c r="KH138">
        <v>22.3158</v>
      </c>
      <c r="KI138">
        <v>20.5253</v>
      </c>
      <c r="KJ138">
        <v>100.948</v>
      </c>
      <c r="KK138">
        <v>100.486</v>
      </c>
    </row>
    <row r="139" spans="1:297">
      <c r="A139">
        <v>123</v>
      </c>
      <c r="B139">
        <v>1758904670.6</v>
      </c>
      <c r="C139">
        <v>2887.5</v>
      </c>
      <c r="D139" t="s">
        <v>689</v>
      </c>
      <c r="E139" t="s">
        <v>690</v>
      </c>
      <c r="F139">
        <v>5</v>
      </c>
      <c r="G139" t="s">
        <v>640</v>
      </c>
      <c r="H139" t="s">
        <v>436</v>
      </c>
      <c r="I139">
        <v>1758904662.599999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432.2824268296486</v>
      </c>
      <c r="AK139">
        <v>413.5467454545454</v>
      </c>
      <c r="AL139">
        <v>-0.003441229805364594</v>
      </c>
      <c r="AM139">
        <v>65.06013599436587</v>
      </c>
      <c r="AN139">
        <f>(AP139 - AO139 + DY139*1E3/(8.314*(EA139+273.15)) * AR139/DX139 * AQ139) * DX139/(100*DL139) * 1000/(1000 - AP139)</f>
        <v>0</v>
      </c>
      <c r="AO139">
        <v>20.20177755906737</v>
      </c>
      <c r="AP139">
        <v>24.34648545454543</v>
      </c>
      <c r="AQ139">
        <v>-0.006577228934087643</v>
      </c>
      <c r="AR139">
        <v>108.005697832954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6</v>
      </c>
      <c r="DM139">
        <v>0.5</v>
      </c>
      <c r="DN139" t="s">
        <v>438</v>
      </c>
      <c r="DO139">
        <v>2</v>
      </c>
      <c r="DP139" t="b">
        <v>1</v>
      </c>
      <c r="DQ139">
        <v>1758904662.599999</v>
      </c>
      <c r="DR139">
        <v>403.5454838709678</v>
      </c>
      <c r="DS139">
        <v>423.5464838709677</v>
      </c>
      <c r="DT139">
        <v>24.38521612903226</v>
      </c>
      <c r="DU139">
        <v>20.27391612903225</v>
      </c>
      <c r="DV139">
        <v>404.126806451613</v>
      </c>
      <c r="DW139">
        <v>24.23801935483871</v>
      </c>
      <c r="DX139">
        <v>499.9881612903226</v>
      </c>
      <c r="DY139">
        <v>90.58151612903227</v>
      </c>
      <c r="DZ139">
        <v>0.03064953548387097</v>
      </c>
      <c r="EA139">
        <v>30.53183225806451</v>
      </c>
      <c r="EB139">
        <v>29.98516451612903</v>
      </c>
      <c r="EC139">
        <v>999.9000000000003</v>
      </c>
      <c r="ED139">
        <v>0</v>
      </c>
      <c r="EE139">
        <v>0</v>
      </c>
      <c r="EF139">
        <v>9998.209999999999</v>
      </c>
      <c r="EG139">
        <v>0</v>
      </c>
      <c r="EH139">
        <v>12.31031290322581</v>
      </c>
      <c r="EI139">
        <v>-20.00094838709677</v>
      </c>
      <c r="EJ139">
        <v>413.6320645161289</v>
      </c>
      <c r="EK139">
        <v>432.3110967741936</v>
      </c>
      <c r="EL139">
        <v>4.111298064516129</v>
      </c>
      <c r="EM139">
        <v>423.5464838709677</v>
      </c>
      <c r="EN139">
        <v>20.27391612903225</v>
      </c>
      <c r="EO139">
        <v>2.20884870967742</v>
      </c>
      <c r="EP139">
        <v>1.836442258064516</v>
      </c>
      <c r="EQ139">
        <v>19.02662903225806</v>
      </c>
      <c r="ER139">
        <v>16.10040967741935</v>
      </c>
      <c r="ES139">
        <v>2000.004193548387</v>
      </c>
      <c r="ET139">
        <v>0.9799959032258063</v>
      </c>
      <c r="EU139">
        <v>0.02000459354838709</v>
      </c>
      <c r="EV139">
        <v>0</v>
      </c>
      <c r="EW139">
        <v>793.8502258064516</v>
      </c>
      <c r="EX139">
        <v>5.000969999999999</v>
      </c>
      <c r="EY139">
        <v>15919.64516129032</v>
      </c>
      <c r="EZ139">
        <v>16707.57419354839</v>
      </c>
      <c r="FA139">
        <v>41.35874193548387</v>
      </c>
      <c r="FB139">
        <v>41.68699999999998</v>
      </c>
      <c r="FC139">
        <v>41.25</v>
      </c>
      <c r="FD139">
        <v>41.30399999999998</v>
      </c>
      <c r="FE139">
        <v>41.875</v>
      </c>
      <c r="FF139">
        <v>1955.094193548387</v>
      </c>
      <c r="FG139">
        <v>39.91000000000001</v>
      </c>
      <c r="FH139">
        <v>0</v>
      </c>
      <c r="FI139">
        <v>1758904671.9</v>
      </c>
      <c r="FJ139">
        <v>0</v>
      </c>
      <c r="FK139">
        <v>793.8128400000001</v>
      </c>
      <c r="FL139">
        <v>-1.010615379158235</v>
      </c>
      <c r="FM139">
        <v>-22.66153843070355</v>
      </c>
      <c r="FN139">
        <v>15919.18</v>
      </c>
      <c r="FO139">
        <v>15</v>
      </c>
      <c r="FP139">
        <v>0</v>
      </c>
      <c r="FQ139" t="s">
        <v>439</v>
      </c>
      <c r="FR139">
        <v>1747247426.5</v>
      </c>
      <c r="FS139">
        <v>1747247420.5</v>
      </c>
      <c r="FT139">
        <v>0</v>
      </c>
      <c r="FU139">
        <v>1.027</v>
      </c>
      <c r="FV139">
        <v>0.031</v>
      </c>
      <c r="FW139">
        <v>0.02</v>
      </c>
      <c r="FX139">
        <v>0.05</v>
      </c>
      <c r="FY139">
        <v>420</v>
      </c>
      <c r="FZ139">
        <v>16</v>
      </c>
      <c r="GA139">
        <v>0.01</v>
      </c>
      <c r="GB139">
        <v>0.1</v>
      </c>
      <c r="GC139">
        <v>-19.967965</v>
      </c>
      <c r="GD139">
        <v>-0.6751362101312982</v>
      </c>
      <c r="GE139">
        <v>0.0741368516663609</v>
      </c>
      <c r="GF139">
        <v>0</v>
      </c>
      <c r="GG139">
        <v>793.8697941176471</v>
      </c>
      <c r="GH139">
        <v>-0.8951413271418979</v>
      </c>
      <c r="GI139">
        <v>0.2069191060196908</v>
      </c>
      <c r="GJ139">
        <v>-1</v>
      </c>
      <c r="GK139">
        <v>4.090354749999999</v>
      </c>
      <c r="GL139">
        <v>0.5665207879924852</v>
      </c>
      <c r="GM139">
        <v>0.05706237100697358</v>
      </c>
      <c r="GN139">
        <v>0</v>
      </c>
      <c r="GO139">
        <v>0</v>
      </c>
      <c r="GP139">
        <v>2</v>
      </c>
      <c r="GQ139" t="s">
        <v>446</v>
      </c>
      <c r="GR139">
        <v>3.13551</v>
      </c>
      <c r="GS139">
        <v>2.69038</v>
      </c>
      <c r="GT139">
        <v>0.0913476</v>
      </c>
      <c r="GU139">
        <v>0.09376329999999999</v>
      </c>
      <c r="GV139">
        <v>0.107486</v>
      </c>
      <c r="GW139">
        <v>0.09317689999999999</v>
      </c>
      <c r="GX139">
        <v>28866.5</v>
      </c>
      <c r="GY139">
        <v>28842.2</v>
      </c>
      <c r="GZ139">
        <v>29533.3</v>
      </c>
      <c r="HA139">
        <v>29412.5</v>
      </c>
      <c r="HB139">
        <v>34822.8</v>
      </c>
      <c r="HC139">
        <v>35325.5</v>
      </c>
      <c r="HD139">
        <v>41557.6</v>
      </c>
      <c r="HE139">
        <v>41781.1</v>
      </c>
      <c r="HF139">
        <v>1.92645</v>
      </c>
      <c r="HG139">
        <v>1.87713</v>
      </c>
      <c r="HH139">
        <v>0.0961162</v>
      </c>
      <c r="HI139">
        <v>0</v>
      </c>
      <c r="HJ139">
        <v>28.4167</v>
      </c>
      <c r="HK139">
        <v>999.9</v>
      </c>
      <c r="HL139">
        <v>52.8</v>
      </c>
      <c r="HM139">
        <v>30.6</v>
      </c>
      <c r="HN139">
        <v>25.7033</v>
      </c>
      <c r="HO139">
        <v>61.8974</v>
      </c>
      <c r="HP139">
        <v>26.0497</v>
      </c>
      <c r="HQ139">
        <v>1</v>
      </c>
      <c r="HR139">
        <v>0.102101</v>
      </c>
      <c r="HS139">
        <v>-0.605967</v>
      </c>
      <c r="HT139">
        <v>20.3394</v>
      </c>
      <c r="HU139">
        <v>5.21909</v>
      </c>
      <c r="HV139">
        <v>12.0116</v>
      </c>
      <c r="HW139">
        <v>4.99015</v>
      </c>
      <c r="HX139">
        <v>3.28848</v>
      </c>
      <c r="HY139">
        <v>9999</v>
      </c>
      <c r="HZ139">
        <v>9999</v>
      </c>
      <c r="IA139">
        <v>9999</v>
      </c>
      <c r="IB139">
        <v>14.5</v>
      </c>
      <c r="IC139">
        <v>1.8676</v>
      </c>
      <c r="ID139">
        <v>1.86673</v>
      </c>
      <c r="IE139">
        <v>1.86604</v>
      </c>
      <c r="IF139">
        <v>1.866</v>
      </c>
      <c r="IG139">
        <v>1.86783</v>
      </c>
      <c r="IH139">
        <v>1.8703</v>
      </c>
      <c r="II139">
        <v>1.86893</v>
      </c>
      <c r="IJ139">
        <v>1.87042</v>
      </c>
      <c r="IK139">
        <v>0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-0.581</v>
      </c>
      <c r="IY139">
        <v>0.1466</v>
      </c>
      <c r="IZ139">
        <v>-0.2124528667129374</v>
      </c>
      <c r="JA139">
        <v>-0.0008016307627816455</v>
      </c>
      <c r="JB139">
        <v>-2.705495203968552E-07</v>
      </c>
      <c r="JC139">
        <v>-1.001381313952682E-11</v>
      </c>
      <c r="JD139">
        <v>-0.06429383364076624</v>
      </c>
      <c r="JE139">
        <v>-0.003544197663381463</v>
      </c>
      <c r="JF139">
        <v>0.0008551080648433378</v>
      </c>
      <c r="JG139">
        <v>-1.439520423836254E-05</v>
      </c>
      <c r="JH139">
        <v>4</v>
      </c>
      <c r="JI139">
        <v>2335</v>
      </c>
      <c r="JJ139">
        <v>1</v>
      </c>
      <c r="JK139">
        <v>25</v>
      </c>
      <c r="JL139">
        <v>194287.4</v>
      </c>
      <c r="JM139">
        <v>194287.5</v>
      </c>
      <c r="JN139">
        <v>1.04492</v>
      </c>
      <c r="JO139">
        <v>2.29248</v>
      </c>
      <c r="JP139">
        <v>1.39771</v>
      </c>
      <c r="JQ139">
        <v>2.35352</v>
      </c>
      <c r="JR139">
        <v>1.49536</v>
      </c>
      <c r="JS139">
        <v>2.57324</v>
      </c>
      <c r="JT139">
        <v>36.1285</v>
      </c>
      <c r="JU139">
        <v>24.0612</v>
      </c>
      <c r="JV139">
        <v>18</v>
      </c>
      <c r="JW139">
        <v>492.052</v>
      </c>
      <c r="JX139">
        <v>450.839</v>
      </c>
      <c r="JY139">
        <v>29.0569</v>
      </c>
      <c r="JZ139">
        <v>28.8717</v>
      </c>
      <c r="KA139">
        <v>30.0002</v>
      </c>
      <c r="KB139">
        <v>28.6197</v>
      </c>
      <c r="KC139">
        <v>28.5402</v>
      </c>
      <c r="KD139">
        <v>20.9316</v>
      </c>
      <c r="KE139">
        <v>27.2054</v>
      </c>
      <c r="KF139">
        <v>72.8937</v>
      </c>
      <c r="KG139">
        <v>29.0562</v>
      </c>
      <c r="KH139">
        <v>430.184</v>
      </c>
      <c r="KI139">
        <v>20.2332</v>
      </c>
      <c r="KJ139">
        <v>100.934</v>
      </c>
      <c r="KK139">
        <v>100.475</v>
      </c>
    </row>
    <row r="140" spans="1:297">
      <c r="A140">
        <v>124</v>
      </c>
      <c r="B140">
        <v>1758904675.6</v>
      </c>
      <c r="C140">
        <v>2892.5</v>
      </c>
      <c r="D140" t="s">
        <v>691</v>
      </c>
      <c r="E140" t="s">
        <v>692</v>
      </c>
      <c r="F140">
        <v>5</v>
      </c>
      <c r="G140" t="s">
        <v>640</v>
      </c>
      <c r="H140" t="s">
        <v>436</v>
      </c>
      <c r="I140">
        <v>1758904667.755172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432.2349325583472</v>
      </c>
      <c r="AK140">
        <v>413.5451575757576</v>
      </c>
      <c r="AL140">
        <v>9.501379854311102E-05</v>
      </c>
      <c r="AM140">
        <v>65.06013599436587</v>
      </c>
      <c r="AN140">
        <f>(AP140 - AO140 + DY140*1E3/(8.314*(EA140+273.15)) * AR140/DX140 * AQ140) * DX140/(100*DL140) * 1000/(1000 - AP140)</f>
        <v>0</v>
      </c>
      <c r="AO140">
        <v>20.19670562999584</v>
      </c>
      <c r="AP140">
        <v>24.33397575757575</v>
      </c>
      <c r="AQ140">
        <v>-0.0006957018572328488</v>
      </c>
      <c r="AR140">
        <v>108.005697832954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6</v>
      </c>
      <c r="DM140">
        <v>0.5</v>
      </c>
      <c r="DN140" t="s">
        <v>438</v>
      </c>
      <c r="DO140">
        <v>2</v>
      </c>
      <c r="DP140" t="b">
        <v>1</v>
      </c>
      <c r="DQ140">
        <v>1758904667.755172</v>
      </c>
      <c r="DR140">
        <v>403.4960689655173</v>
      </c>
      <c r="DS140">
        <v>423.6728620689655</v>
      </c>
      <c r="DT140">
        <v>24.36538620689655</v>
      </c>
      <c r="DU140">
        <v>20.2235</v>
      </c>
      <c r="DV140">
        <v>404.0773793103448</v>
      </c>
      <c r="DW140">
        <v>24.2184448275862</v>
      </c>
      <c r="DX140">
        <v>500.0136206896552</v>
      </c>
      <c r="DY140">
        <v>90.57997586206896</v>
      </c>
      <c r="DZ140">
        <v>0.03028112068965517</v>
      </c>
      <c r="EA140">
        <v>30.53493793103448</v>
      </c>
      <c r="EB140">
        <v>29.9858172413793</v>
      </c>
      <c r="EC140">
        <v>999.9000000000002</v>
      </c>
      <c r="ED140">
        <v>0</v>
      </c>
      <c r="EE140">
        <v>0</v>
      </c>
      <c r="EF140">
        <v>10002.93448275862</v>
      </c>
      <c r="EG140">
        <v>0</v>
      </c>
      <c r="EH140">
        <v>12.31471379310345</v>
      </c>
      <c r="EI140">
        <v>-20.17673448275862</v>
      </c>
      <c r="EJ140">
        <v>413.5730000000001</v>
      </c>
      <c r="EK140">
        <v>432.4178275862068</v>
      </c>
      <c r="EL140">
        <v>4.141890000000001</v>
      </c>
      <c r="EM140">
        <v>423.6728620689655</v>
      </c>
      <c r="EN140">
        <v>20.2235</v>
      </c>
      <c r="EO140">
        <v>2.207016551724138</v>
      </c>
      <c r="EP140">
        <v>1.831843793103448</v>
      </c>
      <c r="EQ140">
        <v>19.01331724137931</v>
      </c>
      <c r="ER140">
        <v>16.0611724137931</v>
      </c>
      <c r="ES140">
        <v>1999.998620689655</v>
      </c>
      <c r="ET140">
        <v>0.979995896551724</v>
      </c>
      <c r="EU140">
        <v>0.0200046</v>
      </c>
      <c r="EV140">
        <v>0</v>
      </c>
      <c r="EW140">
        <v>793.7450000000001</v>
      </c>
      <c r="EX140">
        <v>5.000969999999999</v>
      </c>
      <c r="EY140">
        <v>15917.63103448276</v>
      </c>
      <c r="EZ140">
        <v>16707.53793103448</v>
      </c>
      <c r="FA140">
        <v>41.36631034482759</v>
      </c>
      <c r="FB140">
        <v>41.68699999999998</v>
      </c>
      <c r="FC140">
        <v>41.25</v>
      </c>
      <c r="FD140">
        <v>41.31199999999998</v>
      </c>
      <c r="FE140">
        <v>41.875</v>
      </c>
      <c r="FF140">
        <v>1955.088620689655</v>
      </c>
      <c r="FG140">
        <v>39.91</v>
      </c>
      <c r="FH140">
        <v>0</v>
      </c>
      <c r="FI140">
        <v>1758904676.7</v>
      </c>
      <c r="FJ140">
        <v>0</v>
      </c>
      <c r="FK140">
        <v>793.7353600000001</v>
      </c>
      <c r="FL140">
        <v>-0.9613076788335422</v>
      </c>
      <c r="FM140">
        <v>-23.20000000794606</v>
      </c>
      <c r="FN140">
        <v>15917.276</v>
      </c>
      <c r="FO140">
        <v>15</v>
      </c>
      <c r="FP140">
        <v>0</v>
      </c>
      <c r="FQ140" t="s">
        <v>439</v>
      </c>
      <c r="FR140">
        <v>1747247426.5</v>
      </c>
      <c r="FS140">
        <v>1747247420.5</v>
      </c>
      <c r="FT140">
        <v>0</v>
      </c>
      <c r="FU140">
        <v>1.027</v>
      </c>
      <c r="FV140">
        <v>0.031</v>
      </c>
      <c r="FW140">
        <v>0.02</v>
      </c>
      <c r="FX140">
        <v>0.05</v>
      </c>
      <c r="FY140">
        <v>420</v>
      </c>
      <c r="FZ140">
        <v>16</v>
      </c>
      <c r="GA140">
        <v>0.01</v>
      </c>
      <c r="GB140">
        <v>0.1</v>
      </c>
      <c r="GC140">
        <v>-20.0443975</v>
      </c>
      <c r="GD140">
        <v>-0.9381287054408407</v>
      </c>
      <c r="GE140">
        <v>0.1476251545088099</v>
      </c>
      <c r="GF140">
        <v>0</v>
      </c>
      <c r="GG140">
        <v>793.8209117647059</v>
      </c>
      <c r="GH140">
        <v>-0.8602750172482567</v>
      </c>
      <c r="GI140">
        <v>0.2056551035746455</v>
      </c>
      <c r="GJ140">
        <v>-1</v>
      </c>
      <c r="GK140">
        <v>4.115388</v>
      </c>
      <c r="GL140">
        <v>0.393965403377108</v>
      </c>
      <c r="GM140">
        <v>0.04551553214013867</v>
      </c>
      <c r="GN140">
        <v>0</v>
      </c>
      <c r="GO140">
        <v>0</v>
      </c>
      <c r="GP140">
        <v>2</v>
      </c>
      <c r="GQ140" t="s">
        <v>446</v>
      </c>
      <c r="GR140">
        <v>3.13539</v>
      </c>
      <c r="GS140">
        <v>2.68989</v>
      </c>
      <c r="GT140">
        <v>0.0913598</v>
      </c>
      <c r="GU140">
        <v>0.0941949</v>
      </c>
      <c r="GV140">
        <v>0.107449</v>
      </c>
      <c r="GW140">
        <v>0.0931613</v>
      </c>
      <c r="GX140">
        <v>28866.1</v>
      </c>
      <c r="GY140">
        <v>28828.6</v>
      </c>
      <c r="GZ140">
        <v>29533.3</v>
      </c>
      <c r="HA140">
        <v>29412.7</v>
      </c>
      <c r="HB140">
        <v>34824.7</v>
      </c>
      <c r="HC140">
        <v>35326.3</v>
      </c>
      <c r="HD140">
        <v>41558.1</v>
      </c>
      <c r="HE140">
        <v>41781.4</v>
      </c>
      <c r="HF140">
        <v>1.92633</v>
      </c>
      <c r="HG140">
        <v>1.8773</v>
      </c>
      <c r="HH140">
        <v>0.0958368</v>
      </c>
      <c r="HI140">
        <v>0</v>
      </c>
      <c r="HJ140">
        <v>28.4191</v>
      </c>
      <c r="HK140">
        <v>999.9</v>
      </c>
      <c r="HL140">
        <v>52.8</v>
      </c>
      <c r="HM140">
        <v>30.6</v>
      </c>
      <c r="HN140">
        <v>25.7046</v>
      </c>
      <c r="HO140">
        <v>61.9974</v>
      </c>
      <c r="HP140">
        <v>26.1779</v>
      </c>
      <c r="HQ140">
        <v>1</v>
      </c>
      <c r="HR140">
        <v>0.102299</v>
      </c>
      <c r="HS140">
        <v>-0.614907</v>
      </c>
      <c r="HT140">
        <v>20.3389</v>
      </c>
      <c r="HU140">
        <v>5.21549</v>
      </c>
      <c r="HV140">
        <v>12.0111</v>
      </c>
      <c r="HW140">
        <v>4.989</v>
      </c>
      <c r="HX140">
        <v>3.28772</v>
      </c>
      <c r="HY140">
        <v>9999</v>
      </c>
      <c r="HZ140">
        <v>9999</v>
      </c>
      <c r="IA140">
        <v>9999</v>
      </c>
      <c r="IB140">
        <v>14.5</v>
      </c>
      <c r="IC140">
        <v>1.86761</v>
      </c>
      <c r="ID140">
        <v>1.86672</v>
      </c>
      <c r="IE140">
        <v>1.86604</v>
      </c>
      <c r="IF140">
        <v>1.86601</v>
      </c>
      <c r="IG140">
        <v>1.86783</v>
      </c>
      <c r="IH140">
        <v>1.8703</v>
      </c>
      <c r="II140">
        <v>1.86892</v>
      </c>
      <c r="IJ140">
        <v>1.87042</v>
      </c>
      <c r="IK140">
        <v>0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-0.582</v>
      </c>
      <c r="IY140">
        <v>0.1466</v>
      </c>
      <c r="IZ140">
        <v>-0.2124528667129374</v>
      </c>
      <c r="JA140">
        <v>-0.0008016307627816455</v>
      </c>
      <c r="JB140">
        <v>-2.705495203968552E-07</v>
      </c>
      <c r="JC140">
        <v>-1.001381313952682E-11</v>
      </c>
      <c r="JD140">
        <v>-0.06429383364076624</v>
      </c>
      <c r="JE140">
        <v>-0.003544197663381463</v>
      </c>
      <c r="JF140">
        <v>0.0008551080648433378</v>
      </c>
      <c r="JG140">
        <v>-1.439520423836254E-05</v>
      </c>
      <c r="JH140">
        <v>4</v>
      </c>
      <c r="JI140">
        <v>2335</v>
      </c>
      <c r="JJ140">
        <v>1</v>
      </c>
      <c r="JK140">
        <v>25</v>
      </c>
      <c r="JL140">
        <v>194287.5</v>
      </c>
      <c r="JM140">
        <v>194287.6</v>
      </c>
      <c r="JN140">
        <v>1.07178</v>
      </c>
      <c r="JO140">
        <v>2.28394</v>
      </c>
      <c r="JP140">
        <v>1.39648</v>
      </c>
      <c r="JQ140">
        <v>2.35107</v>
      </c>
      <c r="JR140">
        <v>1.49536</v>
      </c>
      <c r="JS140">
        <v>2.69409</v>
      </c>
      <c r="JT140">
        <v>36.1285</v>
      </c>
      <c r="JU140">
        <v>24.0612</v>
      </c>
      <c r="JV140">
        <v>18</v>
      </c>
      <c r="JW140">
        <v>492.01</v>
      </c>
      <c r="JX140">
        <v>450.986</v>
      </c>
      <c r="JY140">
        <v>29.0657</v>
      </c>
      <c r="JZ140">
        <v>28.8761</v>
      </c>
      <c r="KA140">
        <v>30.0003</v>
      </c>
      <c r="KB140">
        <v>28.6243</v>
      </c>
      <c r="KC140">
        <v>28.5451</v>
      </c>
      <c r="KD140">
        <v>21.4592</v>
      </c>
      <c r="KE140">
        <v>27.2054</v>
      </c>
      <c r="KF140">
        <v>72.8937</v>
      </c>
      <c r="KG140">
        <v>29.0665</v>
      </c>
      <c r="KH140">
        <v>443.55</v>
      </c>
      <c r="KI140">
        <v>20.2323</v>
      </c>
      <c r="KJ140">
        <v>100.935</v>
      </c>
      <c r="KK140">
        <v>100.476</v>
      </c>
    </row>
    <row r="141" spans="1:297">
      <c r="A141">
        <v>125</v>
      </c>
      <c r="B141">
        <v>1758904680.6</v>
      </c>
      <c r="C141">
        <v>2897.5</v>
      </c>
      <c r="D141" t="s">
        <v>693</v>
      </c>
      <c r="E141" t="s">
        <v>694</v>
      </c>
      <c r="F141">
        <v>5</v>
      </c>
      <c r="G141" t="s">
        <v>640</v>
      </c>
      <c r="H141" t="s">
        <v>436</v>
      </c>
      <c r="I141">
        <v>1758904672.832142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439.3085966524844</v>
      </c>
      <c r="AK141">
        <v>416.8904121212122</v>
      </c>
      <c r="AL141">
        <v>0.8019380790196531</v>
      </c>
      <c r="AM141">
        <v>65.06013599436587</v>
      </c>
      <c r="AN141">
        <f>(AP141 - AO141 + DY141*1E3/(8.314*(EA141+273.15)) * AR141/DX141 * AQ141) * DX141/(100*DL141) * 1000/(1000 - AP141)</f>
        <v>0</v>
      </c>
      <c r="AO141">
        <v>20.19669243484462</v>
      </c>
      <c r="AP141">
        <v>24.33427575757575</v>
      </c>
      <c r="AQ141">
        <v>7.282951396594095E-05</v>
      </c>
      <c r="AR141">
        <v>108.005697832954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6</v>
      </c>
      <c r="DM141">
        <v>0.5</v>
      </c>
      <c r="DN141" t="s">
        <v>438</v>
      </c>
      <c r="DO141">
        <v>2</v>
      </c>
      <c r="DP141" t="b">
        <v>1</v>
      </c>
      <c r="DQ141">
        <v>1758904672.832142</v>
      </c>
      <c r="DR141">
        <v>403.9421428571428</v>
      </c>
      <c r="DS141">
        <v>426.4516785714286</v>
      </c>
      <c r="DT141">
        <v>24.34451428571429</v>
      </c>
      <c r="DU141">
        <v>20.19948928571429</v>
      </c>
      <c r="DV141">
        <v>404.5238928571428</v>
      </c>
      <c r="DW141">
        <v>24.19783928571429</v>
      </c>
      <c r="DX141">
        <v>499.9869642857143</v>
      </c>
      <c r="DY141">
        <v>90.577625</v>
      </c>
      <c r="DZ141">
        <v>0.02985469642857142</v>
      </c>
      <c r="EA141">
        <v>30.537475</v>
      </c>
      <c r="EB141">
        <v>29.98351428571428</v>
      </c>
      <c r="EC141">
        <v>999.9000000000002</v>
      </c>
      <c r="ED141">
        <v>0</v>
      </c>
      <c r="EE141">
        <v>0</v>
      </c>
      <c r="EF141">
        <v>10001.11392857143</v>
      </c>
      <c r="EG141">
        <v>0</v>
      </c>
      <c r="EH141">
        <v>12.3174</v>
      </c>
      <c r="EI141">
        <v>-22.50956785714286</v>
      </c>
      <c r="EJ141">
        <v>414.0212857142857</v>
      </c>
      <c r="EK141">
        <v>435.2434642857143</v>
      </c>
      <c r="EL141">
        <v>4.145032857142857</v>
      </c>
      <c r="EM141">
        <v>426.4516785714286</v>
      </c>
      <c r="EN141">
        <v>20.19948928571429</v>
      </c>
      <c r="EO141">
        <v>2.205069285714286</v>
      </c>
      <c r="EP141">
        <v>1.829621071428571</v>
      </c>
      <c r="EQ141">
        <v>18.999175</v>
      </c>
      <c r="ER141">
        <v>16.04218571428571</v>
      </c>
      <c r="ES141">
        <v>1999.989642857143</v>
      </c>
      <c r="ET141">
        <v>0.9799958928571427</v>
      </c>
      <c r="EU141">
        <v>0.02000460357142857</v>
      </c>
      <c r="EV141">
        <v>0</v>
      </c>
      <c r="EW141">
        <v>793.5798214285714</v>
      </c>
      <c r="EX141">
        <v>5.00097</v>
      </c>
      <c r="EY141">
        <v>15914.51071428571</v>
      </c>
      <c r="EZ141">
        <v>16707.475</v>
      </c>
      <c r="FA141">
        <v>41.3705</v>
      </c>
      <c r="FB141">
        <v>41.68699999999999</v>
      </c>
      <c r="FC141">
        <v>41.25</v>
      </c>
      <c r="FD141">
        <v>41.31199999999999</v>
      </c>
      <c r="FE141">
        <v>41.875</v>
      </c>
      <c r="FF141">
        <v>1955.079642857143</v>
      </c>
      <c r="FG141">
        <v>39.91</v>
      </c>
      <c r="FH141">
        <v>0</v>
      </c>
      <c r="FI141">
        <v>1758904681.5</v>
      </c>
      <c r="FJ141">
        <v>0</v>
      </c>
      <c r="FK141">
        <v>793.56008</v>
      </c>
      <c r="FL141">
        <v>-2.80723076425375</v>
      </c>
      <c r="FM141">
        <v>-47.23846146073165</v>
      </c>
      <c r="FN141">
        <v>15914.284</v>
      </c>
      <c r="FO141">
        <v>15</v>
      </c>
      <c r="FP141">
        <v>0</v>
      </c>
      <c r="FQ141" t="s">
        <v>439</v>
      </c>
      <c r="FR141">
        <v>1747247426.5</v>
      </c>
      <c r="FS141">
        <v>1747247420.5</v>
      </c>
      <c r="FT141">
        <v>0</v>
      </c>
      <c r="FU141">
        <v>1.027</v>
      </c>
      <c r="FV141">
        <v>0.031</v>
      </c>
      <c r="FW141">
        <v>0.02</v>
      </c>
      <c r="FX141">
        <v>0.05</v>
      </c>
      <c r="FY141">
        <v>420</v>
      </c>
      <c r="FZ141">
        <v>16</v>
      </c>
      <c r="GA141">
        <v>0.01</v>
      </c>
      <c r="GB141">
        <v>0.1</v>
      </c>
      <c r="GC141">
        <v>-21.822295</v>
      </c>
      <c r="GD141">
        <v>-25.48147992495307</v>
      </c>
      <c r="GE141">
        <v>3.186858016444253</v>
      </c>
      <c r="GF141">
        <v>0</v>
      </c>
      <c r="GG141">
        <v>793.6344411764705</v>
      </c>
      <c r="GH141">
        <v>-1.734010689307798</v>
      </c>
      <c r="GI141">
        <v>0.2867698596821912</v>
      </c>
      <c r="GJ141">
        <v>-1</v>
      </c>
      <c r="GK141">
        <v>4.14065375</v>
      </c>
      <c r="GL141">
        <v>0.02462848030018657</v>
      </c>
      <c r="GM141">
        <v>0.01889985485228659</v>
      </c>
      <c r="GN141">
        <v>1</v>
      </c>
      <c r="GO141">
        <v>1</v>
      </c>
      <c r="GP141">
        <v>2</v>
      </c>
      <c r="GQ141" t="s">
        <v>440</v>
      </c>
      <c r="GR141">
        <v>3.13554</v>
      </c>
      <c r="GS141">
        <v>2.68972</v>
      </c>
      <c r="GT141">
        <v>0.0920231</v>
      </c>
      <c r="GU141">
        <v>0.09637320000000001</v>
      </c>
      <c r="GV141">
        <v>0.107447</v>
      </c>
      <c r="GW141">
        <v>0.0931646</v>
      </c>
      <c r="GX141">
        <v>28845.3</v>
      </c>
      <c r="GY141">
        <v>28758.8</v>
      </c>
      <c r="GZ141">
        <v>29533.6</v>
      </c>
      <c r="HA141">
        <v>29412.2</v>
      </c>
      <c r="HB141">
        <v>34824.7</v>
      </c>
      <c r="HC141">
        <v>35325.7</v>
      </c>
      <c r="HD141">
        <v>41558</v>
      </c>
      <c r="HE141">
        <v>41780.7</v>
      </c>
      <c r="HF141">
        <v>1.92635</v>
      </c>
      <c r="HG141">
        <v>1.87663</v>
      </c>
      <c r="HH141">
        <v>0.09536</v>
      </c>
      <c r="HI141">
        <v>0</v>
      </c>
      <c r="HJ141">
        <v>28.4191</v>
      </c>
      <c r="HK141">
        <v>999.9</v>
      </c>
      <c r="HL141">
        <v>52.8</v>
      </c>
      <c r="HM141">
        <v>30.6</v>
      </c>
      <c r="HN141">
        <v>25.7048</v>
      </c>
      <c r="HO141">
        <v>62.0374</v>
      </c>
      <c r="HP141">
        <v>26.1458</v>
      </c>
      <c r="HQ141">
        <v>1</v>
      </c>
      <c r="HR141">
        <v>0.102785</v>
      </c>
      <c r="HS141">
        <v>-0.625569</v>
      </c>
      <c r="HT141">
        <v>20.3389</v>
      </c>
      <c r="HU141">
        <v>5.21504</v>
      </c>
      <c r="HV141">
        <v>12.0116</v>
      </c>
      <c r="HW141">
        <v>4.9888</v>
      </c>
      <c r="HX141">
        <v>3.28763</v>
      </c>
      <c r="HY141">
        <v>9999</v>
      </c>
      <c r="HZ141">
        <v>9999</v>
      </c>
      <c r="IA141">
        <v>9999</v>
      </c>
      <c r="IB141">
        <v>14.5</v>
      </c>
      <c r="IC141">
        <v>1.86763</v>
      </c>
      <c r="ID141">
        <v>1.8667</v>
      </c>
      <c r="IE141">
        <v>1.86606</v>
      </c>
      <c r="IF141">
        <v>1.866</v>
      </c>
      <c r="IG141">
        <v>1.86784</v>
      </c>
      <c r="IH141">
        <v>1.87029</v>
      </c>
      <c r="II141">
        <v>1.86891</v>
      </c>
      <c r="IJ141">
        <v>1.87042</v>
      </c>
      <c r="IK141">
        <v>0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-0.585</v>
      </c>
      <c r="IY141">
        <v>0.1465</v>
      </c>
      <c r="IZ141">
        <v>-0.2124528667129374</v>
      </c>
      <c r="JA141">
        <v>-0.0008016307627816455</v>
      </c>
      <c r="JB141">
        <v>-2.705495203968552E-07</v>
      </c>
      <c r="JC141">
        <v>-1.001381313952682E-11</v>
      </c>
      <c r="JD141">
        <v>-0.06429383364076624</v>
      </c>
      <c r="JE141">
        <v>-0.003544197663381463</v>
      </c>
      <c r="JF141">
        <v>0.0008551080648433378</v>
      </c>
      <c r="JG141">
        <v>-1.439520423836254E-05</v>
      </c>
      <c r="JH141">
        <v>4</v>
      </c>
      <c r="JI141">
        <v>2335</v>
      </c>
      <c r="JJ141">
        <v>1</v>
      </c>
      <c r="JK141">
        <v>25</v>
      </c>
      <c r="JL141">
        <v>194287.6</v>
      </c>
      <c r="JM141">
        <v>194287.7</v>
      </c>
      <c r="JN141">
        <v>1.09985</v>
      </c>
      <c r="JO141">
        <v>2.28394</v>
      </c>
      <c r="JP141">
        <v>1.39648</v>
      </c>
      <c r="JQ141">
        <v>2.35352</v>
      </c>
      <c r="JR141">
        <v>1.49536</v>
      </c>
      <c r="JS141">
        <v>2.5415</v>
      </c>
      <c r="JT141">
        <v>36.1285</v>
      </c>
      <c r="JU141">
        <v>24.0612</v>
      </c>
      <c r="JV141">
        <v>18</v>
      </c>
      <c r="JW141">
        <v>492.06</v>
      </c>
      <c r="JX141">
        <v>450.597</v>
      </c>
      <c r="JY141">
        <v>29.0759</v>
      </c>
      <c r="JZ141">
        <v>28.8792</v>
      </c>
      <c r="KA141">
        <v>30.0004</v>
      </c>
      <c r="KB141">
        <v>28.6285</v>
      </c>
      <c r="KC141">
        <v>28.5492</v>
      </c>
      <c r="KD141">
        <v>22.0377</v>
      </c>
      <c r="KE141">
        <v>27.2054</v>
      </c>
      <c r="KF141">
        <v>72.8937</v>
      </c>
      <c r="KG141">
        <v>29.0778</v>
      </c>
      <c r="KH141">
        <v>463.586</v>
      </c>
      <c r="KI141">
        <v>20.2292</v>
      </c>
      <c r="KJ141">
        <v>100.935</v>
      </c>
      <c r="KK141">
        <v>100.474</v>
      </c>
    </row>
    <row r="142" spans="1:297">
      <c r="A142">
        <v>126</v>
      </c>
      <c r="B142">
        <v>1758904685.6</v>
      </c>
      <c r="C142">
        <v>2902.5</v>
      </c>
      <c r="D142" t="s">
        <v>695</v>
      </c>
      <c r="E142" t="s">
        <v>696</v>
      </c>
      <c r="F142">
        <v>5</v>
      </c>
      <c r="G142" t="s">
        <v>640</v>
      </c>
      <c r="H142" t="s">
        <v>436</v>
      </c>
      <c r="I142">
        <v>1758904678.1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454.3804619577346</v>
      </c>
      <c r="AK142">
        <v>426.0971393939392</v>
      </c>
      <c r="AL142">
        <v>1.956924594029027</v>
      </c>
      <c r="AM142">
        <v>65.06013599436587</v>
      </c>
      <c r="AN142">
        <f>(AP142 - AO142 + DY142*1E3/(8.314*(EA142+273.15)) * AR142/DX142 * AQ142) * DX142/(100*DL142) * 1000/(1000 - AP142)</f>
        <v>0</v>
      </c>
      <c r="AO142">
        <v>20.19717344842894</v>
      </c>
      <c r="AP142">
        <v>24.33713696969697</v>
      </c>
      <c r="AQ142">
        <v>6.404724255856621E-05</v>
      </c>
      <c r="AR142">
        <v>108.005697832954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6</v>
      </c>
      <c r="DM142">
        <v>0.5</v>
      </c>
      <c r="DN142" t="s">
        <v>438</v>
      </c>
      <c r="DO142">
        <v>2</v>
      </c>
      <c r="DP142" t="b">
        <v>1</v>
      </c>
      <c r="DQ142">
        <v>1758904678.1</v>
      </c>
      <c r="DR142">
        <v>406.6935185185185</v>
      </c>
      <c r="DS142">
        <v>434.4122962962963</v>
      </c>
      <c r="DT142">
        <v>24.33564074074074</v>
      </c>
      <c r="DU142">
        <v>20.19708888888889</v>
      </c>
      <c r="DV142">
        <v>407.278</v>
      </c>
      <c r="DW142">
        <v>24.18907777777777</v>
      </c>
      <c r="DX142">
        <v>499.9940370370371</v>
      </c>
      <c r="DY142">
        <v>90.5753851851852</v>
      </c>
      <c r="DZ142">
        <v>0.029425</v>
      </c>
      <c r="EA142">
        <v>30.53920740740741</v>
      </c>
      <c r="EB142">
        <v>29.97785925925926</v>
      </c>
      <c r="EC142">
        <v>999.9000000000001</v>
      </c>
      <c r="ED142">
        <v>0</v>
      </c>
      <c r="EE142">
        <v>0</v>
      </c>
      <c r="EF142">
        <v>10002.80074074074</v>
      </c>
      <c r="EG142">
        <v>0</v>
      </c>
      <c r="EH142">
        <v>12.32147777777778</v>
      </c>
      <c r="EI142">
        <v>-27.71884444444445</v>
      </c>
      <c r="EJ142">
        <v>416.8375185185185</v>
      </c>
      <c r="EK142">
        <v>443.3670370370371</v>
      </c>
      <c r="EL142">
        <v>4.138558518518519</v>
      </c>
      <c r="EM142">
        <v>434.4122962962963</v>
      </c>
      <c r="EN142">
        <v>20.19708888888889</v>
      </c>
      <c r="EO142">
        <v>2.204211111111111</v>
      </c>
      <c r="EP142">
        <v>1.829358888888889</v>
      </c>
      <c r="EQ142">
        <v>18.99295555555555</v>
      </c>
      <c r="ER142">
        <v>16.03994074074074</v>
      </c>
      <c r="ES142">
        <v>1999.995185185185</v>
      </c>
      <c r="ET142">
        <v>0.979996</v>
      </c>
      <c r="EU142">
        <v>0.0200045</v>
      </c>
      <c r="EV142">
        <v>0</v>
      </c>
      <c r="EW142">
        <v>793.2892962962964</v>
      </c>
      <c r="EX142">
        <v>5.00097</v>
      </c>
      <c r="EY142">
        <v>15910.32592592593</v>
      </c>
      <c r="EZ142">
        <v>16707.52222222222</v>
      </c>
      <c r="FA142">
        <v>41.375</v>
      </c>
      <c r="FB142">
        <v>41.68699999999999</v>
      </c>
      <c r="FC142">
        <v>41.25</v>
      </c>
      <c r="FD142">
        <v>41.31199999999999</v>
      </c>
      <c r="FE142">
        <v>41.875</v>
      </c>
      <c r="FF142">
        <v>1955.085185185185</v>
      </c>
      <c r="FG142">
        <v>39.91</v>
      </c>
      <c r="FH142">
        <v>0</v>
      </c>
      <c r="FI142">
        <v>1758904686.3</v>
      </c>
      <c r="FJ142">
        <v>0</v>
      </c>
      <c r="FK142">
        <v>793.2854400000001</v>
      </c>
      <c r="FL142">
        <v>-4.163384625017092</v>
      </c>
      <c r="FM142">
        <v>-60.20000010022375</v>
      </c>
      <c r="FN142">
        <v>15910.32</v>
      </c>
      <c r="FO142">
        <v>15</v>
      </c>
      <c r="FP142">
        <v>0</v>
      </c>
      <c r="FQ142" t="s">
        <v>439</v>
      </c>
      <c r="FR142">
        <v>1747247426.5</v>
      </c>
      <c r="FS142">
        <v>1747247420.5</v>
      </c>
      <c r="FT142">
        <v>0</v>
      </c>
      <c r="FU142">
        <v>1.027</v>
      </c>
      <c r="FV142">
        <v>0.031</v>
      </c>
      <c r="FW142">
        <v>0.02</v>
      </c>
      <c r="FX142">
        <v>0.05</v>
      </c>
      <c r="FY142">
        <v>420</v>
      </c>
      <c r="FZ142">
        <v>16</v>
      </c>
      <c r="GA142">
        <v>0.01</v>
      </c>
      <c r="GB142">
        <v>0.1</v>
      </c>
      <c r="GC142">
        <v>-24.7033675</v>
      </c>
      <c r="GD142">
        <v>-54.528861163227</v>
      </c>
      <c r="GE142">
        <v>5.777250972711307</v>
      </c>
      <c r="GF142">
        <v>0</v>
      </c>
      <c r="GG142">
        <v>793.4589117647058</v>
      </c>
      <c r="GH142">
        <v>-3.33312452290511</v>
      </c>
      <c r="GI142">
        <v>0.3994341120405027</v>
      </c>
      <c r="GJ142">
        <v>-1</v>
      </c>
      <c r="GK142">
        <v>4.14440725</v>
      </c>
      <c r="GL142">
        <v>-0.08741347091933997</v>
      </c>
      <c r="GM142">
        <v>0.009843547629665907</v>
      </c>
      <c r="GN142">
        <v>1</v>
      </c>
      <c r="GO142">
        <v>1</v>
      </c>
      <c r="GP142">
        <v>2</v>
      </c>
      <c r="GQ142" t="s">
        <v>440</v>
      </c>
      <c r="GR142">
        <v>3.13551</v>
      </c>
      <c r="GS142">
        <v>2.68963</v>
      </c>
      <c r="GT142">
        <v>0.0936462</v>
      </c>
      <c r="GU142">
        <v>0.0989794</v>
      </c>
      <c r="GV142">
        <v>0.107461</v>
      </c>
      <c r="GW142">
        <v>0.0931662</v>
      </c>
      <c r="GX142">
        <v>28793.6</v>
      </c>
      <c r="GY142">
        <v>28675.7</v>
      </c>
      <c r="GZ142">
        <v>29533.4</v>
      </c>
      <c r="HA142">
        <v>29412.1</v>
      </c>
      <c r="HB142">
        <v>34824.4</v>
      </c>
      <c r="HC142">
        <v>35325.5</v>
      </c>
      <c r="HD142">
        <v>41558.2</v>
      </c>
      <c r="HE142">
        <v>41780.5</v>
      </c>
      <c r="HF142">
        <v>1.92607</v>
      </c>
      <c r="HG142">
        <v>1.87668</v>
      </c>
      <c r="HH142">
        <v>0.0958145</v>
      </c>
      <c r="HI142">
        <v>0</v>
      </c>
      <c r="HJ142">
        <v>28.4167</v>
      </c>
      <c r="HK142">
        <v>999.9</v>
      </c>
      <c r="HL142">
        <v>52.8</v>
      </c>
      <c r="HM142">
        <v>30.6</v>
      </c>
      <c r="HN142">
        <v>25.7024</v>
      </c>
      <c r="HO142">
        <v>62.0174</v>
      </c>
      <c r="HP142">
        <v>26.1098</v>
      </c>
      <c r="HQ142">
        <v>1</v>
      </c>
      <c r="HR142">
        <v>0.102901</v>
      </c>
      <c r="HS142">
        <v>-0.650515</v>
      </c>
      <c r="HT142">
        <v>20.3387</v>
      </c>
      <c r="HU142">
        <v>5.21549</v>
      </c>
      <c r="HV142">
        <v>12.0101</v>
      </c>
      <c r="HW142">
        <v>4.9888</v>
      </c>
      <c r="HX142">
        <v>3.28758</v>
      </c>
      <c r="HY142">
        <v>9999</v>
      </c>
      <c r="HZ142">
        <v>9999</v>
      </c>
      <c r="IA142">
        <v>9999</v>
      </c>
      <c r="IB142">
        <v>14.5</v>
      </c>
      <c r="IC142">
        <v>1.86761</v>
      </c>
      <c r="ID142">
        <v>1.86673</v>
      </c>
      <c r="IE142">
        <v>1.86604</v>
      </c>
      <c r="IF142">
        <v>1.866</v>
      </c>
      <c r="IG142">
        <v>1.86784</v>
      </c>
      <c r="IH142">
        <v>1.8703</v>
      </c>
      <c r="II142">
        <v>1.86891</v>
      </c>
      <c r="IJ142">
        <v>1.87043</v>
      </c>
      <c r="IK142">
        <v>0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-0.595</v>
      </c>
      <c r="IY142">
        <v>0.1466</v>
      </c>
      <c r="IZ142">
        <v>-0.2124528667129374</v>
      </c>
      <c r="JA142">
        <v>-0.0008016307627816455</v>
      </c>
      <c r="JB142">
        <v>-2.705495203968552E-07</v>
      </c>
      <c r="JC142">
        <v>-1.001381313952682E-11</v>
      </c>
      <c r="JD142">
        <v>-0.06429383364076624</v>
      </c>
      <c r="JE142">
        <v>-0.003544197663381463</v>
      </c>
      <c r="JF142">
        <v>0.0008551080648433378</v>
      </c>
      <c r="JG142">
        <v>-1.439520423836254E-05</v>
      </c>
      <c r="JH142">
        <v>4</v>
      </c>
      <c r="JI142">
        <v>2335</v>
      </c>
      <c r="JJ142">
        <v>1</v>
      </c>
      <c r="JK142">
        <v>25</v>
      </c>
      <c r="JL142">
        <v>194287.7</v>
      </c>
      <c r="JM142">
        <v>194287.8</v>
      </c>
      <c r="JN142">
        <v>1.13403</v>
      </c>
      <c r="JO142">
        <v>2.27173</v>
      </c>
      <c r="JP142">
        <v>1.39648</v>
      </c>
      <c r="JQ142">
        <v>2.35352</v>
      </c>
      <c r="JR142">
        <v>1.49536</v>
      </c>
      <c r="JS142">
        <v>2.69897</v>
      </c>
      <c r="JT142">
        <v>36.1285</v>
      </c>
      <c r="JU142">
        <v>24.07</v>
      </c>
      <c r="JV142">
        <v>18</v>
      </c>
      <c r="JW142">
        <v>491.923</v>
      </c>
      <c r="JX142">
        <v>450.662</v>
      </c>
      <c r="JY142">
        <v>29.0903</v>
      </c>
      <c r="JZ142">
        <v>28.8836</v>
      </c>
      <c r="KA142">
        <v>30.0004</v>
      </c>
      <c r="KB142">
        <v>28.6332</v>
      </c>
      <c r="KC142">
        <v>28.5538</v>
      </c>
      <c r="KD142">
        <v>22.7211</v>
      </c>
      <c r="KE142">
        <v>27.2054</v>
      </c>
      <c r="KF142">
        <v>72.8937</v>
      </c>
      <c r="KG142">
        <v>29.0942</v>
      </c>
      <c r="KH142">
        <v>476.945</v>
      </c>
      <c r="KI142">
        <v>20.221</v>
      </c>
      <c r="KJ142">
        <v>100.935</v>
      </c>
      <c r="KK142">
        <v>100.474</v>
      </c>
    </row>
    <row r="143" spans="1:297">
      <c r="A143">
        <v>127</v>
      </c>
      <c r="B143">
        <v>1758904690.6</v>
      </c>
      <c r="C143">
        <v>2907.5</v>
      </c>
      <c r="D143" t="s">
        <v>697</v>
      </c>
      <c r="E143" t="s">
        <v>698</v>
      </c>
      <c r="F143">
        <v>5</v>
      </c>
      <c r="G143" t="s">
        <v>640</v>
      </c>
      <c r="H143" t="s">
        <v>436</v>
      </c>
      <c r="I143">
        <v>1758904682.814285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471.0151402536868</v>
      </c>
      <c r="AK143">
        <v>439.0810787878788</v>
      </c>
      <c r="AL143">
        <v>2.667358456963396</v>
      </c>
      <c r="AM143">
        <v>65.06013599436587</v>
      </c>
      <c r="AN143">
        <f>(AP143 - AO143 + DY143*1E3/(8.314*(EA143+273.15)) * AR143/DX143 * AQ143) * DX143/(100*DL143) * 1000/(1000 - AP143)</f>
        <v>0</v>
      </c>
      <c r="AO143">
        <v>20.1999175519332</v>
      </c>
      <c r="AP143">
        <v>24.34726424242424</v>
      </c>
      <c r="AQ143">
        <v>0.0002090299084139719</v>
      </c>
      <c r="AR143">
        <v>108.005697832954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6</v>
      </c>
      <c r="DM143">
        <v>0.5</v>
      </c>
      <c r="DN143" t="s">
        <v>438</v>
      </c>
      <c r="DO143">
        <v>2</v>
      </c>
      <c r="DP143" t="b">
        <v>1</v>
      </c>
      <c r="DQ143">
        <v>1758904682.814285</v>
      </c>
      <c r="DR143">
        <v>412.8889642857143</v>
      </c>
      <c r="DS143">
        <v>446.7741785714285</v>
      </c>
      <c r="DT143">
        <v>24.33716428571429</v>
      </c>
      <c r="DU143">
        <v>20.19790714285714</v>
      </c>
      <c r="DV143">
        <v>413.4798214285715</v>
      </c>
      <c r="DW143">
        <v>24.19057857142857</v>
      </c>
      <c r="DX143">
        <v>499.9988571428571</v>
      </c>
      <c r="DY143">
        <v>90.57454642857142</v>
      </c>
      <c r="DZ143">
        <v>0.02939411785714286</v>
      </c>
      <c r="EA143">
        <v>30.54149642857143</v>
      </c>
      <c r="EB143">
        <v>29.97585357142857</v>
      </c>
      <c r="EC143">
        <v>999.9000000000002</v>
      </c>
      <c r="ED143">
        <v>0</v>
      </c>
      <c r="EE143">
        <v>0</v>
      </c>
      <c r="EF143">
        <v>10001.23178571429</v>
      </c>
      <c r="EG143">
        <v>0</v>
      </c>
      <c r="EH143">
        <v>12.32608214285714</v>
      </c>
      <c r="EI143">
        <v>-33.88536071428571</v>
      </c>
      <c r="EJ143">
        <v>423.1881428571428</v>
      </c>
      <c r="EK143">
        <v>455.9841428571429</v>
      </c>
      <c r="EL143">
        <v>4.139265714285714</v>
      </c>
      <c r="EM143">
        <v>446.7741785714285</v>
      </c>
      <c r="EN143">
        <v>20.19790714285714</v>
      </c>
      <c r="EO143">
        <v>2.204328571428571</v>
      </c>
      <c r="EP143">
        <v>1.829415714285715</v>
      </c>
      <c r="EQ143">
        <v>18.99381071428571</v>
      </c>
      <c r="ER143">
        <v>16.040425</v>
      </c>
      <c r="ES143">
        <v>1999.994285714286</v>
      </c>
      <c r="ET143">
        <v>0.979996</v>
      </c>
      <c r="EU143">
        <v>0.0200045</v>
      </c>
      <c r="EV143">
        <v>0</v>
      </c>
      <c r="EW143">
        <v>793.1036785714285</v>
      </c>
      <c r="EX143">
        <v>5.00097</v>
      </c>
      <c r="EY143">
        <v>15907.28928571429</v>
      </c>
      <c r="EZ143">
        <v>16707.50714285715</v>
      </c>
      <c r="FA143">
        <v>41.375</v>
      </c>
      <c r="FB143">
        <v>41.68699999999999</v>
      </c>
      <c r="FC143">
        <v>41.26107142857142</v>
      </c>
      <c r="FD143">
        <v>41.31199999999999</v>
      </c>
      <c r="FE143">
        <v>41.875</v>
      </c>
      <c r="FF143">
        <v>1955.084285714286</v>
      </c>
      <c r="FG143">
        <v>39.91</v>
      </c>
      <c r="FH143">
        <v>0</v>
      </c>
      <c r="FI143">
        <v>1758904691.7</v>
      </c>
      <c r="FJ143">
        <v>0</v>
      </c>
      <c r="FK143">
        <v>793.1026923076923</v>
      </c>
      <c r="FL143">
        <v>-0.9870769226836833</v>
      </c>
      <c r="FM143">
        <v>-23.62051280684883</v>
      </c>
      <c r="FN143">
        <v>15907.18076923077</v>
      </c>
      <c r="FO143">
        <v>15</v>
      </c>
      <c r="FP143">
        <v>0</v>
      </c>
      <c r="FQ143" t="s">
        <v>439</v>
      </c>
      <c r="FR143">
        <v>1747247426.5</v>
      </c>
      <c r="FS143">
        <v>1747247420.5</v>
      </c>
      <c r="FT143">
        <v>0</v>
      </c>
      <c r="FU143">
        <v>1.027</v>
      </c>
      <c r="FV143">
        <v>0.031</v>
      </c>
      <c r="FW143">
        <v>0.02</v>
      </c>
      <c r="FX143">
        <v>0.05</v>
      </c>
      <c r="FY143">
        <v>420</v>
      </c>
      <c r="FZ143">
        <v>16</v>
      </c>
      <c r="GA143">
        <v>0.01</v>
      </c>
      <c r="GB143">
        <v>0.1</v>
      </c>
      <c r="GC143">
        <v>-30.6135475</v>
      </c>
      <c r="GD143">
        <v>-79.81044090056282</v>
      </c>
      <c r="GE143">
        <v>7.760065759289269</v>
      </c>
      <c r="GF143">
        <v>0</v>
      </c>
      <c r="GG143">
        <v>793.2569705882353</v>
      </c>
      <c r="GH143">
        <v>-2.660733387352831</v>
      </c>
      <c r="GI143">
        <v>0.3772673015012091</v>
      </c>
      <c r="GJ143">
        <v>-1</v>
      </c>
      <c r="GK143">
        <v>4.13968475</v>
      </c>
      <c r="GL143">
        <v>0.007326866791732824</v>
      </c>
      <c r="GM143">
        <v>0.002961260700698241</v>
      </c>
      <c r="GN143">
        <v>1</v>
      </c>
      <c r="GO143">
        <v>1</v>
      </c>
      <c r="GP143">
        <v>2</v>
      </c>
      <c r="GQ143" t="s">
        <v>440</v>
      </c>
      <c r="GR143">
        <v>3.13565</v>
      </c>
      <c r="GS143">
        <v>2.68948</v>
      </c>
      <c r="GT143">
        <v>0.09583709999999999</v>
      </c>
      <c r="GU143">
        <v>0.101655</v>
      </c>
      <c r="GV143">
        <v>0.10749</v>
      </c>
      <c r="GW143">
        <v>0.0931708</v>
      </c>
      <c r="GX143">
        <v>28723.9</v>
      </c>
      <c r="GY143">
        <v>28590.6</v>
      </c>
      <c r="GZ143">
        <v>29533.4</v>
      </c>
      <c r="HA143">
        <v>29412.1</v>
      </c>
      <c r="HB143">
        <v>34823</v>
      </c>
      <c r="HC143">
        <v>35325.5</v>
      </c>
      <c r="HD143">
        <v>41557.8</v>
      </c>
      <c r="HE143">
        <v>41780.7</v>
      </c>
      <c r="HF143">
        <v>1.92652</v>
      </c>
      <c r="HG143">
        <v>1.87675</v>
      </c>
      <c r="HH143">
        <v>0.0960454</v>
      </c>
      <c r="HI143">
        <v>0</v>
      </c>
      <c r="HJ143">
        <v>28.4167</v>
      </c>
      <c r="HK143">
        <v>999.9</v>
      </c>
      <c r="HL143">
        <v>52.8</v>
      </c>
      <c r="HM143">
        <v>30.6</v>
      </c>
      <c r="HN143">
        <v>25.7046</v>
      </c>
      <c r="HO143">
        <v>62.0274</v>
      </c>
      <c r="HP143">
        <v>26.0096</v>
      </c>
      <c r="HQ143">
        <v>1</v>
      </c>
      <c r="HR143">
        <v>0.103323</v>
      </c>
      <c r="HS143">
        <v>-0.685738</v>
      </c>
      <c r="HT143">
        <v>20.3385</v>
      </c>
      <c r="HU143">
        <v>5.21594</v>
      </c>
      <c r="HV143">
        <v>12.0114</v>
      </c>
      <c r="HW143">
        <v>4.98855</v>
      </c>
      <c r="HX143">
        <v>3.28783</v>
      </c>
      <c r="HY143">
        <v>9999</v>
      </c>
      <c r="HZ143">
        <v>9999</v>
      </c>
      <c r="IA143">
        <v>9999</v>
      </c>
      <c r="IB143">
        <v>14.5</v>
      </c>
      <c r="IC143">
        <v>1.86763</v>
      </c>
      <c r="ID143">
        <v>1.86672</v>
      </c>
      <c r="IE143">
        <v>1.86609</v>
      </c>
      <c r="IF143">
        <v>1.866</v>
      </c>
      <c r="IG143">
        <v>1.86783</v>
      </c>
      <c r="IH143">
        <v>1.87028</v>
      </c>
      <c r="II143">
        <v>1.86891</v>
      </c>
      <c r="IJ143">
        <v>1.87042</v>
      </c>
      <c r="IK143">
        <v>0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-0.609</v>
      </c>
      <c r="IY143">
        <v>0.1467</v>
      </c>
      <c r="IZ143">
        <v>-0.2124528667129374</v>
      </c>
      <c r="JA143">
        <v>-0.0008016307627816455</v>
      </c>
      <c r="JB143">
        <v>-2.705495203968552E-07</v>
      </c>
      <c r="JC143">
        <v>-1.001381313952682E-11</v>
      </c>
      <c r="JD143">
        <v>-0.06429383364076624</v>
      </c>
      <c r="JE143">
        <v>-0.003544197663381463</v>
      </c>
      <c r="JF143">
        <v>0.0008551080648433378</v>
      </c>
      <c r="JG143">
        <v>-1.439520423836254E-05</v>
      </c>
      <c r="JH143">
        <v>4</v>
      </c>
      <c r="JI143">
        <v>2335</v>
      </c>
      <c r="JJ143">
        <v>1</v>
      </c>
      <c r="JK143">
        <v>25</v>
      </c>
      <c r="JL143">
        <v>194287.7</v>
      </c>
      <c r="JM143">
        <v>194287.8</v>
      </c>
      <c r="JN143">
        <v>1.16455</v>
      </c>
      <c r="JO143">
        <v>2.27051</v>
      </c>
      <c r="JP143">
        <v>1.39648</v>
      </c>
      <c r="JQ143">
        <v>2.34985</v>
      </c>
      <c r="JR143">
        <v>1.49536</v>
      </c>
      <c r="JS143">
        <v>2.69775</v>
      </c>
      <c r="JT143">
        <v>36.1285</v>
      </c>
      <c r="JU143">
        <v>24.0612</v>
      </c>
      <c r="JV143">
        <v>18</v>
      </c>
      <c r="JW143">
        <v>492.243</v>
      </c>
      <c r="JX143">
        <v>450.741</v>
      </c>
      <c r="JY143">
        <v>29.1072</v>
      </c>
      <c r="JZ143">
        <v>28.8872</v>
      </c>
      <c r="KA143">
        <v>30.0005</v>
      </c>
      <c r="KB143">
        <v>28.6374</v>
      </c>
      <c r="KC143">
        <v>28.5579</v>
      </c>
      <c r="KD143">
        <v>23.3284</v>
      </c>
      <c r="KE143">
        <v>27.2054</v>
      </c>
      <c r="KF143">
        <v>72.8937</v>
      </c>
      <c r="KG143">
        <v>29.1137</v>
      </c>
      <c r="KH143">
        <v>496.982</v>
      </c>
      <c r="KI143">
        <v>20.2081</v>
      </c>
      <c r="KJ143">
        <v>100.935</v>
      </c>
      <c r="KK143">
        <v>100.474</v>
      </c>
    </row>
    <row r="144" spans="1:297">
      <c r="A144">
        <v>128</v>
      </c>
      <c r="B144">
        <v>1758904695.6</v>
      </c>
      <c r="C144">
        <v>2912.5</v>
      </c>
      <c r="D144" t="s">
        <v>699</v>
      </c>
      <c r="E144" t="s">
        <v>700</v>
      </c>
      <c r="F144">
        <v>5</v>
      </c>
      <c r="G144" t="s">
        <v>640</v>
      </c>
      <c r="H144" t="s">
        <v>436</v>
      </c>
      <c r="I144">
        <v>1758904688.1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488.0671853862859</v>
      </c>
      <c r="AK144">
        <v>453.7419696969696</v>
      </c>
      <c r="AL144">
        <v>2.961063742575581</v>
      </c>
      <c r="AM144">
        <v>65.06013599436587</v>
      </c>
      <c r="AN144">
        <f>(AP144 - AO144 + DY144*1E3/(8.314*(EA144+273.15)) * AR144/DX144 * AQ144) * DX144/(100*DL144) * 1000/(1000 - AP144)</f>
        <v>0</v>
      </c>
      <c r="AO144">
        <v>20.19985460432682</v>
      </c>
      <c r="AP144">
        <v>24.35406848484847</v>
      </c>
      <c r="AQ144">
        <v>0.0001115230042160161</v>
      </c>
      <c r="AR144">
        <v>108.005697832954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6</v>
      </c>
      <c r="DM144">
        <v>0.5</v>
      </c>
      <c r="DN144" t="s">
        <v>438</v>
      </c>
      <c r="DO144">
        <v>2</v>
      </c>
      <c r="DP144" t="b">
        <v>1</v>
      </c>
      <c r="DQ144">
        <v>1758904688.1</v>
      </c>
      <c r="DR144">
        <v>423.8855555555555</v>
      </c>
      <c r="DS144">
        <v>463.5804444444444</v>
      </c>
      <c r="DT144">
        <v>24.34322592592593</v>
      </c>
      <c r="DU144">
        <v>20.19906666666667</v>
      </c>
      <c r="DV144">
        <v>424.4878518518519</v>
      </c>
      <c r="DW144">
        <v>24.19656666666667</v>
      </c>
      <c r="DX144">
        <v>500.023</v>
      </c>
      <c r="DY144">
        <v>90.57426666666667</v>
      </c>
      <c r="DZ144">
        <v>0.02929753333333333</v>
      </c>
      <c r="EA144">
        <v>30.54451481481481</v>
      </c>
      <c r="EB144">
        <v>29.97778148148148</v>
      </c>
      <c r="EC144">
        <v>999.9000000000001</v>
      </c>
      <c r="ED144">
        <v>0</v>
      </c>
      <c r="EE144">
        <v>0</v>
      </c>
      <c r="EF144">
        <v>9997.435185185184</v>
      </c>
      <c r="EG144">
        <v>0</v>
      </c>
      <c r="EH144">
        <v>12.32897777777778</v>
      </c>
      <c r="EI144">
        <v>-39.69493703703704</v>
      </c>
      <c r="EJ144">
        <v>434.4618148148148</v>
      </c>
      <c r="EK144">
        <v>473.1373333333333</v>
      </c>
      <c r="EL144">
        <v>4.144168148148148</v>
      </c>
      <c r="EM144">
        <v>463.5804444444444</v>
      </c>
      <c r="EN144">
        <v>20.19906666666667</v>
      </c>
      <c r="EO144">
        <v>2.204870740740741</v>
      </c>
      <c r="EP144">
        <v>1.829515185185185</v>
      </c>
      <c r="EQ144">
        <v>18.99775555555555</v>
      </c>
      <c r="ER144">
        <v>16.04127037037037</v>
      </c>
      <c r="ES144">
        <v>1999.994074074074</v>
      </c>
      <c r="ET144">
        <v>0.979996</v>
      </c>
      <c r="EU144">
        <v>0.0200045</v>
      </c>
      <c r="EV144">
        <v>0</v>
      </c>
      <c r="EW144">
        <v>793.1052962962963</v>
      </c>
      <c r="EX144">
        <v>5.00097</v>
      </c>
      <c r="EY144">
        <v>15907.68888888889</v>
      </c>
      <c r="EZ144">
        <v>16707.5</v>
      </c>
      <c r="FA144">
        <v>41.375</v>
      </c>
      <c r="FB144">
        <v>41.68699999999999</v>
      </c>
      <c r="FC144">
        <v>41.28214814814814</v>
      </c>
      <c r="FD144">
        <v>41.31199999999999</v>
      </c>
      <c r="FE144">
        <v>41.875</v>
      </c>
      <c r="FF144">
        <v>1955.084074074074</v>
      </c>
      <c r="FG144">
        <v>39.91</v>
      </c>
      <c r="FH144">
        <v>0</v>
      </c>
      <c r="FI144">
        <v>1758904696.5</v>
      </c>
      <c r="FJ144">
        <v>0</v>
      </c>
      <c r="FK144">
        <v>793.1147692307691</v>
      </c>
      <c r="FL144">
        <v>2.334495723883869</v>
      </c>
      <c r="FM144">
        <v>38.87863242629912</v>
      </c>
      <c r="FN144">
        <v>15907.82307692308</v>
      </c>
      <c r="FO144">
        <v>15</v>
      </c>
      <c r="FP144">
        <v>0</v>
      </c>
      <c r="FQ144" t="s">
        <v>439</v>
      </c>
      <c r="FR144">
        <v>1747247426.5</v>
      </c>
      <c r="FS144">
        <v>1747247420.5</v>
      </c>
      <c r="FT144">
        <v>0</v>
      </c>
      <c r="FU144">
        <v>1.027</v>
      </c>
      <c r="FV144">
        <v>0.031</v>
      </c>
      <c r="FW144">
        <v>0.02</v>
      </c>
      <c r="FX144">
        <v>0.05</v>
      </c>
      <c r="FY144">
        <v>420</v>
      </c>
      <c r="FZ144">
        <v>16</v>
      </c>
      <c r="GA144">
        <v>0.01</v>
      </c>
      <c r="GB144">
        <v>0.1</v>
      </c>
      <c r="GC144">
        <v>-35.1620825</v>
      </c>
      <c r="GD144">
        <v>-70.6512551594746</v>
      </c>
      <c r="GE144">
        <v>6.965527886918819</v>
      </c>
      <c r="GF144">
        <v>0</v>
      </c>
      <c r="GG144">
        <v>793.1482352941176</v>
      </c>
      <c r="GH144">
        <v>-0.4070282672083927</v>
      </c>
      <c r="GI144">
        <v>0.2636601041474196</v>
      </c>
      <c r="GJ144">
        <v>-1</v>
      </c>
      <c r="GK144">
        <v>4.14135875</v>
      </c>
      <c r="GL144">
        <v>0.04849699812382166</v>
      </c>
      <c r="GM144">
        <v>0.005186349480848733</v>
      </c>
      <c r="GN144">
        <v>1</v>
      </c>
      <c r="GO144">
        <v>1</v>
      </c>
      <c r="GP144">
        <v>2</v>
      </c>
      <c r="GQ144" t="s">
        <v>440</v>
      </c>
      <c r="GR144">
        <v>3.13536</v>
      </c>
      <c r="GS144">
        <v>2.68971</v>
      </c>
      <c r="GT144">
        <v>0.0982512</v>
      </c>
      <c r="GU144">
        <v>0.104314</v>
      </c>
      <c r="GV144">
        <v>0.107512</v>
      </c>
      <c r="GW144">
        <v>0.0931712</v>
      </c>
      <c r="GX144">
        <v>28645.9</v>
      </c>
      <c r="GY144">
        <v>28506.1</v>
      </c>
      <c r="GZ144">
        <v>29532.1</v>
      </c>
      <c r="HA144">
        <v>29412.3</v>
      </c>
      <c r="HB144">
        <v>34820.9</v>
      </c>
      <c r="HC144">
        <v>35325.5</v>
      </c>
      <c r="HD144">
        <v>41556.3</v>
      </c>
      <c r="HE144">
        <v>41780.6</v>
      </c>
      <c r="HF144">
        <v>1.9259</v>
      </c>
      <c r="HG144">
        <v>1.87672</v>
      </c>
      <c r="HH144">
        <v>0.096336</v>
      </c>
      <c r="HI144">
        <v>0</v>
      </c>
      <c r="HJ144">
        <v>28.4191</v>
      </c>
      <c r="HK144">
        <v>999.9</v>
      </c>
      <c r="HL144">
        <v>52.8</v>
      </c>
      <c r="HM144">
        <v>30.6</v>
      </c>
      <c r="HN144">
        <v>25.7028</v>
      </c>
      <c r="HO144">
        <v>62.0974</v>
      </c>
      <c r="HP144">
        <v>26.0016</v>
      </c>
      <c r="HQ144">
        <v>1</v>
      </c>
      <c r="HR144">
        <v>0.103501</v>
      </c>
      <c r="HS144">
        <v>-0.679504</v>
      </c>
      <c r="HT144">
        <v>20.3385</v>
      </c>
      <c r="HU144">
        <v>5.21729</v>
      </c>
      <c r="HV144">
        <v>12.0107</v>
      </c>
      <c r="HW144">
        <v>4.9888</v>
      </c>
      <c r="HX144">
        <v>3.28772</v>
      </c>
      <c r="HY144">
        <v>9999</v>
      </c>
      <c r="HZ144">
        <v>9999</v>
      </c>
      <c r="IA144">
        <v>9999</v>
      </c>
      <c r="IB144">
        <v>14.5</v>
      </c>
      <c r="IC144">
        <v>1.86762</v>
      </c>
      <c r="ID144">
        <v>1.86671</v>
      </c>
      <c r="IE144">
        <v>1.86605</v>
      </c>
      <c r="IF144">
        <v>1.866</v>
      </c>
      <c r="IG144">
        <v>1.86783</v>
      </c>
      <c r="IH144">
        <v>1.87029</v>
      </c>
      <c r="II144">
        <v>1.86892</v>
      </c>
      <c r="IJ144">
        <v>1.87042</v>
      </c>
      <c r="IK144">
        <v>0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-0.623</v>
      </c>
      <c r="IY144">
        <v>0.1468</v>
      </c>
      <c r="IZ144">
        <v>-0.2124528667129374</v>
      </c>
      <c r="JA144">
        <v>-0.0008016307627816455</v>
      </c>
      <c r="JB144">
        <v>-2.705495203968552E-07</v>
      </c>
      <c r="JC144">
        <v>-1.001381313952682E-11</v>
      </c>
      <c r="JD144">
        <v>-0.06429383364076624</v>
      </c>
      <c r="JE144">
        <v>-0.003544197663381463</v>
      </c>
      <c r="JF144">
        <v>0.0008551080648433378</v>
      </c>
      <c r="JG144">
        <v>-1.439520423836254E-05</v>
      </c>
      <c r="JH144">
        <v>4</v>
      </c>
      <c r="JI144">
        <v>2335</v>
      </c>
      <c r="JJ144">
        <v>1</v>
      </c>
      <c r="JK144">
        <v>25</v>
      </c>
      <c r="JL144">
        <v>194287.8</v>
      </c>
      <c r="JM144">
        <v>194287.9</v>
      </c>
      <c r="JN144">
        <v>1.19873</v>
      </c>
      <c r="JO144">
        <v>2.27539</v>
      </c>
      <c r="JP144">
        <v>1.39648</v>
      </c>
      <c r="JQ144">
        <v>2.35352</v>
      </c>
      <c r="JR144">
        <v>1.49536</v>
      </c>
      <c r="JS144">
        <v>2.60376</v>
      </c>
      <c r="JT144">
        <v>36.1285</v>
      </c>
      <c r="JU144">
        <v>24.0612</v>
      </c>
      <c r="JV144">
        <v>18</v>
      </c>
      <c r="JW144">
        <v>491.879</v>
      </c>
      <c r="JX144">
        <v>450.757</v>
      </c>
      <c r="JY144">
        <v>29.1269</v>
      </c>
      <c r="JZ144">
        <v>28.891</v>
      </c>
      <c r="KA144">
        <v>30.0003</v>
      </c>
      <c r="KB144">
        <v>28.6414</v>
      </c>
      <c r="KC144">
        <v>28.562</v>
      </c>
      <c r="KD144">
        <v>24.01</v>
      </c>
      <c r="KE144">
        <v>27.2054</v>
      </c>
      <c r="KF144">
        <v>72.8937</v>
      </c>
      <c r="KG144">
        <v>29.1284</v>
      </c>
      <c r="KH144">
        <v>510.356</v>
      </c>
      <c r="KI144">
        <v>20.1921</v>
      </c>
      <c r="KJ144">
        <v>100.931</v>
      </c>
      <c r="KK144">
        <v>100.474</v>
      </c>
    </row>
    <row r="145" spans="1:297">
      <c r="A145">
        <v>129</v>
      </c>
      <c r="B145">
        <v>1758904700.6</v>
      </c>
      <c r="C145">
        <v>2917.5</v>
      </c>
      <c r="D145" t="s">
        <v>701</v>
      </c>
      <c r="E145" t="s">
        <v>702</v>
      </c>
      <c r="F145">
        <v>5</v>
      </c>
      <c r="G145" t="s">
        <v>640</v>
      </c>
      <c r="H145" t="s">
        <v>436</v>
      </c>
      <c r="I145">
        <v>1758904692.814285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505.3517181219719</v>
      </c>
      <c r="AK145">
        <v>469.5139393939392</v>
      </c>
      <c r="AL145">
        <v>3.174973815114644</v>
      </c>
      <c r="AM145">
        <v>65.06013599436587</v>
      </c>
      <c r="AN145">
        <f>(AP145 - AO145 + DY145*1E3/(8.314*(EA145+273.15)) * AR145/DX145 * AQ145) * DX145/(100*DL145) * 1000/(1000 - AP145)</f>
        <v>0</v>
      </c>
      <c r="AO145">
        <v>20.20049461024197</v>
      </c>
      <c r="AP145">
        <v>24.36710060606059</v>
      </c>
      <c r="AQ145">
        <v>0.0001737021426648544</v>
      </c>
      <c r="AR145">
        <v>108.005697832954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6</v>
      </c>
      <c r="DM145">
        <v>0.5</v>
      </c>
      <c r="DN145" t="s">
        <v>438</v>
      </c>
      <c r="DO145">
        <v>2</v>
      </c>
      <c r="DP145" t="b">
        <v>1</v>
      </c>
      <c r="DQ145">
        <v>1758904692.814285</v>
      </c>
      <c r="DR145">
        <v>436.4972857142856</v>
      </c>
      <c r="DS145">
        <v>479.2908928571428</v>
      </c>
      <c r="DT145">
        <v>24.35134285714286</v>
      </c>
      <c r="DU145">
        <v>20.19968214285715</v>
      </c>
      <c r="DV145">
        <v>437.1127857142857</v>
      </c>
      <c r="DW145">
        <v>24.20457857142857</v>
      </c>
      <c r="DX145">
        <v>500.0127142857142</v>
      </c>
      <c r="DY145">
        <v>90.57446428571428</v>
      </c>
      <c r="DZ145">
        <v>0.02935800357142857</v>
      </c>
      <c r="EA145">
        <v>30.54775</v>
      </c>
      <c r="EB145">
        <v>29.98113571428572</v>
      </c>
      <c r="EC145">
        <v>999.9000000000002</v>
      </c>
      <c r="ED145">
        <v>0</v>
      </c>
      <c r="EE145">
        <v>0</v>
      </c>
      <c r="EF145">
        <v>9996.114642857143</v>
      </c>
      <c r="EG145">
        <v>0</v>
      </c>
      <c r="EH145">
        <v>12.33331428571429</v>
      </c>
      <c r="EI145">
        <v>-42.79353928571429</v>
      </c>
      <c r="EJ145">
        <v>447.3920000000001</v>
      </c>
      <c r="EK145">
        <v>489.1719285714285</v>
      </c>
      <c r="EL145">
        <v>4.151665357142858</v>
      </c>
      <c r="EM145">
        <v>479.2908928571428</v>
      </c>
      <c r="EN145">
        <v>20.19968214285715</v>
      </c>
      <c r="EO145">
        <v>2.205611071428571</v>
      </c>
      <c r="EP145">
        <v>1.829574642857143</v>
      </c>
      <c r="EQ145">
        <v>19.00312142857143</v>
      </c>
      <c r="ER145">
        <v>16.041775</v>
      </c>
      <c r="ES145">
        <v>1999.990357142857</v>
      </c>
      <c r="ET145">
        <v>0.979996</v>
      </c>
      <c r="EU145">
        <v>0.0200045</v>
      </c>
      <c r="EV145">
        <v>0</v>
      </c>
      <c r="EW145">
        <v>793.4179642857142</v>
      </c>
      <c r="EX145">
        <v>5.00097</v>
      </c>
      <c r="EY145">
        <v>15913.42142857143</v>
      </c>
      <c r="EZ145">
        <v>16707.475</v>
      </c>
      <c r="FA145">
        <v>41.375</v>
      </c>
      <c r="FB145">
        <v>41.68699999999999</v>
      </c>
      <c r="FC145">
        <v>41.29649999999999</v>
      </c>
      <c r="FD145">
        <v>41.31199999999999</v>
      </c>
      <c r="FE145">
        <v>41.87942857142857</v>
      </c>
      <c r="FF145">
        <v>1955.080357142857</v>
      </c>
      <c r="FG145">
        <v>39.91</v>
      </c>
      <c r="FH145">
        <v>0</v>
      </c>
      <c r="FI145">
        <v>1758904701.9</v>
      </c>
      <c r="FJ145">
        <v>0</v>
      </c>
      <c r="FK145">
        <v>793.4680800000001</v>
      </c>
      <c r="FL145">
        <v>5.232384612873046</v>
      </c>
      <c r="FM145">
        <v>113.0384613659971</v>
      </c>
      <c r="FN145">
        <v>15914.852</v>
      </c>
      <c r="FO145">
        <v>15</v>
      </c>
      <c r="FP145">
        <v>0</v>
      </c>
      <c r="FQ145" t="s">
        <v>439</v>
      </c>
      <c r="FR145">
        <v>1747247426.5</v>
      </c>
      <c r="FS145">
        <v>1747247420.5</v>
      </c>
      <c r="FT145">
        <v>0</v>
      </c>
      <c r="FU145">
        <v>1.027</v>
      </c>
      <c r="FV145">
        <v>0.031</v>
      </c>
      <c r="FW145">
        <v>0.02</v>
      </c>
      <c r="FX145">
        <v>0.05</v>
      </c>
      <c r="FY145">
        <v>420</v>
      </c>
      <c r="FZ145">
        <v>16</v>
      </c>
      <c r="GA145">
        <v>0.01</v>
      </c>
      <c r="GB145">
        <v>0.1</v>
      </c>
      <c r="GC145">
        <v>-40.26518780487805</v>
      </c>
      <c r="GD145">
        <v>-43.68735261324049</v>
      </c>
      <c r="GE145">
        <v>4.454275788125444</v>
      </c>
      <c r="GF145">
        <v>0</v>
      </c>
      <c r="GG145">
        <v>793.2545882352941</v>
      </c>
      <c r="GH145">
        <v>3.2407945025381</v>
      </c>
      <c r="GI145">
        <v>0.3862957658130781</v>
      </c>
      <c r="GJ145">
        <v>-1</v>
      </c>
      <c r="GK145">
        <v>4.147180975609755</v>
      </c>
      <c r="GL145">
        <v>0.0874649477351889</v>
      </c>
      <c r="GM145">
        <v>0.008838911699060948</v>
      </c>
      <c r="GN145">
        <v>1</v>
      </c>
      <c r="GO145">
        <v>1</v>
      </c>
      <c r="GP145">
        <v>2</v>
      </c>
      <c r="GQ145" t="s">
        <v>440</v>
      </c>
      <c r="GR145">
        <v>3.13545</v>
      </c>
      <c r="GS145">
        <v>2.68966</v>
      </c>
      <c r="GT145">
        <v>0.100794</v>
      </c>
      <c r="GU145">
        <v>0.106938</v>
      </c>
      <c r="GV145">
        <v>0.107544</v>
      </c>
      <c r="GW145">
        <v>0.0931458</v>
      </c>
      <c r="GX145">
        <v>28565.4</v>
      </c>
      <c r="GY145">
        <v>28421.8</v>
      </c>
      <c r="GZ145">
        <v>29532.4</v>
      </c>
      <c r="HA145">
        <v>29411.6</v>
      </c>
      <c r="HB145">
        <v>34819.6</v>
      </c>
      <c r="HC145">
        <v>35325.7</v>
      </c>
      <c r="HD145">
        <v>41556.2</v>
      </c>
      <c r="HE145">
        <v>41779.6</v>
      </c>
      <c r="HF145">
        <v>1.92595</v>
      </c>
      <c r="HG145">
        <v>1.87693</v>
      </c>
      <c r="HH145">
        <v>0.0954121</v>
      </c>
      <c r="HI145">
        <v>0</v>
      </c>
      <c r="HJ145">
        <v>28.4212</v>
      </c>
      <c r="HK145">
        <v>999.9</v>
      </c>
      <c r="HL145">
        <v>52.8</v>
      </c>
      <c r="HM145">
        <v>30.6</v>
      </c>
      <c r="HN145">
        <v>25.7055</v>
      </c>
      <c r="HO145">
        <v>62.0174</v>
      </c>
      <c r="HP145">
        <v>26.1699</v>
      </c>
      <c r="HQ145">
        <v>1</v>
      </c>
      <c r="HR145">
        <v>0.103887</v>
      </c>
      <c r="HS145">
        <v>-0.665798</v>
      </c>
      <c r="HT145">
        <v>20.3385</v>
      </c>
      <c r="HU145">
        <v>5.21699</v>
      </c>
      <c r="HV145">
        <v>12.0111</v>
      </c>
      <c r="HW145">
        <v>4.98835</v>
      </c>
      <c r="HX145">
        <v>3.28768</v>
      </c>
      <c r="HY145">
        <v>9999</v>
      </c>
      <c r="HZ145">
        <v>9999</v>
      </c>
      <c r="IA145">
        <v>9999</v>
      </c>
      <c r="IB145">
        <v>14.5</v>
      </c>
      <c r="IC145">
        <v>1.86758</v>
      </c>
      <c r="ID145">
        <v>1.86673</v>
      </c>
      <c r="IE145">
        <v>1.86603</v>
      </c>
      <c r="IF145">
        <v>1.866</v>
      </c>
      <c r="IG145">
        <v>1.86783</v>
      </c>
      <c r="IH145">
        <v>1.87029</v>
      </c>
      <c r="II145">
        <v>1.86891</v>
      </c>
      <c r="IJ145">
        <v>1.87042</v>
      </c>
      <c r="IK145">
        <v>0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-0.639</v>
      </c>
      <c r="IY145">
        <v>0.1469</v>
      </c>
      <c r="IZ145">
        <v>-0.2124528667129374</v>
      </c>
      <c r="JA145">
        <v>-0.0008016307627816455</v>
      </c>
      <c r="JB145">
        <v>-2.705495203968552E-07</v>
      </c>
      <c r="JC145">
        <v>-1.001381313952682E-11</v>
      </c>
      <c r="JD145">
        <v>-0.06429383364076624</v>
      </c>
      <c r="JE145">
        <v>-0.003544197663381463</v>
      </c>
      <c r="JF145">
        <v>0.0008551080648433378</v>
      </c>
      <c r="JG145">
        <v>-1.439520423836254E-05</v>
      </c>
      <c r="JH145">
        <v>4</v>
      </c>
      <c r="JI145">
        <v>2335</v>
      </c>
      <c r="JJ145">
        <v>1</v>
      </c>
      <c r="JK145">
        <v>25</v>
      </c>
      <c r="JL145">
        <v>194287.9</v>
      </c>
      <c r="JM145">
        <v>194288</v>
      </c>
      <c r="JN145">
        <v>1.22925</v>
      </c>
      <c r="JO145">
        <v>2.26685</v>
      </c>
      <c r="JP145">
        <v>1.39648</v>
      </c>
      <c r="JQ145">
        <v>2.35229</v>
      </c>
      <c r="JR145">
        <v>1.49536</v>
      </c>
      <c r="JS145">
        <v>2.65747</v>
      </c>
      <c r="JT145">
        <v>36.1285</v>
      </c>
      <c r="JU145">
        <v>24.07</v>
      </c>
      <c r="JV145">
        <v>18</v>
      </c>
      <c r="JW145">
        <v>491.945</v>
      </c>
      <c r="JX145">
        <v>450.919</v>
      </c>
      <c r="JY145">
        <v>29.1396</v>
      </c>
      <c r="JZ145">
        <v>28.8951</v>
      </c>
      <c r="KA145">
        <v>30.0004</v>
      </c>
      <c r="KB145">
        <v>28.6456</v>
      </c>
      <c r="KC145">
        <v>28.5668</v>
      </c>
      <c r="KD145">
        <v>24.6054</v>
      </c>
      <c r="KE145">
        <v>27.2054</v>
      </c>
      <c r="KF145">
        <v>72.5185</v>
      </c>
      <c r="KG145">
        <v>29.1385</v>
      </c>
      <c r="KH145">
        <v>530.3920000000001</v>
      </c>
      <c r="KI145">
        <v>20.1717</v>
      </c>
      <c r="KJ145">
        <v>100.931</v>
      </c>
      <c r="KK145">
        <v>100.472</v>
      </c>
    </row>
    <row r="146" spans="1:297">
      <c r="A146">
        <v>130</v>
      </c>
      <c r="B146">
        <v>1758904705.6</v>
      </c>
      <c r="C146">
        <v>2922.5</v>
      </c>
      <c r="D146" t="s">
        <v>703</v>
      </c>
      <c r="E146" t="s">
        <v>704</v>
      </c>
      <c r="F146">
        <v>5</v>
      </c>
      <c r="G146" t="s">
        <v>640</v>
      </c>
      <c r="H146" t="s">
        <v>436</v>
      </c>
      <c r="I146">
        <v>1758904698.1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522.46529564317</v>
      </c>
      <c r="AK146">
        <v>485.5866909090907</v>
      </c>
      <c r="AL146">
        <v>3.221574676473471</v>
      </c>
      <c r="AM146">
        <v>65.06013599436587</v>
      </c>
      <c r="AN146">
        <f>(AP146 - AO146 + DY146*1E3/(8.314*(EA146+273.15)) * AR146/DX146 * AQ146) * DX146/(100*DL146) * 1000/(1000 - AP146)</f>
        <v>0</v>
      </c>
      <c r="AO146">
        <v>20.17342966853543</v>
      </c>
      <c r="AP146">
        <v>24.36575393939394</v>
      </c>
      <c r="AQ146">
        <v>-2.742944182622776E-05</v>
      </c>
      <c r="AR146">
        <v>108.005697832954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6</v>
      </c>
      <c r="DM146">
        <v>0.5</v>
      </c>
      <c r="DN146" t="s">
        <v>438</v>
      </c>
      <c r="DO146">
        <v>2</v>
      </c>
      <c r="DP146" t="b">
        <v>1</v>
      </c>
      <c r="DQ146">
        <v>1758904698.1</v>
      </c>
      <c r="DR146">
        <v>452.0535925925926</v>
      </c>
      <c r="DS146">
        <v>497.0535555555555</v>
      </c>
      <c r="DT146">
        <v>24.35990740740741</v>
      </c>
      <c r="DU146">
        <v>20.19225185185185</v>
      </c>
      <c r="DV146">
        <v>452.6853333333333</v>
      </c>
      <c r="DW146">
        <v>24.21302592592592</v>
      </c>
      <c r="DX146">
        <v>499.9858518518518</v>
      </c>
      <c r="DY146">
        <v>90.57597037037038</v>
      </c>
      <c r="DZ146">
        <v>0.02939449999999999</v>
      </c>
      <c r="EA146">
        <v>30.55215925925926</v>
      </c>
      <c r="EB146">
        <v>29.98301851851852</v>
      </c>
      <c r="EC146">
        <v>999.9000000000001</v>
      </c>
      <c r="ED146">
        <v>0</v>
      </c>
      <c r="EE146">
        <v>0</v>
      </c>
      <c r="EF146">
        <v>9996.517037037038</v>
      </c>
      <c r="EG146">
        <v>0</v>
      </c>
      <c r="EH146">
        <v>12.32768148148148</v>
      </c>
      <c r="EI146">
        <v>-44.9999</v>
      </c>
      <c r="EJ146">
        <v>463.3405555555556</v>
      </c>
      <c r="EK146">
        <v>507.2967777777777</v>
      </c>
      <c r="EL146">
        <v>4.167655555555556</v>
      </c>
      <c r="EM146">
        <v>497.0535555555555</v>
      </c>
      <c r="EN146">
        <v>20.19225185185185</v>
      </c>
      <c r="EO146">
        <v>2.206422592592592</v>
      </c>
      <c r="EP146">
        <v>1.828931851851852</v>
      </c>
      <c r="EQ146">
        <v>19.00901481481481</v>
      </c>
      <c r="ER146">
        <v>16.03627777777778</v>
      </c>
      <c r="ES146">
        <v>1999.99</v>
      </c>
      <c r="ET146">
        <v>0.979996</v>
      </c>
      <c r="EU146">
        <v>0.0200045</v>
      </c>
      <c r="EV146">
        <v>0</v>
      </c>
      <c r="EW146">
        <v>793.9394444444445</v>
      </c>
      <c r="EX146">
        <v>5.00097</v>
      </c>
      <c r="EY146">
        <v>15924.90370370371</v>
      </c>
      <c r="EZ146">
        <v>16707.48518518519</v>
      </c>
      <c r="FA146">
        <v>41.375</v>
      </c>
      <c r="FB146">
        <v>41.69166666666666</v>
      </c>
      <c r="FC146">
        <v>41.3028148148148</v>
      </c>
      <c r="FD146">
        <v>41.31199999999999</v>
      </c>
      <c r="FE146">
        <v>41.88418518518519</v>
      </c>
      <c r="FF146">
        <v>1955.08</v>
      </c>
      <c r="FG146">
        <v>39.91</v>
      </c>
      <c r="FH146">
        <v>0</v>
      </c>
      <c r="FI146">
        <v>1758904706.7</v>
      </c>
      <c r="FJ146">
        <v>0</v>
      </c>
      <c r="FK146">
        <v>793.992</v>
      </c>
      <c r="FL146">
        <v>8.369461541175868</v>
      </c>
      <c r="FM146">
        <v>169.9769230683719</v>
      </c>
      <c r="FN146">
        <v>15926.144</v>
      </c>
      <c r="FO146">
        <v>15</v>
      </c>
      <c r="FP146">
        <v>0</v>
      </c>
      <c r="FQ146" t="s">
        <v>439</v>
      </c>
      <c r="FR146">
        <v>1747247426.5</v>
      </c>
      <c r="FS146">
        <v>1747247420.5</v>
      </c>
      <c r="FT146">
        <v>0</v>
      </c>
      <c r="FU146">
        <v>1.027</v>
      </c>
      <c r="FV146">
        <v>0.031</v>
      </c>
      <c r="FW146">
        <v>0.02</v>
      </c>
      <c r="FX146">
        <v>0.05</v>
      </c>
      <c r="FY146">
        <v>420</v>
      </c>
      <c r="FZ146">
        <v>16</v>
      </c>
      <c r="GA146">
        <v>0.01</v>
      </c>
      <c r="GB146">
        <v>0.1</v>
      </c>
      <c r="GC146">
        <v>-43.34655609756097</v>
      </c>
      <c r="GD146">
        <v>-26.70566341463423</v>
      </c>
      <c r="GE146">
        <v>2.707668112570053</v>
      </c>
      <c r="GF146">
        <v>0</v>
      </c>
      <c r="GG146">
        <v>793.614205882353</v>
      </c>
      <c r="GH146">
        <v>5.424950348590859</v>
      </c>
      <c r="GI146">
        <v>0.5753816523384725</v>
      </c>
      <c r="GJ146">
        <v>-1</v>
      </c>
      <c r="GK146">
        <v>4.158932926829269</v>
      </c>
      <c r="GL146">
        <v>0.1654868989547196</v>
      </c>
      <c r="GM146">
        <v>0.01723047162469099</v>
      </c>
      <c r="GN146">
        <v>0</v>
      </c>
      <c r="GO146">
        <v>0</v>
      </c>
      <c r="GP146">
        <v>2</v>
      </c>
      <c r="GQ146" t="s">
        <v>446</v>
      </c>
      <c r="GR146">
        <v>3.13534</v>
      </c>
      <c r="GS146">
        <v>2.68967</v>
      </c>
      <c r="GT146">
        <v>0.103339</v>
      </c>
      <c r="GU146">
        <v>0.109518</v>
      </c>
      <c r="GV146">
        <v>0.107544</v>
      </c>
      <c r="GW146">
        <v>0.0930815</v>
      </c>
      <c r="GX146">
        <v>28484.7</v>
      </c>
      <c r="GY146">
        <v>28339.9</v>
      </c>
      <c r="GZ146">
        <v>29532.6</v>
      </c>
      <c r="HA146">
        <v>29411.8</v>
      </c>
      <c r="HB146">
        <v>34819.9</v>
      </c>
      <c r="HC146">
        <v>35328.6</v>
      </c>
      <c r="HD146">
        <v>41556.6</v>
      </c>
      <c r="HE146">
        <v>41780</v>
      </c>
      <c r="HF146">
        <v>1.9261</v>
      </c>
      <c r="HG146">
        <v>1.87652</v>
      </c>
      <c r="HH146">
        <v>0.0961646</v>
      </c>
      <c r="HI146">
        <v>0</v>
      </c>
      <c r="HJ146">
        <v>28.4237</v>
      </c>
      <c r="HK146">
        <v>999.9</v>
      </c>
      <c r="HL146">
        <v>52.8</v>
      </c>
      <c r="HM146">
        <v>30.6</v>
      </c>
      <c r="HN146">
        <v>25.702</v>
      </c>
      <c r="HO146">
        <v>62.2074</v>
      </c>
      <c r="HP146">
        <v>26.1659</v>
      </c>
      <c r="HQ146">
        <v>1</v>
      </c>
      <c r="HR146">
        <v>0.104187</v>
      </c>
      <c r="HS146">
        <v>-0.680904</v>
      </c>
      <c r="HT146">
        <v>20.3383</v>
      </c>
      <c r="HU146">
        <v>5.21669</v>
      </c>
      <c r="HV146">
        <v>12.0111</v>
      </c>
      <c r="HW146">
        <v>4.98825</v>
      </c>
      <c r="HX146">
        <v>3.28788</v>
      </c>
      <c r="HY146">
        <v>9999</v>
      </c>
      <c r="HZ146">
        <v>9999</v>
      </c>
      <c r="IA146">
        <v>9999</v>
      </c>
      <c r="IB146">
        <v>14.5</v>
      </c>
      <c r="IC146">
        <v>1.86758</v>
      </c>
      <c r="ID146">
        <v>1.86675</v>
      </c>
      <c r="IE146">
        <v>1.86606</v>
      </c>
      <c r="IF146">
        <v>1.866</v>
      </c>
      <c r="IG146">
        <v>1.86783</v>
      </c>
      <c r="IH146">
        <v>1.87029</v>
      </c>
      <c r="II146">
        <v>1.86891</v>
      </c>
      <c r="IJ146">
        <v>1.87042</v>
      </c>
      <c r="IK146">
        <v>0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-0.656</v>
      </c>
      <c r="IY146">
        <v>0.1469</v>
      </c>
      <c r="IZ146">
        <v>-0.2124528667129374</v>
      </c>
      <c r="JA146">
        <v>-0.0008016307627816455</v>
      </c>
      <c r="JB146">
        <v>-2.705495203968552E-07</v>
      </c>
      <c r="JC146">
        <v>-1.001381313952682E-11</v>
      </c>
      <c r="JD146">
        <v>-0.06429383364076624</v>
      </c>
      <c r="JE146">
        <v>-0.003544197663381463</v>
      </c>
      <c r="JF146">
        <v>0.0008551080648433378</v>
      </c>
      <c r="JG146">
        <v>-1.439520423836254E-05</v>
      </c>
      <c r="JH146">
        <v>4</v>
      </c>
      <c r="JI146">
        <v>2335</v>
      </c>
      <c r="JJ146">
        <v>1</v>
      </c>
      <c r="JK146">
        <v>25</v>
      </c>
      <c r="JL146">
        <v>194288</v>
      </c>
      <c r="JM146">
        <v>194288.1</v>
      </c>
      <c r="JN146">
        <v>1.26221</v>
      </c>
      <c r="JO146">
        <v>2.26562</v>
      </c>
      <c r="JP146">
        <v>1.39648</v>
      </c>
      <c r="JQ146">
        <v>2.35352</v>
      </c>
      <c r="JR146">
        <v>1.49536</v>
      </c>
      <c r="JS146">
        <v>2.68555</v>
      </c>
      <c r="JT146">
        <v>36.1285</v>
      </c>
      <c r="JU146">
        <v>24.0612</v>
      </c>
      <c r="JV146">
        <v>18</v>
      </c>
      <c r="JW146">
        <v>492.079</v>
      </c>
      <c r="JX146">
        <v>450.702</v>
      </c>
      <c r="JY146">
        <v>29.1509</v>
      </c>
      <c r="JZ146">
        <v>28.899</v>
      </c>
      <c r="KA146">
        <v>30.0004</v>
      </c>
      <c r="KB146">
        <v>28.6505</v>
      </c>
      <c r="KC146">
        <v>28.5711</v>
      </c>
      <c r="KD146">
        <v>25.2745</v>
      </c>
      <c r="KE146">
        <v>27.2054</v>
      </c>
      <c r="KF146">
        <v>72.5185</v>
      </c>
      <c r="KG146">
        <v>29.1527</v>
      </c>
      <c r="KH146">
        <v>543.752</v>
      </c>
      <c r="KI146">
        <v>20.1618</v>
      </c>
      <c r="KJ146">
        <v>100.932</v>
      </c>
      <c r="KK146">
        <v>100.473</v>
      </c>
    </row>
    <row r="147" spans="1:297">
      <c r="A147">
        <v>131</v>
      </c>
      <c r="B147">
        <v>1758904710.6</v>
      </c>
      <c r="C147">
        <v>2927.5</v>
      </c>
      <c r="D147" t="s">
        <v>705</v>
      </c>
      <c r="E147" t="s">
        <v>706</v>
      </c>
      <c r="F147">
        <v>5</v>
      </c>
      <c r="G147" t="s">
        <v>640</v>
      </c>
      <c r="H147" t="s">
        <v>436</v>
      </c>
      <c r="I147">
        <v>1758904702.814285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539.6068741126115</v>
      </c>
      <c r="AK147">
        <v>501.8277878787878</v>
      </c>
      <c r="AL147">
        <v>3.249994188922563</v>
      </c>
      <c r="AM147">
        <v>65.06013599436587</v>
      </c>
      <c r="AN147">
        <f>(AP147 - AO147 + DY147*1E3/(8.314*(EA147+273.15)) * AR147/DX147 * AQ147) * DX147/(100*DL147) * 1000/(1000 - AP147)</f>
        <v>0</v>
      </c>
      <c r="AO147">
        <v>20.17212225236423</v>
      </c>
      <c r="AP147">
        <v>24.36328303030304</v>
      </c>
      <c r="AQ147">
        <v>-1.912688727964932E-05</v>
      </c>
      <c r="AR147">
        <v>108.005697832954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6</v>
      </c>
      <c r="DM147">
        <v>0.5</v>
      </c>
      <c r="DN147" t="s">
        <v>438</v>
      </c>
      <c r="DO147">
        <v>2</v>
      </c>
      <c r="DP147" t="b">
        <v>1</v>
      </c>
      <c r="DQ147">
        <v>1758904702.814285</v>
      </c>
      <c r="DR147">
        <v>466.6370357142858</v>
      </c>
      <c r="DS147">
        <v>512.9245357142856</v>
      </c>
      <c r="DT147">
        <v>24.36395357142857</v>
      </c>
      <c r="DU147">
        <v>20.18349285714286</v>
      </c>
      <c r="DV147">
        <v>467.2842142857144</v>
      </c>
      <c r="DW147">
        <v>24.21702142857143</v>
      </c>
      <c r="DX147">
        <v>499.9980714285714</v>
      </c>
      <c r="DY147">
        <v>90.57717142857142</v>
      </c>
      <c r="DZ147">
        <v>0.029413325</v>
      </c>
      <c r="EA147">
        <v>30.55655</v>
      </c>
      <c r="EB147">
        <v>29.98444285714286</v>
      </c>
      <c r="EC147">
        <v>999.9000000000002</v>
      </c>
      <c r="ED147">
        <v>0</v>
      </c>
      <c r="EE147">
        <v>0</v>
      </c>
      <c r="EF147">
        <v>10004.59071428572</v>
      </c>
      <c r="EG147">
        <v>0</v>
      </c>
      <c r="EH147">
        <v>12.32898928571429</v>
      </c>
      <c r="EI147">
        <v>-46.28748214285714</v>
      </c>
      <c r="EJ147">
        <v>478.2900357142856</v>
      </c>
      <c r="EK147">
        <v>523.4901428571428</v>
      </c>
      <c r="EL147">
        <v>4.180462857142857</v>
      </c>
      <c r="EM147">
        <v>512.9245357142856</v>
      </c>
      <c r="EN147">
        <v>20.18349285714286</v>
      </c>
      <c r="EO147">
        <v>2.206818214285714</v>
      </c>
      <c r="EP147">
        <v>1.828163571428572</v>
      </c>
      <c r="EQ147">
        <v>19.01188928571429</v>
      </c>
      <c r="ER147">
        <v>16.0297</v>
      </c>
      <c r="ES147">
        <v>1999.990714285714</v>
      </c>
      <c r="ET147">
        <v>0.979996</v>
      </c>
      <c r="EU147">
        <v>0.0200045</v>
      </c>
      <c r="EV147">
        <v>0</v>
      </c>
      <c r="EW147">
        <v>794.6932857142857</v>
      </c>
      <c r="EX147">
        <v>5.00097</v>
      </c>
      <c r="EY147">
        <v>15939.82142857143</v>
      </c>
      <c r="EZ147">
        <v>16707.48571428571</v>
      </c>
      <c r="FA147">
        <v>41.375</v>
      </c>
      <c r="FB147">
        <v>41.69149999999998</v>
      </c>
      <c r="FC147">
        <v>41.30314285714284</v>
      </c>
      <c r="FD147">
        <v>41.31199999999999</v>
      </c>
      <c r="FE147">
        <v>41.88828571428571</v>
      </c>
      <c r="FF147">
        <v>1955.080714285714</v>
      </c>
      <c r="FG147">
        <v>39.91</v>
      </c>
      <c r="FH147">
        <v>0</v>
      </c>
      <c r="FI147">
        <v>1758904711.5</v>
      </c>
      <c r="FJ147">
        <v>0</v>
      </c>
      <c r="FK147">
        <v>794.7759600000001</v>
      </c>
      <c r="FL147">
        <v>11.46907691255996</v>
      </c>
      <c r="FM147">
        <v>218.5538458067039</v>
      </c>
      <c r="FN147">
        <v>15941.604</v>
      </c>
      <c r="FO147">
        <v>15</v>
      </c>
      <c r="FP147">
        <v>0</v>
      </c>
      <c r="FQ147" t="s">
        <v>439</v>
      </c>
      <c r="FR147">
        <v>1747247426.5</v>
      </c>
      <c r="FS147">
        <v>1747247420.5</v>
      </c>
      <c r="FT147">
        <v>0</v>
      </c>
      <c r="FU147">
        <v>1.027</v>
      </c>
      <c r="FV147">
        <v>0.031</v>
      </c>
      <c r="FW147">
        <v>0.02</v>
      </c>
      <c r="FX147">
        <v>0.05</v>
      </c>
      <c r="FY147">
        <v>420</v>
      </c>
      <c r="FZ147">
        <v>16</v>
      </c>
      <c r="GA147">
        <v>0.01</v>
      </c>
      <c r="GB147">
        <v>0.1</v>
      </c>
      <c r="GC147">
        <v>-45.526435</v>
      </c>
      <c r="GD147">
        <v>-16.56678799249518</v>
      </c>
      <c r="GE147">
        <v>1.622028700046642</v>
      </c>
      <c r="GF147">
        <v>0</v>
      </c>
      <c r="GG147">
        <v>794.3005882352941</v>
      </c>
      <c r="GH147">
        <v>9.052314738420151</v>
      </c>
      <c r="GI147">
        <v>0.9285917268400133</v>
      </c>
      <c r="GJ147">
        <v>-1</v>
      </c>
      <c r="GK147">
        <v>4.173254500000001</v>
      </c>
      <c r="GL147">
        <v>0.1787972983114418</v>
      </c>
      <c r="GM147">
        <v>0.01806079067344505</v>
      </c>
      <c r="GN147">
        <v>0</v>
      </c>
      <c r="GO147">
        <v>0</v>
      </c>
      <c r="GP147">
        <v>2</v>
      </c>
      <c r="GQ147" t="s">
        <v>446</v>
      </c>
      <c r="GR147">
        <v>3.13542</v>
      </c>
      <c r="GS147">
        <v>2.68969</v>
      </c>
      <c r="GT147">
        <v>0.105863</v>
      </c>
      <c r="GU147">
        <v>0.112037</v>
      </c>
      <c r="GV147">
        <v>0.107534</v>
      </c>
      <c r="GW147">
        <v>0.0930753</v>
      </c>
      <c r="GX147">
        <v>28403.9</v>
      </c>
      <c r="GY147">
        <v>28259.9</v>
      </c>
      <c r="GZ147">
        <v>29532.1</v>
      </c>
      <c r="HA147">
        <v>29412.1</v>
      </c>
      <c r="HB147">
        <v>34819.9</v>
      </c>
      <c r="HC147">
        <v>35329.1</v>
      </c>
      <c r="HD147">
        <v>41556</v>
      </c>
      <c r="HE147">
        <v>41780.3</v>
      </c>
      <c r="HF147">
        <v>1.926</v>
      </c>
      <c r="HG147">
        <v>1.87655</v>
      </c>
      <c r="HH147">
        <v>0.0958256</v>
      </c>
      <c r="HI147">
        <v>0</v>
      </c>
      <c r="HJ147">
        <v>28.4264</v>
      </c>
      <c r="HK147">
        <v>999.9</v>
      </c>
      <c r="HL147">
        <v>52.8</v>
      </c>
      <c r="HM147">
        <v>30.6</v>
      </c>
      <c r="HN147">
        <v>25.7053</v>
      </c>
      <c r="HO147">
        <v>62.1274</v>
      </c>
      <c r="HP147">
        <v>26.1538</v>
      </c>
      <c r="HQ147">
        <v>1</v>
      </c>
      <c r="HR147">
        <v>0.104517</v>
      </c>
      <c r="HS147">
        <v>-0.676495</v>
      </c>
      <c r="HT147">
        <v>20.3384</v>
      </c>
      <c r="HU147">
        <v>5.21639</v>
      </c>
      <c r="HV147">
        <v>12.0111</v>
      </c>
      <c r="HW147">
        <v>4.988</v>
      </c>
      <c r="HX147">
        <v>3.28775</v>
      </c>
      <c r="HY147">
        <v>9999</v>
      </c>
      <c r="HZ147">
        <v>9999</v>
      </c>
      <c r="IA147">
        <v>9999</v>
      </c>
      <c r="IB147">
        <v>14.5</v>
      </c>
      <c r="IC147">
        <v>1.8676</v>
      </c>
      <c r="ID147">
        <v>1.86673</v>
      </c>
      <c r="IE147">
        <v>1.86605</v>
      </c>
      <c r="IF147">
        <v>1.866</v>
      </c>
      <c r="IG147">
        <v>1.86783</v>
      </c>
      <c r="IH147">
        <v>1.87029</v>
      </c>
      <c r="II147">
        <v>1.8689</v>
      </c>
      <c r="IJ147">
        <v>1.87042</v>
      </c>
      <c r="IK147">
        <v>0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-0.673</v>
      </c>
      <c r="IY147">
        <v>0.1469</v>
      </c>
      <c r="IZ147">
        <v>-0.2124528667129374</v>
      </c>
      <c r="JA147">
        <v>-0.0008016307627816455</v>
      </c>
      <c r="JB147">
        <v>-2.705495203968552E-07</v>
      </c>
      <c r="JC147">
        <v>-1.001381313952682E-11</v>
      </c>
      <c r="JD147">
        <v>-0.06429383364076624</v>
      </c>
      <c r="JE147">
        <v>-0.003544197663381463</v>
      </c>
      <c r="JF147">
        <v>0.0008551080648433378</v>
      </c>
      <c r="JG147">
        <v>-1.439520423836254E-05</v>
      </c>
      <c r="JH147">
        <v>4</v>
      </c>
      <c r="JI147">
        <v>2335</v>
      </c>
      <c r="JJ147">
        <v>1</v>
      </c>
      <c r="JK147">
        <v>25</v>
      </c>
      <c r="JL147">
        <v>194288.1</v>
      </c>
      <c r="JM147">
        <v>194288.2</v>
      </c>
      <c r="JN147">
        <v>1.2915</v>
      </c>
      <c r="JO147">
        <v>2.27417</v>
      </c>
      <c r="JP147">
        <v>1.39648</v>
      </c>
      <c r="JQ147">
        <v>2.35352</v>
      </c>
      <c r="JR147">
        <v>1.49536</v>
      </c>
      <c r="JS147">
        <v>2.69409</v>
      </c>
      <c r="JT147">
        <v>36.1285</v>
      </c>
      <c r="JU147">
        <v>24.07</v>
      </c>
      <c r="JV147">
        <v>18</v>
      </c>
      <c r="JW147">
        <v>492.047</v>
      </c>
      <c r="JX147">
        <v>450.746</v>
      </c>
      <c r="JY147">
        <v>29.1628</v>
      </c>
      <c r="JZ147">
        <v>28.9033</v>
      </c>
      <c r="KA147">
        <v>30.0005</v>
      </c>
      <c r="KB147">
        <v>28.6544</v>
      </c>
      <c r="KC147">
        <v>28.5748</v>
      </c>
      <c r="KD147">
        <v>25.8631</v>
      </c>
      <c r="KE147">
        <v>27.2054</v>
      </c>
      <c r="KF147">
        <v>72.5185</v>
      </c>
      <c r="KG147">
        <v>29.163</v>
      </c>
      <c r="KH147">
        <v>563.787</v>
      </c>
      <c r="KI147">
        <v>20.1505</v>
      </c>
      <c r="KJ147">
        <v>100.93</v>
      </c>
      <c r="KK147">
        <v>100.473</v>
      </c>
    </row>
    <row r="148" spans="1:297">
      <c r="A148">
        <v>132</v>
      </c>
      <c r="B148">
        <v>1758904715.6</v>
      </c>
      <c r="C148">
        <v>2932.5</v>
      </c>
      <c r="D148" t="s">
        <v>707</v>
      </c>
      <c r="E148" t="s">
        <v>708</v>
      </c>
      <c r="F148">
        <v>5</v>
      </c>
      <c r="G148" t="s">
        <v>640</v>
      </c>
      <c r="H148" t="s">
        <v>436</v>
      </c>
      <c r="I148">
        <v>1758904708.1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556.7520899928628</v>
      </c>
      <c r="AK148">
        <v>518.1973939393937</v>
      </c>
      <c r="AL148">
        <v>3.282138721973574</v>
      </c>
      <c r="AM148">
        <v>65.06013599436587</v>
      </c>
      <c r="AN148">
        <f>(AP148 - AO148 + DY148*1E3/(8.314*(EA148+273.15)) * AR148/DX148 * AQ148) * DX148/(100*DL148) * 1000/(1000 - AP148)</f>
        <v>0</v>
      </c>
      <c r="AO148">
        <v>20.17186731529003</v>
      </c>
      <c r="AP148">
        <v>24.36434848484848</v>
      </c>
      <c r="AQ148">
        <v>1.935085421055566E-05</v>
      </c>
      <c r="AR148">
        <v>108.005697832954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6</v>
      </c>
      <c r="DM148">
        <v>0.5</v>
      </c>
      <c r="DN148" t="s">
        <v>438</v>
      </c>
      <c r="DO148">
        <v>2</v>
      </c>
      <c r="DP148" t="b">
        <v>1</v>
      </c>
      <c r="DQ148">
        <v>1758904708.1</v>
      </c>
      <c r="DR148">
        <v>483.2902222222222</v>
      </c>
      <c r="DS148">
        <v>530.6824814814814</v>
      </c>
      <c r="DT148">
        <v>24.36471111111111</v>
      </c>
      <c r="DU148">
        <v>20.17358888888889</v>
      </c>
      <c r="DV148">
        <v>483.9551481481482</v>
      </c>
      <c r="DW148">
        <v>24.21777407407407</v>
      </c>
      <c r="DX148">
        <v>500.0153703703704</v>
      </c>
      <c r="DY148">
        <v>90.57798888888891</v>
      </c>
      <c r="DZ148">
        <v>0.0293627962962963</v>
      </c>
      <c r="EA148">
        <v>30.56186296296296</v>
      </c>
      <c r="EB148">
        <v>29.98616296296296</v>
      </c>
      <c r="EC148">
        <v>999.9000000000001</v>
      </c>
      <c r="ED148">
        <v>0</v>
      </c>
      <c r="EE148">
        <v>0</v>
      </c>
      <c r="EF148">
        <v>10005.41185185185</v>
      </c>
      <c r="EG148">
        <v>0</v>
      </c>
      <c r="EH148">
        <v>12.3203962962963</v>
      </c>
      <c r="EI148">
        <v>-47.39227777777778</v>
      </c>
      <c r="EJ148">
        <v>495.3593703703704</v>
      </c>
      <c r="EK148">
        <v>541.6085555555555</v>
      </c>
      <c r="EL148">
        <v>4.191128148148148</v>
      </c>
      <c r="EM148">
        <v>530.6824814814814</v>
      </c>
      <c r="EN148">
        <v>20.17358888888889</v>
      </c>
      <c r="EO148">
        <v>2.206906666666666</v>
      </c>
      <c r="EP148">
        <v>1.827283333333333</v>
      </c>
      <c r="EQ148">
        <v>19.01253333333333</v>
      </c>
      <c r="ER148">
        <v>16.02215555555555</v>
      </c>
      <c r="ES148">
        <v>2000.004074074074</v>
      </c>
      <c r="ET148">
        <v>0.979996074074074</v>
      </c>
      <c r="EU148">
        <v>0.02000438518518519</v>
      </c>
      <c r="EV148">
        <v>0</v>
      </c>
      <c r="EW148">
        <v>795.705962962963</v>
      </c>
      <c r="EX148">
        <v>5.00097</v>
      </c>
      <c r="EY148">
        <v>15960.6</v>
      </c>
      <c r="EZ148">
        <v>16707.59259259259</v>
      </c>
      <c r="FA148">
        <v>41.375</v>
      </c>
      <c r="FB148">
        <v>41.69166666666666</v>
      </c>
      <c r="FC148">
        <v>41.3074074074074</v>
      </c>
      <c r="FD148">
        <v>41.31199999999999</v>
      </c>
      <c r="FE148">
        <v>41.89337037037038</v>
      </c>
      <c r="FF148">
        <v>1955.094074074074</v>
      </c>
      <c r="FG148">
        <v>39.91</v>
      </c>
      <c r="FH148">
        <v>0</v>
      </c>
      <c r="FI148">
        <v>1758904716.3</v>
      </c>
      <c r="FJ148">
        <v>0</v>
      </c>
      <c r="FK148">
        <v>795.7244400000001</v>
      </c>
      <c r="FL148">
        <v>13.08815386972197</v>
      </c>
      <c r="FM148">
        <v>258.538461915456</v>
      </c>
      <c r="FN148">
        <v>15960.632</v>
      </c>
      <c r="FO148">
        <v>15</v>
      </c>
      <c r="FP148">
        <v>0</v>
      </c>
      <c r="FQ148" t="s">
        <v>439</v>
      </c>
      <c r="FR148">
        <v>1747247426.5</v>
      </c>
      <c r="FS148">
        <v>1747247420.5</v>
      </c>
      <c r="FT148">
        <v>0</v>
      </c>
      <c r="FU148">
        <v>1.027</v>
      </c>
      <c r="FV148">
        <v>0.031</v>
      </c>
      <c r="FW148">
        <v>0.02</v>
      </c>
      <c r="FX148">
        <v>0.05</v>
      </c>
      <c r="FY148">
        <v>420</v>
      </c>
      <c r="FZ148">
        <v>16</v>
      </c>
      <c r="GA148">
        <v>0.01</v>
      </c>
      <c r="GB148">
        <v>0.1</v>
      </c>
      <c r="GC148">
        <v>-46.5739475</v>
      </c>
      <c r="GD148">
        <v>-13.06142251407116</v>
      </c>
      <c r="GE148">
        <v>1.264729920968801</v>
      </c>
      <c r="GF148">
        <v>0</v>
      </c>
      <c r="GG148">
        <v>795.0051470588236</v>
      </c>
      <c r="GH148">
        <v>11.34363637038477</v>
      </c>
      <c r="GI148">
        <v>1.141986379138741</v>
      </c>
      <c r="GJ148">
        <v>-1</v>
      </c>
      <c r="GK148">
        <v>4.181488</v>
      </c>
      <c r="GL148">
        <v>0.1307806378986728</v>
      </c>
      <c r="GM148">
        <v>0.01476034505016731</v>
      </c>
      <c r="GN148">
        <v>0</v>
      </c>
      <c r="GO148">
        <v>0</v>
      </c>
      <c r="GP148">
        <v>2</v>
      </c>
      <c r="GQ148" t="s">
        <v>446</v>
      </c>
      <c r="GR148">
        <v>3.1356</v>
      </c>
      <c r="GS148">
        <v>2.6894</v>
      </c>
      <c r="GT148">
        <v>0.108369</v>
      </c>
      <c r="GU148">
        <v>0.114532</v>
      </c>
      <c r="GV148">
        <v>0.107537</v>
      </c>
      <c r="GW148">
        <v>0.09307940000000001</v>
      </c>
      <c r="GX148">
        <v>28323.7</v>
      </c>
      <c r="GY148">
        <v>28180</v>
      </c>
      <c r="GZ148">
        <v>29531.5</v>
      </c>
      <c r="HA148">
        <v>29411.6</v>
      </c>
      <c r="HB148">
        <v>34819.3</v>
      </c>
      <c r="HC148">
        <v>35328.5</v>
      </c>
      <c r="HD148">
        <v>41555.3</v>
      </c>
      <c r="HE148">
        <v>41779.6</v>
      </c>
      <c r="HF148">
        <v>1.92647</v>
      </c>
      <c r="HG148">
        <v>1.8765</v>
      </c>
      <c r="HH148">
        <v>0.0956878</v>
      </c>
      <c r="HI148">
        <v>0</v>
      </c>
      <c r="HJ148">
        <v>28.4304</v>
      </c>
      <c r="HK148">
        <v>999.9</v>
      </c>
      <c r="HL148">
        <v>52.8</v>
      </c>
      <c r="HM148">
        <v>30.6</v>
      </c>
      <c r="HN148">
        <v>25.7039</v>
      </c>
      <c r="HO148">
        <v>61.9574</v>
      </c>
      <c r="HP148">
        <v>26.0737</v>
      </c>
      <c r="HQ148">
        <v>1</v>
      </c>
      <c r="HR148">
        <v>0.104654</v>
      </c>
      <c r="HS148">
        <v>-0.669028</v>
      </c>
      <c r="HT148">
        <v>20.3385</v>
      </c>
      <c r="HU148">
        <v>5.21609</v>
      </c>
      <c r="HV148">
        <v>12.0113</v>
      </c>
      <c r="HW148">
        <v>4.98805</v>
      </c>
      <c r="HX148">
        <v>3.28753</v>
      </c>
      <c r="HY148">
        <v>9999</v>
      </c>
      <c r="HZ148">
        <v>9999</v>
      </c>
      <c r="IA148">
        <v>9999</v>
      </c>
      <c r="IB148">
        <v>14.5</v>
      </c>
      <c r="IC148">
        <v>1.86756</v>
      </c>
      <c r="ID148">
        <v>1.86672</v>
      </c>
      <c r="IE148">
        <v>1.86604</v>
      </c>
      <c r="IF148">
        <v>1.866</v>
      </c>
      <c r="IG148">
        <v>1.86783</v>
      </c>
      <c r="IH148">
        <v>1.87027</v>
      </c>
      <c r="II148">
        <v>1.86891</v>
      </c>
      <c r="IJ148">
        <v>1.87042</v>
      </c>
      <c r="IK148">
        <v>0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-0.6899999999999999</v>
      </c>
      <c r="IY148">
        <v>0.1469</v>
      </c>
      <c r="IZ148">
        <v>-0.2124528667129374</v>
      </c>
      <c r="JA148">
        <v>-0.0008016307627816455</v>
      </c>
      <c r="JB148">
        <v>-2.705495203968552E-07</v>
      </c>
      <c r="JC148">
        <v>-1.001381313952682E-11</v>
      </c>
      <c r="JD148">
        <v>-0.06429383364076624</v>
      </c>
      <c r="JE148">
        <v>-0.003544197663381463</v>
      </c>
      <c r="JF148">
        <v>0.0008551080648433378</v>
      </c>
      <c r="JG148">
        <v>-1.439520423836254E-05</v>
      </c>
      <c r="JH148">
        <v>4</v>
      </c>
      <c r="JI148">
        <v>2335</v>
      </c>
      <c r="JJ148">
        <v>1</v>
      </c>
      <c r="JK148">
        <v>25</v>
      </c>
      <c r="JL148">
        <v>194288.2</v>
      </c>
      <c r="JM148">
        <v>194288.3</v>
      </c>
      <c r="JN148">
        <v>1.32446</v>
      </c>
      <c r="JO148">
        <v>2.26562</v>
      </c>
      <c r="JP148">
        <v>1.39648</v>
      </c>
      <c r="JQ148">
        <v>2.34619</v>
      </c>
      <c r="JR148">
        <v>1.49536</v>
      </c>
      <c r="JS148">
        <v>2.69531</v>
      </c>
      <c r="JT148">
        <v>36.152</v>
      </c>
      <c r="JU148">
        <v>24.07</v>
      </c>
      <c r="JV148">
        <v>18</v>
      </c>
      <c r="JW148">
        <v>492.382</v>
      </c>
      <c r="JX148">
        <v>450.747</v>
      </c>
      <c r="JY148">
        <v>29.1723</v>
      </c>
      <c r="JZ148">
        <v>28.9071</v>
      </c>
      <c r="KA148">
        <v>30.0003</v>
      </c>
      <c r="KB148">
        <v>28.6584</v>
      </c>
      <c r="KC148">
        <v>28.5789</v>
      </c>
      <c r="KD148">
        <v>26.5258</v>
      </c>
      <c r="KE148">
        <v>27.2054</v>
      </c>
      <c r="KF148">
        <v>72.5185</v>
      </c>
      <c r="KG148">
        <v>29.1715</v>
      </c>
      <c r="KH148">
        <v>577.16</v>
      </c>
      <c r="KI148">
        <v>20.1315</v>
      </c>
      <c r="KJ148">
        <v>100.928</v>
      </c>
      <c r="KK148">
        <v>100.472</v>
      </c>
    </row>
    <row r="149" spans="1:297">
      <c r="A149">
        <v>133</v>
      </c>
      <c r="B149">
        <v>1758904720.6</v>
      </c>
      <c r="C149">
        <v>2937.5</v>
      </c>
      <c r="D149" t="s">
        <v>709</v>
      </c>
      <c r="E149" t="s">
        <v>710</v>
      </c>
      <c r="F149">
        <v>5</v>
      </c>
      <c r="G149" t="s">
        <v>640</v>
      </c>
      <c r="H149" t="s">
        <v>436</v>
      </c>
      <c r="I149">
        <v>1758904712.814285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573.8739606879258</v>
      </c>
      <c r="AK149">
        <v>534.5418303030299</v>
      </c>
      <c r="AL149">
        <v>3.265862310419053</v>
      </c>
      <c r="AM149">
        <v>65.06013599436587</v>
      </c>
      <c r="AN149">
        <f>(AP149 - AO149 + DY149*1E3/(8.314*(EA149+273.15)) * AR149/DX149 * AQ149) * DX149/(100*DL149) * 1000/(1000 - AP149)</f>
        <v>0</v>
      </c>
      <c r="AO149">
        <v>20.17256870244386</v>
      </c>
      <c r="AP149">
        <v>24.36558242424242</v>
      </c>
      <c r="AQ149">
        <v>3.955439799822801E-06</v>
      </c>
      <c r="AR149">
        <v>108.005697832954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6</v>
      </c>
      <c r="DM149">
        <v>0.5</v>
      </c>
      <c r="DN149" t="s">
        <v>438</v>
      </c>
      <c r="DO149">
        <v>2</v>
      </c>
      <c r="DP149" t="b">
        <v>1</v>
      </c>
      <c r="DQ149">
        <v>1758904712.814285</v>
      </c>
      <c r="DR149">
        <v>498.2817857142858</v>
      </c>
      <c r="DS149">
        <v>546.5151071428571</v>
      </c>
      <c r="DT149">
        <v>24.36444642857143</v>
      </c>
      <c r="DU149">
        <v>20.172025</v>
      </c>
      <c r="DV149">
        <v>498.9628214285714</v>
      </c>
      <c r="DW149">
        <v>24.21751785714286</v>
      </c>
      <c r="DX149">
        <v>500.0360357142857</v>
      </c>
      <c r="DY149">
        <v>90.57724285714286</v>
      </c>
      <c r="DZ149">
        <v>0.02929927142857143</v>
      </c>
      <c r="EA149">
        <v>30.56746428571429</v>
      </c>
      <c r="EB149">
        <v>29.98971428571429</v>
      </c>
      <c r="EC149">
        <v>999.9000000000002</v>
      </c>
      <c r="ED149">
        <v>0</v>
      </c>
      <c r="EE149">
        <v>0</v>
      </c>
      <c r="EF149">
        <v>10002.29964285714</v>
      </c>
      <c r="EG149">
        <v>0</v>
      </c>
      <c r="EH149">
        <v>12.324225</v>
      </c>
      <c r="EI149">
        <v>-48.23331071428571</v>
      </c>
      <c r="EJ149">
        <v>510.7251785714286</v>
      </c>
      <c r="EK149">
        <v>557.76625</v>
      </c>
      <c r="EL149">
        <v>4.192419999999999</v>
      </c>
      <c r="EM149">
        <v>546.5151071428571</v>
      </c>
      <c r="EN149">
        <v>20.172025</v>
      </c>
      <c r="EO149">
        <v>2.206864642857143</v>
      </c>
      <c r="EP149">
        <v>1.827127142857143</v>
      </c>
      <c r="EQ149">
        <v>19.01222857142857</v>
      </c>
      <c r="ER149">
        <v>16.02081785714286</v>
      </c>
      <c r="ES149">
        <v>2000.0025</v>
      </c>
      <c r="ET149">
        <v>0.9799960714285714</v>
      </c>
      <c r="EU149">
        <v>0.02000438928571429</v>
      </c>
      <c r="EV149">
        <v>0</v>
      </c>
      <c r="EW149">
        <v>796.820357142857</v>
      </c>
      <c r="EX149">
        <v>5.00097</v>
      </c>
      <c r="EY149">
        <v>15981.98214285714</v>
      </c>
      <c r="EZ149">
        <v>16707.57142857143</v>
      </c>
      <c r="FA149">
        <v>41.375</v>
      </c>
      <c r="FB149">
        <v>41.68699999999999</v>
      </c>
      <c r="FC149">
        <v>41.31199999999999</v>
      </c>
      <c r="FD149">
        <v>41.31199999999999</v>
      </c>
      <c r="FE149">
        <v>41.9037857142857</v>
      </c>
      <c r="FF149">
        <v>1955.0925</v>
      </c>
      <c r="FG149">
        <v>39.91</v>
      </c>
      <c r="FH149">
        <v>0</v>
      </c>
      <c r="FI149">
        <v>1758904721.7</v>
      </c>
      <c r="FJ149">
        <v>0</v>
      </c>
      <c r="FK149">
        <v>796.9075</v>
      </c>
      <c r="FL149">
        <v>14.41165812921719</v>
      </c>
      <c r="FM149">
        <v>287.5452993236304</v>
      </c>
      <c r="FN149">
        <v>15983.76538461539</v>
      </c>
      <c r="FO149">
        <v>15</v>
      </c>
      <c r="FP149">
        <v>0</v>
      </c>
      <c r="FQ149" t="s">
        <v>439</v>
      </c>
      <c r="FR149">
        <v>1747247426.5</v>
      </c>
      <c r="FS149">
        <v>1747247420.5</v>
      </c>
      <c r="FT149">
        <v>0</v>
      </c>
      <c r="FU149">
        <v>1.027</v>
      </c>
      <c r="FV149">
        <v>0.031</v>
      </c>
      <c r="FW149">
        <v>0.02</v>
      </c>
      <c r="FX149">
        <v>0.05</v>
      </c>
      <c r="FY149">
        <v>420</v>
      </c>
      <c r="FZ149">
        <v>16</v>
      </c>
      <c r="GA149">
        <v>0.01</v>
      </c>
      <c r="GB149">
        <v>0.1</v>
      </c>
      <c r="GC149">
        <v>-47.63327073170731</v>
      </c>
      <c r="GD149">
        <v>-10.97098745644604</v>
      </c>
      <c r="GE149">
        <v>1.084588795011879</v>
      </c>
      <c r="GF149">
        <v>0</v>
      </c>
      <c r="GG149">
        <v>796.0778529411764</v>
      </c>
      <c r="GH149">
        <v>13.26430863389563</v>
      </c>
      <c r="GI149">
        <v>1.324215997405806</v>
      </c>
      <c r="GJ149">
        <v>-1</v>
      </c>
      <c r="GK149">
        <v>4.190199268292683</v>
      </c>
      <c r="GL149">
        <v>0.03610222996517067</v>
      </c>
      <c r="GM149">
        <v>0.006204750104141804</v>
      </c>
      <c r="GN149">
        <v>1</v>
      </c>
      <c r="GO149">
        <v>1</v>
      </c>
      <c r="GP149">
        <v>2</v>
      </c>
      <c r="GQ149" t="s">
        <v>440</v>
      </c>
      <c r="GR149">
        <v>3.13541</v>
      </c>
      <c r="GS149">
        <v>2.68965</v>
      </c>
      <c r="GT149">
        <v>0.110829</v>
      </c>
      <c r="GU149">
        <v>0.116985</v>
      </c>
      <c r="GV149">
        <v>0.107534</v>
      </c>
      <c r="GW149">
        <v>0.0930762</v>
      </c>
      <c r="GX149">
        <v>28245.3</v>
      </c>
      <c r="GY149">
        <v>28102</v>
      </c>
      <c r="GZ149">
        <v>29531.2</v>
      </c>
      <c r="HA149">
        <v>29411.7</v>
      </c>
      <c r="HB149">
        <v>34819.4</v>
      </c>
      <c r="HC149">
        <v>35328.8</v>
      </c>
      <c r="HD149">
        <v>41555.2</v>
      </c>
      <c r="HE149">
        <v>41779.8</v>
      </c>
      <c r="HF149">
        <v>1.92605</v>
      </c>
      <c r="HG149">
        <v>1.8769</v>
      </c>
      <c r="HH149">
        <v>0.0956133</v>
      </c>
      <c r="HI149">
        <v>0</v>
      </c>
      <c r="HJ149">
        <v>28.4347</v>
      </c>
      <c r="HK149">
        <v>999.9</v>
      </c>
      <c r="HL149">
        <v>52.8</v>
      </c>
      <c r="HM149">
        <v>30.6</v>
      </c>
      <c r="HN149">
        <v>25.7071</v>
      </c>
      <c r="HO149">
        <v>61.9074</v>
      </c>
      <c r="HP149">
        <v>25.9776</v>
      </c>
      <c r="HQ149">
        <v>1</v>
      </c>
      <c r="HR149">
        <v>0.105008</v>
      </c>
      <c r="HS149">
        <v>-0.6693519999999999</v>
      </c>
      <c r="HT149">
        <v>20.3386</v>
      </c>
      <c r="HU149">
        <v>5.21579</v>
      </c>
      <c r="HV149">
        <v>12.011</v>
      </c>
      <c r="HW149">
        <v>4.9879</v>
      </c>
      <c r="HX149">
        <v>3.28758</v>
      </c>
      <c r="HY149">
        <v>9999</v>
      </c>
      <c r="HZ149">
        <v>9999</v>
      </c>
      <c r="IA149">
        <v>9999</v>
      </c>
      <c r="IB149">
        <v>14.5</v>
      </c>
      <c r="IC149">
        <v>1.86758</v>
      </c>
      <c r="ID149">
        <v>1.86673</v>
      </c>
      <c r="IE149">
        <v>1.86601</v>
      </c>
      <c r="IF149">
        <v>1.866</v>
      </c>
      <c r="IG149">
        <v>1.86783</v>
      </c>
      <c r="IH149">
        <v>1.87028</v>
      </c>
      <c r="II149">
        <v>1.86891</v>
      </c>
      <c r="IJ149">
        <v>1.87042</v>
      </c>
      <c r="IK149">
        <v>0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-0.708</v>
      </c>
      <c r="IY149">
        <v>0.147</v>
      </c>
      <c r="IZ149">
        <v>-0.2124528667129374</v>
      </c>
      <c r="JA149">
        <v>-0.0008016307627816455</v>
      </c>
      <c r="JB149">
        <v>-2.705495203968552E-07</v>
      </c>
      <c r="JC149">
        <v>-1.001381313952682E-11</v>
      </c>
      <c r="JD149">
        <v>-0.06429383364076624</v>
      </c>
      <c r="JE149">
        <v>-0.003544197663381463</v>
      </c>
      <c r="JF149">
        <v>0.0008551080648433378</v>
      </c>
      <c r="JG149">
        <v>-1.439520423836254E-05</v>
      </c>
      <c r="JH149">
        <v>4</v>
      </c>
      <c r="JI149">
        <v>2335</v>
      </c>
      <c r="JJ149">
        <v>1</v>
      </c>
      <c r="JK149">
        <v>25</v>
      </c>
      <c r="JL149">
        <v>194288.2</v>
      </c>
      <c r="JM149">
        <v>194288.3</v>
      </c>
      <c r="JN149">
        <v>1.35376</v>
      </c>
      <c r="JO149">
        <v>2.25952</v>
      </c>
      <c r="JP149">
        <v>1.39648</v>
      </c>
      <c r="JQ149">
        <v>2.35229</v>
      </c>
      <c r="JR149">
        <v>1.49536</v>
      </c>
      <c r="JS149">
        <v>2.66846</v>
      </c>
      <c r="JT149">
        <v>36.1285</v>
      </c>
      <c r="JU149">
        <v>24.07</v>
      </c>
      <c r="JV149">
        <v>18</v>
      </c>
      <c r="JW149">
        <v>492.147</v>
      </c>
      <c r="JX149">
        <v>451.029</v>
      </c>
      <c r="JY149">
        <v>29.1802</v>
      </c>
      <c r="JZ149">
        <v>28.9108</v>
      </c>
      <c r="KA149">
        <v>30.0004</v>
      </c>
      <c r="KB149">
        <v>28.6627</v>
      </c>
      <c r="KC149">
        <v>28.5832</v>
      </c>
      <c r="KD149">
        <v>27.1076</v>
      </c>
      <c r="KE149">
        <v>27.2054</v>
      </c>
      <c r="KF149">
        <v>72.5185</v>
      </c>
      <c r="KG149">
        <v>29.1801</v>
      </c>
      <c r="KH149">
        <v>597.1950000000001</v>
      </c>
      <c r="KI149">
        <v>20.1244</v>
      </c>
      <c r="KJ149">
        <v>100.928</v>
      </c>
      <c r="KK149">
        <v>100.472</v>
      </c>
    </row>
    <row r="150" spans="1:297">
      <c r="A150">
        <v>134</v>
      </c>
      <c r="B150">
        <v>1758904725.6</v>
      </c>
      <c r="C150">
        <v>2942.5</v>
      </c>
      <c r="D150" t="s">
        <v>711</v>
      </c>
      <c r="E150" t="s">
        <v>712</v>
      </c>
      <c r="F150">
        <v>5</v>
      </c>
      <c r="G150" t="s">
        <v>640</v>
      </c>
      <c r="H150" t="s">
        <v>436</v>
      </c>
      <c r="I150">
        <v>1758904718.1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591.1254650407537</v>
      </c>
      <c r="AK150">
        <v>550.9683515151515</v>
      </c>
      <c r="AL150">
        <v>3.282317696998904</v>
      </c>
      <c r="AM150">
        <v>65.06013599436587</v>
      </c>
      <c r="AN150">
        <f>(AP150 - AO150 + DY150*1E3/(8.314*(EA150+273.15)) * AR150/DX150 * AQ150) * DX150/(100*DL150) * 1000/(1000 - AP150)</f>
        <v>0</v>
      </c>
      <c r="AO150">
        <v>20.17502808713528</v>
      </c>
      <c r="AP150">
        <v>24.36294909090909</v>
      </c>
      <c r="AQ150">
        <v>-1.859233022519664E-05</v>
      </c>
      <c r="AR150">
        <v>108.005697832954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6</v>
      </c>
      <c r="DM150">
        <v>0.5</v>
      </c>
      <c r="DN150" t="s">
        <v>438</v>
      </c>
      <c r="DO150">
        <v>2</v>
      </c>
      <c r="DP150" t="b">
        <v>1</v>
      </c>
      <c r="DQ150">
        <v>1758904718.1</v>
      </c>
      <c r="DR150">
        <v>515.1453333333334</v>
      </c>
      <c r="DS150">
        <v>564.2891111111111</v>
      </c>
      <c r="DT150">
        <v>24.36444444444444</v>
      </c>
      <c r="DU150">
        <v>20.17302962962963</v>
      </c>
      <c r="DV150">
        <v>515.8446296296296</v>
      </c>
      <c r="DW150">
        <v>24.2175074074074</v>
      </c>
      <c r="DX150">
        <v>500.0178888888889</v>
      </c>
      <c r="DY150">
        <v>90.57609629629627</v>
      </c>
      <c r="DZ150">
        <v>0.02931042592592593</v>
      </c>
      <c r="EA150">
        <v>30.57258518518518</v>
      </c>
      <c r="EB150">
        <v>29.99121111111111</v>
      </c>
      <c r="EC150">
        <v>999.9000000000001</v>
      </c>
      <c r="ED150">
        <v>0</v>
      </c>
      <c r="EE150">
        <v>0</v>
      </c>
      <c r="EF150">
        <v>9997.590740740741</v>
      </c>
      <c r="EG150">
        <v>0</v>
      </c>
      <c r="EH150">
        <v>12.32320740740741</v>
      </c>
      <c r="EI150">
        <v>-49.14367407407408</v>
      </c>
      <c r="EJ150">
        <v>528.0098518518519</v>
      </c>
      <c r="EK150">
        <v>575.9067037037038</v>
      </c>
      <c r="EL150">
        <v>4.191395925925925</v>
      </c>
      <c r="EM150">
        <v>564.2891111111111</v>
      </c>
      <c r="EN150">
        <v>20.17302962962963</v>
      </c>
      <c r="EO150">
        <v>2.206836666666666</v>
      </c>
      <c r="EP150">
        <v>1.827195555555555</v>
      </c>
      <c r="EQ150">
        <v>19.01201481481482</v>
      </c>
      <c r="ER150">
        <v>16.0214037037037</v>
      </c>
      <c r="ES150">
        <v>1999.99962962963</v>
      </c>
      <c r="ET150">
        <v>0.979996074074074</v>
      </c>
      <c r="EU150">
        <v>0.02000438518518519</v>
      </c>
      <c r="EV150">
        <v>0</v>
      </c>
      <c r="EW150">
        <v>798.1475185185185</v>
      </c>
      <c r="EX150">
        <v>5.00097</v>
      </c>
      <c r="EY150">
        <v>16008.02962962963</v>
      </c>
      <c r="EZ150">
        <v>16707.55555555556</v>
      </c>
      <c r="FA150">
        <v>41.375</v>
      </c>
      <c r="FB150">
        <v>41.68933333333333</v>
      </c>
      <c r="FC150">
        <v>41.31199999999999</v>
      </c>
      <c r="FD150">
        <v>41.31199999999999</v>
      </c>
      <c r="FE150">
        <v>41.90944444444444</v>
      </c>
      <c r="FF150">
        <v>1955.08962962963</v>
      </c>
      <c r="FG150">
        <v>39.91</v>
      </c>
      <c r="FH150">
        <v>0</v>
      </c>
      <c r="FI150">
        <v>1758904726.5</v>
      </c>
      <c r="FJ150">
        <v>0</v>
      </c>
      <c r="FK150">
        <v>798.1016923076925</v>
      </c>
      <c r="FL150">
        <v>15.86194868905241</v>
      </c>
      <c r="FM150">
        <v>306.8786320269446</v>
      </c>
      <c r="FN150">
        <v>16007.52307692308</v>
      </c>
      <c r="FO150">
        <v>15</v>
      </c>
      <c r="FP150">
        <v>0</v>
      </c>
      <c r="FQ150" t="s">
        <v>439</v>
      </c>
      <c r="FR150">
        <v>1747247426.5</v>
      </c>
      <c r="FS150">
        <v>1747247420.5</v>
      </c>
      <c r="FT150">
        <v>0</v>
      </c>
      <c r="FU150">
        <v>1.027</v>
      </c>
      <c r="FV150">
        <v>0.031</v>
      </c>
      <c r="FW150">
        <v>0.02</v>
      </c>
      <c r="FX150">
        <v>0.05</v>
      </c>
      <c r="FY150">
        <v>420</v>
      </c>
      <c r="FZ150">
        <v>16</v>
      </c>
      <c r="GA150">
        <v>0.01</v>
      </c>
      <c r="GB150">
        <v>0.1</v>
      </c>
      <c r="GC150">
        <v>-48.5418512195122</v>
      </c>
      <c r="GD150">
        <v>-10.3008961672474</v>
      </c>
      <c r="GE150">
        <v>1.016562723250952</v>
      </c>
      <c r="GF150">
        <v>0</v>
      </c>
      <c r="GG150">
        <v>797.3898529411765</v>
      </c>
      <c r="GH150">
        <v>14.74644765535133</v>
      </c>
      <c r="GI150">
        <v>1.471433597317552</v>
      </c>
      <c r="GJ150">
        <v>-1</v>
      </c>
      <c r="GK150">
        <v>4.192027317073171</v>
      </c>
      <c r="GL150">
        <v>-0.007679163763073706</v>
      </c>
      <c r="GM150">
        <v>0.001470868375318904</v>
      </c>
      <c r="GN150">
        <v>1</v>
      </c>
      <c r="GO150">
        <v>1</v>
      </c>
      <c r="GP150">
        <v>2</v>
      </c>
      <c r="GQ150" t="s">
        <v>440</v>
      </c>
      <c r="GR150">
        <v>3.13545</v>
      </c>
      <c r="GS150">
        <v>2.6897</v>
      </c>
      <c r="GT150">
        <v>0.113268</v>
      </c>
      <c r="GU150">
        <v>0.119397</v>
      </c>
      <c r="GV150">
        <v>0.107526</v>
      </c>
      <c r="GW150">
        <v>0.09308959999999999</v>
      </c>
      <c r="GX150">
        <v>28167.6</v>
      </c>
      <c r="GY150">
        <v>28025</v>
      </c>
      <c r="GZ150">
        <v>29531</v>
      </c>
      <c r="HA150">
        <v>29411.4</v>
      </c>
      <c r="HB150">
        <v>34819.3</v>
      </c>
      <c r="HC150">
        <v>35327.9</v>
      </c>
      <c r="HD150">
        <v>41554.7</v>
      </c>
      <c r="HE150">
        <v>41779.4</v>
      </c>
      <c r="HF150">
        <v>1.926</v>
      </c>
      <c r="HG150">
        <v>1.87675</v>
      </c>
      <c r="HH150">
        <v>0.0954941</v>
      </c>
      <c r="HI150">
        <v>0</v>
      </c>
      <c r="HJ150">
        <v>28.4386</v>
      </c>
      <c r="HK150">
        <v>999.9</v>
      </c>
      <c r="HL150">
        <v>52.8</v>
      </c>
      <c r="HM150">
        <v>30.6</v>
      </c>
      <c r="HN150">
        <v>25.7051</v>
      </c>
      <c r="HO150">
        <v>62.0674</v>
      </c>
      <c r="HP150">
        <v>26.1338</v>
      </c>
      <c r="HQ150">
        <v>1</v>
      </c>
      <c r="HR150">
        <v>0.105183</v>
      </c>
      <c r="HS150">
        <v>-0.655716</v>
      </c>
      <c r="HT150">
        <v>20.3385</v>
      </c>
      <c r="HU150">
        <v>5.21639</v>
      </c>
      <c r="HV150">
        <v>12.011</v>
      </c>
      <c r="HW150">
        <v>4.98755</v>
      </c>
      <c r="HX150">
        <v>3.28758</v>
      </c>
      <c r="HY150">
        <v>9999</v>
      </c>
      <c r="HZ150">
        <v>9999</v>
      </c>
      <c r="IA150">
        <v>9999</v>
      </c>
      <c r="IB150">
        <v>14.5</v>
      </c>
      <c r="IC150">
        <v>1.86758</v>
      </c>
      <c r="ID150">
        <v>1.86673</v>
      </c>
      <c r="IE150">
        <v>1.86601</v>
      </c>
      <c r="IF150">
        <v>1.86601</v>
      </c>
      <c r="IG150">
        <v>1.86783</v>
      </c>
      <c r="IH150">
        <v>1.87028</v>
      </c>
      <c r="II150">
        <v>1.86891</v>
      </c>
      <c r="IJ150">
        <v>1.87042</v>
      </c>
      <c r="IK150">
        <v>0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-0.726</v>
      </c>
      <c r="IY150">
        <v>0.1469</v>
      </c>
      <c r="IZ150">
        <v>-0.2124528667129374</v>
      </c>
      <c r="JA150">
        <v>-0.0008016307627816455</v>
      </c>
      <c r="JB150">
        <v>-2.705495203968552E-07</v>
      </c>
      <c r="JC150">
        <v>-1.001381313952682E-11</v>
      </c>
      <c r="JD150">
        <v>-0.06429383364076624</v>
      </c>
      <c r="JE150">
        <v>-0.003544197663381463</v>
      </c>
      <c r="JF150">
        <v>0.0008551080648433378</v>
      </c>
      <c r="JG150">
        <v>-1.439520423836254E-05</v>
      </c>
      <c r="JH150">
        <v>4</v>
      </c>
      <c r="JI150">
        <v>2335</v>
      </c>
      <c r="JJ150">
        <v>1</v>
      </c>
      <c r="JK150">
        <v>25</v>
      </c>
      <c r="JL150">
        <v>194288.3</v>
      </c>
      <c r="JM150">
        <v>194288.4</v>
      </c>
      <c r="JN150">
        <v>1.38672</v>
      </c>
      <c r="JO150">
        <v>2.2644</v>
      </c>
      <c r="JP150">
        <v>1.39648</v>
      </c>
      <c r="JQ150">
        <v>2.35107</v>
      </c>
      <c r="JR150">
        <v>1.49536</v>
      </c>
      <c r="JS150">
        <v>2.67944</v>
      </c>
      <c r="JT150">
        <v>36.1285</v>
      </c>
      <c r="JU150">
        <v>24.0612</v>
      </c>
      <c r="JV150">
        <v>18</v>
      </c>
      <c r="JW150">
        <v>492.148</v>
      </c>
      <c r="JX150">
        <v>450.973</v>
      </c>
      <c r="JY150">
        <v>29.1863</v>
      </c>
      <c r="JZ150">
        <v>28.915</v>
      </c>
      <c r="KA150">
        <v>30.0003</v>
      </c>
      <c r="KB150">
        <v>28.6668</v>
      </c>
      <c r="KC150">
        <v>28.588</v>
      </c>
      <c r="KD150">
        <v>27.7638</v>
      </c>
      <c r="KE150">
        <v>27.2054</v>
      </c>
      <c r="KF150">
        <v>72.5185</v>
      </c>
      <c r="KG150">
        <v>29.1845</v>
      </c>
      <c r="KH150">
        <v>610.569</v>
      </c>
      <c r="KI150">
        <v>20.1139</v>
      </c>
      <c r="KJ150">
        <v>100.927</v>
      </c>
      <c r="KK150">
        <v>100.471</v>
      </c>
    </row>
    <row r="151" spans="1:297">
      <c r="A151">
        <v>135</v>
      </c>
      <c r="B151">
        <v>1758904730.6</v>
      </c>
      <c r="C151">
        <v>2947.5</v>
      </c>
      <c r="D151" t="s">
        <v>713</v>
      </c>
      <c r="E151" t="s">
        <v>714</v>
      </c>
      <c r="F151">
        <v>5</v>
      </c>
      <c r="G151" t="s">
        <v>640</v>
      </c>
      <c r="H151" t="s">
        <v>436</v>
      </c>
      <c r="I151">
        <v>1758904722.814285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608.1632352198152</v>
      </c>
      <c r="AK151">
        <v>567.425018181818</v>
      </c>
      <c r="AL151">
        <v>3.295631899108984</v>
      </c>
      <c r="AM151">
        <v>65.06013599436587</v>
      </c>
      <c r="AN151">
        <f>(AP151 - AO151 + DY151*1E3/(8.314*(EA151+273.15)) * AR151/DX151 * AQ151) * DX151/(100*DL151) * 1000/(1000 - AP151)</f>
        <v>0</v>
      </c>
      <c r="AO151">
        <v>20.17803165945954</v>
      </c>
      <c r="AP151">
        <v>24.36127757575757</v>
      </c>
      <c r="AQ151">
        <v>-1.658185089683877E-06</v>
      </c>
      <c r="AR151">
        <v>108.005697832954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6</v>
      </c>
      <c r="DM151">
        <v>0.5</v>
      </c>
      <c r="DN151" t="s">
        <v>438</v>
      </c>
      <c r="DO151">
        <v>2</v>
      </c>
      <c r="DP151" t="b">
        <v>1</v>
      </c>
      <c r="DQ151">
        <v>1758904722.814285</v>
      </c>
      <c r="DR151">
        <v>530.2346785714285</v>
      </c>
      <c r="DS151">
        <v>580.1153928571429</v>
      </c>
      <c r="DT151">
        <v>24.36386785714286</v>
      </c>
      <c r="DU151">
        <v>20.17496428571428</v>
      </c>
      <c r="DV151">
        <v>530.9504642857142</v>
      </c>
      <c r="DW151">
        <v>24.21693571428571</v>
      </c>
      <c r="DX151">
        <v>500.0229285714286</v>
      </c>
      <c r="DY151">
        <v>90.57603928571427</v>
      </c>
      <c r="DZ151">
        <v>0.02924846428571429</v>
      </c>
      <c r="EA151">
        <v>30.57891785714286</v>
      </c>
      <c r="EB151">
        <v>29.99276785714286</v>
      </c>
      <c r="EC151">
        <v>999.9000000000002</v>
      </c>
      <c r="ED151">
        <v>0</v>
      </c>
      <c r="EE151">
        <v>0</v>
      </c>
      <c r="EF151">
        <v>10001.18392857143</v>
      </c>
      <c r="EG151">
        <v>0</v>
      </c>
      <c r="EH151">
        <v>12.32376785714286</v>
      </c>
      <c r="EI151">
        <v>-49.88059642857143</v>
      </c>
      <c r="EJ151">
        <v>543.4757857142857</v>
      </c>
      <c r="EK151">
        <v>592.0600714285713</v>
      </c>
      <c r="EL151">
        <v>4.188874642857143</v>
      </c>
      <c r="EM151">
        <v>580.1153928571429</v>
      </c>
      <c r="EN151">
        <v>20.17496428571428</v>
      </c>
      <c r="EO151">
        <v>2.2067825</v>
      </c>
      <c r="EP151">
        <v>1.827369642857143</v>
      </c>
      <c r="EQ151">
        <v>19.01161785714286</v>
      </c>
      <c r="ER151">
        <v>16.0229</v>
      </c>
      <c r="ES151">
        <v>1999.994285714286</v>
      </c>
      <c r="ET151">
        <v>0.9799960714285714</v>
      </c>
      <c r="EU151">
        <v>0.02000439285714286</v>
      </c>
      <c r="EV151">
        <v>0</v>
      </c>
      <c r="EW151">
        <v>799.3916785714285</v>
      </c>
      <c r="EX151">
        <v>5.00097</v>
      </c>
      <c r="EY151">
        <v>16032.925</v>
      </c>
      <c r="EZ151">
        <v>16707.50714285714</v>
      </c>
      <c r="FA151">
        <v>41.375</v>
      </c>
      <c r="FB151">
        <v>41.68924999999998</v>
      </c>
      <c r="FC151">
        <v>41.31199999999999</v>
      </c>
      <c r="FD151">
        <v>41.31199999999999</v>
      </c>
      <c r="FE151">
        <v>41.90821428571428</v>
      </c>
      <c r="FF151">
        <v>1955.084285714286</v>
      </c>
      <c r="FG151">
        <v>39.91</v>
      </c>
      <c r="FH151">
        <v>0</v>
      </c>
      <c r="FI151">
        <v>1758904731.9</v>
      </c>
      <c r="FJ151">
        <v>0</v>
      </c>
      <c r="FK151">
        <v>799.61124</v>
      </c>
      <c r="FL151">
        <v>16.12330765980726</v>
      </c>
      <c r="FM151">
        <v>329.6846148427529</v>
      </c>
      <c r="FN151">
        <v>16037.7</v>
      </c>
      <c r="FO151">
        <v>15</v>
      </c>
      <c r="FP151">
        <v>0</v>
      </c>
      <c r="FQ151" t="s">
        <v>439</v>
      </c>
      <c r="FR151">
        <v>1747247426.5</v>
      </c>
      <c r="FS151">
        <v>1747247420.5</v>
      </c>
      <c r="FT151">
        <v>0</v>
      </c>
      <c r="FU151">
        <v>1.027</v>
      </c>
      <c r="FV151">
        <v>0.031</v>
      </c>
      <c r="FW151">
        <v>0.02</v>
      </c>
      <c r="FX151">
        <v>0.05</v>
      </c>
      <c r="FY151">
        <v>420</v>
      </c>
      <c r="FZ151">
        <v>16</v>
      </c>
      <c r="GA151">
        <v>0.01</v>
      </c>
      <c r="GB151">
        <v>0.1</v>
      </c>
      <c r="GC151">
        <v>-49.486375</v>
      </c>
      <c r="GD151">
        <v>-9.520523076922981</v>
      </c>
      <c r="GE151">
        <v>0.9175403371923221</v>
      </c>
      <c r="GF151">
        <v>0</v>
      </c>
      <c r="GG151">
        <v>798.7395588235295</v>
      </c>
      <c r="GH151">
        <v>15.94727272223279</v>
      </c>
      <c r="GI151">
        <v>1.583511941877679</v>
      </c>
      <c r="GJ151">
        <v>-1</v>
      </c>
      <c r="GK151">
        <v>4.18952075</v>
      </c>
      <c r="GL151">
        <v>-0.03177714821762993</v>
      </c>
      <c r="GM151">
        <v>0.003776568142838151</v>
      </c>
      <c r="GN151">
        <v>1</v>
      </c>
      <c r="GO151">
        <v>1</v>
      </c>
      <c r="GP151">
        <v>2</v>
      </c>
      <c r="GQ151" t="s">
        <v>440</v>
      </c>
      <c r="GR151">
        <v>3.13559</v>
      </c>
      <c r="GS151">
        <v>2.68938</v>
      </c>
      <c r="GT151">
        <v>0.115678</v>
      </c>
      <c r="GU151">
        <v>0.121775</v>
      </c>
      <c r="GV151">
        <v>0.107516</v>
      </c>
      <c r="GW151">
        <v>0.09309729999999999</v>
      </c>
      <c r="GX151">
        <v>28090.5</v>
      </c>
      <c r="GY151">
        <v>27948.8</v>
      </c>
      <c r="GZ151">
        <v>29530.6</v>
      </c>
      <c r="HA151">
        <v>29411</v>
      </c>
      <c r="HB151">
        <v>34819.1</v>
      </c>
      <c r="HC151">
        <v>35327.1</v>
      </c>
      <c r="HD151">
        <v>41554</v>
      </c>
      <c r="HE151">
        <v>41778.7</v>
      </c>
      <c r="HF151">
        <v>1.92633</v>
      </c>
      <c r="HG151">
        <v>1.8767</v>
      </c>
      <c r="HH151">
        <v>0.0950545</v>
      </c>
      <c r="HI151">
        <v>0</v>
      </c>
      <c r="HJ151">
        <v>28.4426</v>
      </c>
      <c r="HK151">
        <v>999.9</v>
      </c>
      <c r="HL151">
        <v>52.8</v>
      </c>
      <c r="HM151">
        <v>30.6</v>
      </c>
      <c r="HN151">
        <v>25.707</v>
      </c>
      <c r="HO151">
        <v>61.8674</v>
      </c>
      <c r="HP151">
        <v>26.1258</v>
      </c>
      <c r="HQ151">
        <v>1</v>
      </c>
      <c r="HR151">
        <v>0.105437</v>
      </c>
      <c r="HS151">
        <v>-0.652865</v>
      </c>
      <c r="HT151">
        <v>20.3385</v>
      </c>
      <c r="HU151">
        <v>5.21669</v>
      </c>
      <c r="HV151">
        <v>12.0126</v>
      </c>
      <c r="HW151">
        <v>4.98825</v>
      </c>
      <c r="HX151">
        <v>3.28758</v>
      </c>
      <c r="HY151">
        <v>9999</v>
      </c>
      <c r="HZ151">
        <v>9999</v>
      </c>
      <c r="IA151">
        <v>9999</v>
      </c>
      <c r="IB151">
        <v>14.5</v>
      </c>
      <c r="IC151">
        <v>1.86758</v>
      </c>
      <c r="ID151">
        <v>1.86673</v>
      </c>
      <c r="IE151">
        <v>1.86602</v>
      </c>
      <c r="IF151">
        <v>1.86601</v>
      </c>
      <c r="IG151">
        <v>1.86784</v>
      </c>
      <c r="IH151">
        <v>1.87029</v>
      </c>
      <c r="II151">
        <v>1.86894</v>
      </c>
      <c r="IJ151">
        <v>1.87042</v>
      </c>
      <c r="IK151">
        <v>0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-0.743</v>
      </c>
      <c r="IY151">
        <v>0.1469</v>
      </c>
      <c r="IZ151">
        <v>-0.2124528667129374</v>
      </c>
      <c r="JA151">
        <v>-0.0008016307627816455</v>
      </c>
      <c r="JB151">
        <v>-2.705495203968552E-07</v>
      </c>
      <c r="JC151">
        <v>-1.001381313952682E-11</v>
      </c>
      <c r="JD151">
        <v>-0.06429383364076624</v>
      </c>
      <c r="JE151">
        <v>-0.003544197663381463</v>
      </c>
      <c r="JF151">
        <v>0.0008551080648433378</v>
      </c>
      <c r="JG151">
        <v>-1.439520423836254E-05</v>
      </c>
      <c r="JH151">
        <v>4</v>
      </c>
      <c r="JI151">
        <v>2335</v>
      </c>
      <c r="JJ151">
        <v>1</v>
      </c>
      <c r="JK151">
        <v>25</v>
      </c>
      <c r="JL151">
        <v>194288.4</v>
      </c>
      <c r="JM151">
        <v>194288.5</v>
      </c>
      <c r="JN151">
        <v>1.41602</v>
      </c>
      <c r="JO151">
        <v>2.25464</v>
      </c>
      <c r="JP151">
        <v>1.39648</v>
      </c>
      <c r="JQ151">
        <v>2.35107</v>
      </c>
      <c r="JR151">
        <v>1.49536</v>
      </c>
      <c r="JS151">
        <v>2.67578</v>
      </c>
      <c r="JT151">
        <v>36.1285</v>
      </c>
      <c r="JU151">
        <v>24.07</v>
      </c>
      <c r="JV151">
        <v>18</v>
      </c>
      <c r="JW151">
        <v>492.386</v>
      </c>
      <c r="JX151">
        <v>450.971</v>
      </c>
      <c r="JY151">
        <v>29.1902</v>
      </c>
      <c r="JZ151">
        <v>28.9188</v>
      </c>
      <c r="KA151">
        <v>30.0003</v>
      </c>
      <c r="KB151">
        <v>28.6707</v>
      </c>
      <c r="KC151">
        <v>28.5919</v>
      </c>
      <c r="KD151">
        <v>28.3402</v>
      </c>
      <c r="KE151">
        <v>27.2054</v>
      </c>
      <c r="KF151">
        <v>72.14660000000001</v>
      </c>
      <c r="KG151">
        <v>29.1892</v>
      </c>
      <c r="KH151">
        <v>630.609</v>
      </c>
      <c r="KI151">
        <v>20.1041</v>
      </c>
      <c r="KJ151">
        <v>100.925</v>
      </c>
      <c r="KK151">
        <v>100.469</v>
      </c>
    </row>
    <row r="152" spans="1:297">
      <c r="A152">
        <v>136</v>
      </c>
      <c r="B152">
        <v>1758904735.6</v>
      </c>
      <c r="C152">
        <v>2952.5</v>
      </c>
      <c r="D152" t="s">
        <v>715</v>
      </c>
      <c r="E152" t="s">
        <v>716</v>
      </c>
      <c r="F152">
        <v>5</v>
      </c>
      <c r="G152" t="s">
        <v>640</v>
      </c>
      <c r="H152" t="s">
        <v>436</v>
      </c>
      <c r="I152">
        <v>1758904728.1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625.1834906581159</v>
      </c>
      <c r="AK152">
        <v>583.8395151515151</v>
      </c>
      <c r="AL152">
        <v>3.281777520195346</v>
      </c>
      <c r="AM152">
        <v>65.06013599436587</v>
      </c>
      <c r="AN152">
        <f>(AP152 - AO152 + DY152*1E3/(8.314*(EA152+273.15)) * AR152/DX152 * AQ152) * DX152/(100*DL152) * 1000/(1000 - AP152)</f>
        <v>0</v>
      </c>
      <c r="AO152">
        <v>20.17716836226226</v>
      </c>
      <c r="AP152">
        <v>24.34826666666667</v>
      </c>
      <c r="AQ152">
        <v>-8.336848156161097E-05</v>
      </c>
      <c r="AR152">
        <v>108.005697832954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6</v>
      </c>
      <c r="DM152">
        <v>0.5</v>
      </c>
      <c r="DN152" t="s">
        <v>438</v>
      </c>
      <c r="DO152">
        <v>2</v>
      </c>
      <c r="DP152" t="b">
        <v>1</v>
      </c>
      <c r="DQ152">
        <v>1758904728.1</v>
      </c>
      <c r="DR152">
        <v>547.1734074074075</v>
      </c>
      <c r="DS152">
        <v>597.8384074074073</v>
      </c>
      <c r="DT152">
        <v>24.35986666666667</v>
      </c>
      <c r="DU152">
        <v>20.17631481481481</v>
      </c>
      <c r="DV152">
        <v>547.9078518518518</v>
      </c>
      <c r="DW152">
        <v>24.2129962962963</v>
      </c>
      <c r="DX152">
        <v>500.004037037037</v>
      </c>
      <c r="DY152">
        <v>90.5763037037037</v>
      </c>
      <c r="DZ152">
        <v>0.02921771851851852</v>
      </c>
      <c r="EA152">
        <v>30.58276666666666</v>
      </c>
      <c r="EB152">
        <v>29.99645925925926</v>
      </c>
      <c r="EC152">
        <v>999.9000000000001</v>
      </c>
      <c r="ED152">
        <v>0</v>
      </c>
      <c r="EE152">
        <v>0</v>
      </c>
      <c r="EF152">
        <v>9999.352592592593</v>
      </c>
      <c r="EG152">
        <v>0</v>
      </c>
      <c r="EH152">
        <v>12.32247407407407</v>
      </c>
      <c r="EI152">
        <v>-50.66498518518519</v>
      </c>
      <c r="EJ152">
        <v>560.8352592592593</v>
      </c>
      <c r="EK152">
        <v>610.1489259259259</v>
      </c>
      <c r="EL152">
        <v>4.183536296296297</v>
      </c>
      <c r="EM152">
        <v>597.8384074074073</v>
      </c>
      <c r="EN152">
        <v>20.17631481481481</v>
      </c>
      <c r="EO152">
        <v>2.206428148148148</v>
      </c>
      <c r="EP152">
        <v>1.827497037037037</v>
      </c>
      <c r="EQ152">
        <v>19.00903703703703</v>
      </c>
      <c r="ER152">
        <v>16.02398888888889</v>
      </c>
      <c r="ES152">
        <v>1999.993703703703</v>
      </c>
      <c r="ET152">
        <v>0.979996074074074</v>
      </c>
      <c r="EU152">
        <v>0.02000438888888889</v>
      </c>
      <c r="EV152">
        <v>0</v>
      </c>
      <c r="EW152">
        <v>800.8192222222222</v>
      </c>
      <c r="EX152">
        <v>5.00097</v>
      </c>
      <c r="EY152">
        <v>16061.81111111111</v>
      </c>
      <c r="EZ152">
        <v>16707.50370370371</v>
      </c>
      <c r="FA152">
        <v>41.375</v>
      </c>
      <c r="FB152">
        <v>41.69633333333333</v>
      </c>
      <c r="FC152">
        <v>41.31199999999999</v>
      </c>
      <c r="FD152">
        <v>41.31199999999999</v>
      </c>
      <c r="FE152">
        <v>41.91403703703703</v>
      </c>
      <c r="FF152">
        <v>1955.083703703704</v>
      </c>
      <c r="FG152">
        <v>39.91</v>
      </c>
      <c r="FH152">
        <v>0</v>
      </c>
      <c r="FI152">
        <v>1758904736.7</v>
      </c>
      <c r="FJ152">
        <v>0</v>
      </c>
      <c r="FK152">
        <v>800.9250399999999</v>
      </c>
      <c r="FL152">
        <v>16.61300000077646</v>
      </c>
      <c r="FM152">
        <v>337.2384615036453</v>
      </c>
      <c r="FN152">
        <v>16064.208</v>
      </c>
      <c r="FO152">
        <v>15</v>
      </c>
      <c r="FP152">
        <v>0</v>
      </c>
      <c r="FQ152" t="s">
        <v>439</v>
      </c>
      <c r="FR152">
        <v>1747247426.5</v>
      </c>
      <c r="FS152">
        <v>1747247420.5</v>
      </c>
      <c r="FT152">
        <v>0</v>
      </c>
      <c r="FU152">
        <v>1.027</v>
      </c>
      <c r="FV152">
        <v>0.031</v>
      </c>
      <c r="FW152">
        <v>0.02</v>
      </c>
      <c r="FX152">
        <v>0.05</v>
      </c>
      <c r="FY152">
        <v>420</v>
      </c>
      <c r="FZ152">
        <v>16</v>
      </c>
      <c r="GA152">
        <v>0.01</v>
      </c>
      <c r="GB152">
        <v>0.1</v>
      </c>
      <c r="GC152">
        <v>-50.08589500000001</v>
      </c>
      <c r="GD152">
        <v>-8.918530581613384</v>
      </c>
      <c r="GE152">
        <v>0.8611274080965023</v>
      </c>
      <c r="GF152">
        <v>0</v>
      </c>
      <c r="GG152">
        <v>799.6997647058824</v>
      </c>
      <c r="GH152">
        <v>16.45503435991389</v>
      </c>
      <c r="GI152">
        <v>1.631260809003163</v>
      </c>
      <c r="GJ152">
        <v>-1</v>
      </c>
      <c r="GK152">
        <v>4.1867385</v>
      </c>
      <c r="GL152">
        <v>-0.0587578986866945</v>
      </c>
      <c r="GM152">
        <v>0.005937893797467285</v>
      </c>
      <c r="GN152">
        <v>1</v>
      </c>
      <c r="GO152">
        <v>1</v>
      </c>
      <c r="GP152">
        <v>2</v>
      </c>
      <c r="GQ152" t="s">
        <v>440</v>
      </c>
      <c r="GR152">
        <v>3.13542</v>
      </c>
      <c r="GS152">
        <v>2.68931</v>
      </c>
      <c r="GT152">
        <v>0.118045</v>
      </c>
      <c r="GU152">
        <v>0.124127</v>
      </c>
      <c r="GV152">
        <v>0.107478</v>
      </c>
      <c r="GW152">
        <v>0.0930526</v>
      </c>
      <c r="GX152">
        <v>28014.9</v>
      </c>
      <c r="GY152">
        <v>27874.1</v>
      </c>
      <c r="GZ152">
        <v>29530.1</v>
      </c>
      <c r="HA152">
        <v>29411.2</v>
      </c>
      <c r="HB152">
        <v>34820.3</v>
      </c>
      <c r="HC152">
        <v>35329.2</v>
      </c>
      <c r="HD152">
        <v>41553.4</v>
      </c>
      <c r="HE152">
        <v>41779</v>
      </c>
      <c r="HF152">
        <v>1.92612</v>
      </c>
      <c r="HG152">
        <v>1.87678</v>
      </c>
      <c r="HH152">
        <v>0.0958517</v>
      </c>
      <c r="HI152">
        <v>0</v>
      </c>
      <c r="HJ152">
        <v>28.4462</v>
      </c>
      <c r="HK152">
        <v>999.9</v>
      </c>
      <c r="HL152">
        <v>52.8</v>
      </c>
      <c r="HM152">
        <v>30.6</v>
      </c>
      <c r="HN152">
        <v>25.7065</v>
      </c>
      <c r="HO152">
        <v>62.0274</v>
      </c>
      <c r="HP152">
        <v>26.0377</v>
      </c>
      <c r="HQ152">
        <v>1</v>
      </c>
      <c r="HR152">
        <v>0.105737</v>
      </c>
      <c r="HS152">
        <v>-0.656111</v>
      </c>
      <c r="HT152">
        <v>20.3384</v>
      </c>
      <c r="HU152">
        <v>5.21624</v>
      </c>
      <c r="HV152">
        <v>12.0113</v>
      </c>
      <c r="HW152">
        <v>4.9884</v>
      </c>
      <c r="HX152">
        <v>3.28768</v>
      </c>
      <c r="HY152">
        <v>9999</v>
      </c>
      <c r="HZ152">
        <v>9999</v>
      </c>
      <c r="IA152">
        <v>9999</v>
      </c>
      <c r="IB152">
        <v>14.5</v>
      </c>
      <c r="IC152">
        <v>1.86758</v>
      </c>
      <c r="ID152">
        <v>1.86674</v>
      </c>
      <c r="IE152">
        <v>1.86602</v>
      </c>
      <c r="IF152">
        <v>1.866</v>
      </c>
      <c r="IG152">
        <v>1.86783</v>
      </c>
      <c r="IH152">
        <v>1.87029</v>
      </c>
      <c r="II152">
        <v>1.86892</v>
      </c>
      <c r="IJ152">
        <v>1.87042</v>
      </c>
      <c r="IK152">
        <v>0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-0.761</v>
      </c>
      <c r="IY152">
        <v>0.1467</v>
      </c>
      <c r="IZ152">
        <v>-0.2124528667129374</v>
      </c>
      <c r="JA152">
        <v>-0.0008016307627816455</v>
      </c>
      <c r="JB152">
        <v>-2.705495203968552E-07</v>
      </c>
      <c r="JC152">
        <v>-1.001381313952682E-11</v>
      </c>
      <c r="JD152">
        <v>-0.06429383364076624</v>
      </c>
      <c r="JE152">
        <v>-0.003544197663381463</v>
      </c>
      <c r="JF152">
        <v>0.0008551080648433378</v>
      </c>
      <c r="JG152">
        <v>-1.439520423836254E-05</v>
      </c>
      <c r="JH152">
        <v>4</v>
      </c>
      <c r="JI152">
        <v>2335</v>
      </c>
      <c r="JJ152">
        <v>1</v>
      </c>
      <c r="JK152">
        <v>25</v>
      </c>
      <c r="JL152">
        <v>194288.5</v>
      </c>
      <c r="JM152">
        <v>194288.6</v>
      </c>
      <c r="JN152">
        <v>1.44897</v>
      </c>
      <c r="JO152">
        <v>2.27173</v>
      </c>
      <c r="JP152">
        <v>1.39648</v>
      </c>
      <c r="JQ152">
        <v>2.35107</v>
      </c>
      <c r="JR152">
        <v>1.49536</v>
      </c>
      <c r="JS152">
        <v>2.58057</v>
      </c>
      <c r="JT152">
        <v>36.1285</v>
      </c>
      <c r="JU152">
        <v>24.0612</v>
      </c>
      <c r="JV152">
        <v>18</v>
      </c>
      <c r="JW152">
        <v>492.294</v>
      </c>
      <c r="JX152">
        <v>451.049</v>
      </c>
      <c r="JY152">
        <v>29.1945</v>
      </c>
      <c r="JZ152">
        <v>28.9231</v>
      </c>
      <c r="KA152">
        <v>30.0002</v>
      </c>
      <c r="KB152">
        <v>28.6749</v>
      </c>
      <c r="KC152">
        <v>28.5958</v>
      </c>
      <c r="KD152">
        <v>28.9907</v>
      </c>
      <c r="KE152">
        <v>27.2054</v>
      </c>
      <c r="KF152">
        <v>72.14660000000001</v>
      </c>
      <c r="KG152">
        <v>29.1946</v>
      </c>
      <c r="KH152">
        <v>643.9829999999999</v>
      </c>
      <c r="KI152">
        <v>20.107</v>
      </c>
      <c r="KJ152">
        <v>100.924</v>
      </c>
      <c r="KK152">
        <v>100.47</v>
      </c>
    </row>
    <row r="153" spans="1:297">
      <c r="A153">
        <v>137</v>
      </c>
      <c r="B153">
        <v>1758904740.6</v>
      </c>
      <c r="C153">
        <v>2957.5</v>
      </c>
      <c r="D153" t="s">
        <v>717</v>
      </c>
      <c r="E153" t="s">
        <v>718</v>
      </c>
      <c r="F153">
        <v>5</v>
      </c>
      <c r="G153" t="s">
        <v>640</v>
      </c>
      <c r="H153" t="s">
        <v>436</v>
      </c>
      <c r="I153">
        <v>1758904732.814285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642.3847896789263</v>
      </c>
      <c r="AK153">
        <v>600.2852484848485</v>
      </c>
      <c r="AL153">
        <v>3.289355699799619</v>
      </c>
      <c r="AM153">
        <v>65.06013599436587</v>
      </c>
      <c r="AN153">
        <f>(AP153 - AO153 + DY153*1E3/(8.314*(EA153+273.15)) * AR153/DX153 * AQ153) * DX153/(100*DL153) * 1000/(1000 - AP153)</f>
        <v>0</v>
      </c>
      <c r="AO153">
        <v>20.15373941103544</v>
      </c>
      <c r="AP153">
        <v>24.32606909090908</v>
      </c>
      <c r="AQ153">
        <v>-0.0001343589485679139</v>
      </c>
      <c r="AR153">
        <v>108.005697832954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6</v>
      </c>
      <c r="DM153">
        <v>0.5</v>
      </c>
      <c r="DN153" t="s">
        <v>438</v>
      </c>
      <c r="DO153">
        <v>2</v>
      </c>
      <c r="DP153" t="b">
        <v>1</v>
      </c>
      <c r="DQ153">
        <v>1758904732.814285</v>
      </c>
      <c r="DR153">
        <v>562.2908571428572</v>
      </c>
      <c r="DS153">
        <v>613.6382142857143</v>
      </c>
      <c r="DT153">
        <v>24.35094642857143</v>
      </c>
      <c r="DU153">
        <v>20.17025</v>
      </c>
      <c r="DV153">
        <v>563.0422500000001</v>
      </c>
      <c r="DW153">
        <v>24.20419285714286</v>
      </c>
      <c r="DX153">
        <v>500.0278214285714</v>
      </c>
      <c r="DY153">
        <v>90.576925</v>
      </c>
      <c r="DZ153">
        <v>0.02908784642857143</v>
      </c>
      <c r="EA153">
        <v>30.58622142857143</v>
      </c>
      <c r="EB153">
        <v>30.00061785714286</v>
      </c>
      <c r="EC153">
        <v>999.9000000000002</v>
      </c>
      <c r="ED153">
        <v>0</v>
      </c>
      <c r="EE153">
        <v>0</v>
      </c>
      <c r="EF153">
        <v>10002.43357142857</v>
      </c>
      <c r="EG153">
        <v>0</v>
      </c>
      <c r="EH153">
        <v>12.32639285714286</v>
      </c>
      <c r="EI153">
        <v>-51.34731785714285</v>
      </c>
      <c r="EJ153">
        <v>576.3248928571429</v>
      </c>
      <c r="EK153">
        <v>626.2701071428572</v>
      </c>
      <c r="EL153">
        <v>4.180691785714285</v>
      </c>
      <c r="EM153">
        <v>613.6382142857143</v>
      </c>
      <c r="EN153">
        <v>20.17025</v>
      </c>
      <c r="EO153">
        <v>2.205634285714285</v>
      </c>
      <c r="EP153">
        <v>1.826959642857143</v>
      </c>
      <c r="EQ153">
        <v>19.00328571428571</v>
      </c>
      <c r="ER153">
        <v>16.019375</v>
      </c>
      <c r="ES153">
        <v>1999.993928571429</v>
      </c>
      <c r="ET153">
        <v>0.9799960714285714</v>
      </c>
      <c r="EU153">
        <v>0.02000439285714286</v>
      </c>
      <c r="EV153">
        <v>0</v>
      </c>
      <c r="EW153">
        <v>802.0629642857144</v>
      </c>
      <c r="EX153">
        <v>5.00097</v>
      </c>
      <c r="EY153">
        <v>16088.15</v>
      </c>
      <c r="EZ153">
        <v>16707.48928571429</v>
      </c>
      <c r="FA153">
        <v>41.375</v>
      </c>
      <c r="FB153">
        <v>41.70949999999999</v>
      </c>
      <c r="FC153">
        <v>41.31199999999999</v>
      </c>
      <c r="FD153">
        <v>41.31199999999999</v>
      </c>
      <c r="FE153">
        <v>41.92371428571427</v>
      </c>
      <c r="FF153">
        <v>1955.083928571428</v>
      </c>
      <c r="FG153">
        <v>39.91</v>
      </c>
      <c r="FH153">
        <v>0</v>
      </c>
      <c r="FI153">
        <v>1758904741.5</v>
      </c>
      <c r="FJ153">
        <v>0</v>
      </c>
      <c r="FK153">
        <v>802.2185199999999</v>
      </c>
      <c r="FL153">
        <v>16.42523074907515</v>
      </c>
      <c r="FM153">
        <v>335.1923071549255</v>
      </c>
      <c r="FN153">
        <v>16091.092</v>
      </c>
      <c r="FO153">
        <v>15</v>
      </c>
      <c r="FP153">
        <v>0</v>
      </c>
      <c r="FQ153" t="s">
        <v>439</v>
      </c>
      <c r="FR153">
        <v>1747247426.5</v>
      </c>
      <c r="FS153">
        <v>1747247420.5</v>
      </c>
      <c r="FT153">
        <v>0</v>
      </c>
      <c r="FU153">
        <v>1.027</v>
      </c>
      <c r="FV153">
        <v>0.031</v>
      </c>
      <c r="FW153">
        <v>0.02</v>
      </c>
      <c r="FX153">
        <v>0.05</v>
      </c>
      <c r="FY153">
        <v>420</v>
      </c>
      <c r="FZ153">
        <v>16</v>
      </c>
      <c r="GA153">
        <v>0.01</v>
      </c>
      <c r="GB153">
        <v>0.1</v>
      </c>
      <c r="GC153">
        <v>-50.85162</v>
      </c>
      <c r="GD153">
        <v>-8.653398123827239</v>
      </c>
      <c r="GE153">
        <v>0.8347594405575777</v>
      </c>
      <c r="GF153">
        <v>0</v>
      </c>
      <c r="GG153">
        <v>801.1764705882352</v>
      </c>
      <c r="GH153">
        <v>16.06597402813378</v>
      </c>
      <c r="GI153">
        <v>1.59316300697136</v>
      </c>
      <c r="GJ153">
        <v>-1</v>
      </c>
      <c r="GK153">
        <v>4.183879500000001</v>
      </c>
      <c r="GL153">
        <v>-0.04238363977486227</v>
      </c>
      <c r="GM153">
        <v>0.005024211356024023</v>
      </c>
      <c r="GN153">
        <v>1</v>
      </c>
      <c r="GO153">
        <v>1</v>
      </c>
      <c r="GP153">
        <v>2</v>
      </c>
      <c r="GQ153" t="s">
        <v>440</v>
      </c>
      <c r="GR153">
        <v>3.13554</v>
      </c>
      <c r="GS153">
        <v>2.68924</v>
      </c>
      <c r="GT153">
        <v>0.12039</v>
      </c>
      <c r="GU153">
        <v>0.126455</v>
      </c>
      <c r="GV153">
        <v>0.107406</v>
      </c>
      <c r="GW153">
        <v>0.09301089999999999</v>
      </c>
      <c r="GX153">
        <v>27940.6</v>
      </c>
      <c r="GY153">
        <v>27799.4</v>
      </c>
      <c r="GZ153">
        <v>29530.4</v>
      </c>
      <c r="HA153">
        <v>29410.6</v>
      </c>
      <c r="HB153">
        <v>34823.5</v>
      </c>
      <c r="HC153">
        <v>35330.2</v>
      </c>
      <c r="HD153">
        <v>41553.9</v>
      </c>
      <c r="HE153">
        <v>41778.2</v>
      </c>
      <c r="HF153">
        <v>1.92575</v>
      </c>
      <c r="HG153">
        <v>1.87635</v>
      </c>
      <c r="HH153">
        <v>0.0956655</v>
      </c>
      <c r="HI153">
        <v>0</v>
      </c>
      <c r="HJ153">
        <v>28.4492</v>
      </c>
      <c r="HK153">
        <v>999.9</v>
      </c>
      <c r="HL153">
        <v>52.7</v>
      </c>
      <c r="HM153">
        <v>30.6</v>
      </c>
      <c r="HN153">
        <v>25.6545</v>
      </c>
      <c r="HO153">
        <v>61.8874</v>
      </c>
      <c r="HP153">
        <v>25.9495</v>
      </c>
      <c r="HQ153">
        <v>1</v>
      </c>
      <c r="HR153">
        <v>0.106641</v>
      </c>
      <c r="HS153">
        <v>0.125801</v>
      </c>
      <c r="HT153">
        <v>20.3395</v>
      </c>
      <c r="HU153">
        <v>5.21684</v>
      </c>
      <c r="HV153">
        <v>12.0111</v>
      </c>
      <c r="HW153">
        <v>4.98895</v>
      </c>
      <c r="HX153">
        <v>3.2876</v>
      </c>
      <c r="HY153">
        <v>9999</v>
      </c>
      <c r="HZ153">
        <v>9999</v>
      </c>
      <c r="IA153">
        <v>9999</v>
      </c>
      <c r="IB153">
        <v>14.5</v>
      </c>
      <c r="IC153">
        <v>1.86758</v>
      </c>
      <c r="ID153">
        <v>1.86673</v>
      </c>
      <c r="IE153">
        <v>1.86604</v>
      </c>
      <c r="IF153">
        <v>1.866</v>
      </c>
      <c r="IG153">
        <v>1.86784</v>
      </c>
      <c r="IH153">
        <v>1.8703</v>
      </c>
      <c r="II153">
        <v>1.86892</v>
      </c>
      <c r="IJ153">
        <v>1.87042</v>
      </c>
      <c r="IK153">
        <v>0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-0.78</v>
      </c>
      <c r="IY153">
        <v>0.1464</v>
      </c>
      <c r="IZ153">
        <v>-0.2124528667129374</v>
      </c>
      <c r="JA153">
        <v>-0.0008016307627816455</v>
      </c>
      <c r="JB153">
        <v>-2.705495203968552E-07</v>
      </c>
      <c r="JC153">
        <v>-1.001381313952682E-11</v>
      </c>
      <c r="JD153">
        <v>-0.06429383364076624</v>
      </c>
      <c r="JE153">
        <v>-0.003544197663381463</v>
      </c>
      <c r="JF153">
        <v>0.0008551080648433378</v>
      </c>
      <c r="JG153">
        <v>-1.439520423836254E-05</v>
      </c>
      <c r="JH153">
        <v>4</v>
      </c>
      <c r="JI153">
        <v>2335</v>
      </c>
      <c r="JJ153">
        <v>1</v>
      </c>
      <c r="JK153">
        <v>25</v>
      </c>
      <c r="JL153">
        <v>194288.6</v>
      </c>
      <c r="JM153">
        <v>194288.7</v>
      </c>
      <c r="JN153">
        <v>1.47705</v>
      </c>
      <c r="JO153">
        <v>2.26685</v>
      </c>
      <c r="JP153">
        <v>1.39648</v>
      </c>
      <c r="JQ153">
        <v>2.35229</v>
      </c>
      <c r="JR153">
        <v>1.49536</v>
      </c>
      <c r="JS153">
        <v>2.57446</v>
      </c>
      <c r="JT153">
        <v>36.152</v>
      </c>
      <c r="JU153">
        <v>24.07</v>
      </c>
      <c r="JV153">
        <v>18</v>
      </c>
      <c r="JW153">
        <v>492.091</v>
      </c>
      <c r="JX153">
        <v>450.816</v>
      </c>
      <c r="JY153">
        <v>29.0987</v>
      </c>
      <c r="JZ153">
        <v>28.9262</v>
      </c>
      <c r="KA153">
        <v>30.0008</v>
      </c>
      <c r="KB153">
        <v>28.6792</v>
      </c>
      <c r="KC153">
        <v>28.6001</v>
      </c>
      <c r="KD153">
        <v>29.5616</v>
      </c>
      <c r="KE153">
        <v>27.2054</v>
      </c>
      <c r="KF153">
        <v>72.14660000000001</v>
      </c>
      <c r="KG153">
        <v>28.9989</v>
      </c>
      <c r="KH153">
        <v>664.03</v>
      </c>
      <c r="KI153">
        <v>20.1154</v>
      </c>
      <c r="KJ153">
        <v>100.925</v>
      </c>
      <c r="KK153">
        <v>100.468</v>
      </c>
    </row>
    <row r="154" spans="1:297">
      <c r="A154">
        <v>138</v>
      </c>
      <c r="B154">
        <v>1758904745.6</v>
      </c>
      <c r="C154">
        <v>2962.5</v>
      </c>
      <c r="D154" t="s">
        <v>719</v>
      </c>
      <c r="E154" t="s">
        <v>720</v>
      </c>
      <c r="F154">
        <v>5</v>
      </c>
      <c r="G154" t="s">
        <v>640</v>
      </c>
      <c r="H154" t="s">
        <v>436</v>
      </c>
      <c r="I154">
        <v>1758904738.1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659.5016649158117</v>
      </c>
      <c r="AK154">
        <v>616.9034606060603</v>
      </c>
      <c r="AL154">
        <v>3.32801939911076</v>
      </c>
      <c r="AM154">
        <v>65.06013599436587</v>
      </c>
      <c r="AN154">
        <f>(AP154 - AO154 + DY154*1E3/(8.314*(EA154+273.15)) * AR154/DX154 * AQ154) * DX154/(100*DL154) * 1000/(1000 - AP154)</f>
        <v>0</v>
      </c>
      <c r="AO154">
        <v>20.15473977974582</v>
      </c>
      <c r="AP154">
        <v>24.29589515151515</v>
      </c>
      <c r="AQ154">
        <v>-0.005602150522306621</v>
      </c>
      <c r="AR154">
        <v>108.005697832954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6</v>
      </c>
      <c r="DM154">
        <v>0.5</v>
      </c>
      <c r="DN154" t="s">
        <v>438</v>
      </c>
      <c r="DO154">
        <v>2</v>
      </c>
      <c r="DP154" t="b">
        <v>1</v>
      </c>
      <c r="DQ154">
        <v>1758904738.1</v>
      </c>
      <c r="DR154">
        <v>579.2945185185185</v>
      </c>
      <c r="DS154">
        <v>631.3809629629629</v>
      </c>
      <c r="DT154">
        <v>24.33235925925926</v>
      </c>
      <c r="DU154">
        <v>20.16215925925926</v>
      </c>
      <c r="DV154">
        <v>580.065074074074</v>
      </c>
      <c r="DW154">
        <v>24.18583333333333</v>
      </c>
      <c r="DX154">
        <v>500.0021851851852</v>
      </c>
      <c r="DY154">
        <v>90.57717407407408</v>
      </c>
      <c r="DZ154">
        <v>0.02907373333333333</v>
      </c>
      <c r="EA154">
        <v>30.58756296296297</v>
      </c>
      <c r="EB154">
        <v>30.00612592592593</v>
      </c>
      <c r="EC154">
        <v>999.9000000000001</v>
      </c>
      <c r="ED154">
        <v>0</v>
      </c>
      <c r="EE154">
        <v>0</v>
      </c>
      <c r="EF154">
        <v>9998.446666666667</v>
      </c>
      <c r="EG154">
        <v>0</v>
      </c>
      <c r="EH154">
        <v>12.33216666666667</v>
      </c>
      <c r="EI154">
        <v>-52.08638888888889</v>
      </c>
      <c r="EJ154">
        <v>593.7415185185185</v>
      </c>
      <c r="EK154">
        <v>644.3728518518517</v>
      </c>
      <c r="EL154">
        <v>4.170201851851851</v>
      </c>
      <c r="EM154">
        <v>631.3809629629629</v>
      </c>
      <c r="EN154">
        <v>20.16215925925926</v>
      </c>
      <c r="EO154">
        <v>2.203956666666667</v>
      </c>
      <c r="EP154">
        <v>1.826231111111111</v>
      </c>
      <c r="EQ154">
        <v>18.99109629629629</v>
      </c>
      <c r="ER154">
        <v>16.01313703703703</v>
      </c>
      <c r="ES154">
        <v>1999.986296296296</v>
      </c>
      <c r="ET154">
        <v>0.979996</v>
      </c>
      <c r="EU154">
        <v>0.0200045</v>
      </c>
      <c r="EV154">
        <v>0</v>
      </c>
      <c r="EW154">
        <v>803.5207037037039</v>
      </c>
      <c r="EX154">
        <v>5.00097</v>
      </c>
      <c r="EY154">
        <v>16117.81481481482</v>
      </c>
      <c r="EZ154">
        <v>16707.41851851852</v>
      </c>
      <c r="FA154">
        <v>41.375</v>
      </c>
      <c r="FB154">
        <v>41.72433333333333</v>
      </c>
      <c r="FC154">
        <v>41.31199999999999</v>
      </c>
      <c r="FD154">
        <v>41.31199999999999</v>
      </c>
      <c r="FE154">
        <v>41.93470370370369</v>
      </c>
      <c r="FF154">
        <v>1955.076296296296</v>
      </c>
      <c r="FG154">
        <v>39.91</v>
      </c>
      <c r="FH154">
        <v>0</v>
      </c>
      <c r="FI154">
        <v>1758904746.3</v>
      </c>
      <c r="FJ154">
        <v>0</v>
      </c>
      <c r="FK154">
        <v>803.55296</v>
      </c>
      <c r="FL154">
        <v>16.40469233702086</v>
      </c>
      <c r="FM154">
        <v>333.3538466543891</v>
      </c>
      <c r="FN154">
        <v>16117.792</v>
      </c>
      <c r="FO154">
        <v>15</v>
      </c>
      <c r="FP154">
        <v>0</v>
      </c>
      <c r="FQ154" t="s">
        <v>439</v>
      </c>
      <c r="FR154">
        <v>1747247426.5</v>
      </c>
      <c r="FS154">
        <v>1747247420.5</v>
      </c>
      <c r="FT154">
        <v>0</v>
      </c>
      <c r="FU154">
        <v>1.027</v>
      </c>
      <c r="FV154">
        <v>0.031</v>
      </c>
      <c r="FW154">
        <v>0.02</v>
      </c>
      <c r="FX154">
        <v>0.05</v>
      </c>
      <c r="FY154">
        <v>420</v>
      </c>
      <c r="FZ154">
        <v>16</v>
      </c>
      <c r="GA154">
        <v>0.01</v>
      </c>
      <c r="GB154">
        <v>0.1</v>
      </c>
      <c r="GC154">
        <v>-51.59373170731707</v>
      </c>
      <c r="GD154">
        <v>-8.618381184669037</v>
      </c>
      <c r="GE154">
        <v>0.8519663403516639</v>
      </c>
      <c r="GF154">
        <v>0</v>
      </c>
      <c r="GG154">
        <v>802.6564705882353</v>
      </c>
      <c r="GH154">
        <v>16.63966387300553</v>
      </c>
      <c r="GI154">
        <v>1.646880513457353</v>
      </c>
      <c r="GJ154">
        <v>-1</v>
      </c>
      <c r="GK154">
        <v>4.175553414634146</v>
      </c>
      <c r="GL154">
        <v>-0.09242529616724961</v>
      </c>
      <c r="GM154">
        <v>0.01157483511124328</v>
      </c>
      <c r="GN154">
        <v>1</v>
      </c>
      <c r="GO154">
        <v>1</v>
      </c>
      <c r="GP154">
        <v>2</v>
      </c>
      <c r="GQ154" t="s">
        <v>440</v>
      </c>
      <c r="GR154">
        <v>3.13558</v>
      </c>
      <c r="GS154">
        <v>2.68936</v>
      </c>
      <c r="GT154">
        <v>0.122721</v>
      </c>
      <c r="GU154">
        <v>0.128746</v>
      </c>
      <c r="GV154">
        <v>0.107313</v>
      </c>
      <c r="GW154">
        <v>0.0930194</v>
      </c>
      <c r="GX154">
        <v>27866.8</v>
      </c>
      <c r="GY154">
        <v>27726.4</v>
      </c>
      <c r="GZ154">
        <v>29530.7</v>
      </c>
      <c r="HA154">
        <v>29410.6</v>
      </c>
      <c r="HB154">
        <v>34827.3</v>
      </c>
      <c r="HC154">
        <v>35330</v>
      </c>
      <c r="HD154">
        <v>41553.9</v>
      </c>
      <c r="HE154">
        <v>41778.3</v>
      </c>
      <c r="HF154">
        <v>1.9261</v>
      </c>
      <c r="HG154">
        <v>1.8765</v>
      </c>
      <c r="HH154">
        <v>0.0954792</v>
      </c>
      <c r="HI154">
        <v>0</v>
      </c>
      <c r="HJ154">
        <v>28.4523</v>
      </c>
      <c r="HK154">
        <v>999.9</v>
      </c>
      <c r="HL154">
        <v>52.7</v>
      </c>
      <c r="HM154">
        <v>30.6</v>
      </c>
      <c r="HN154">
        <v>25.6543</v>
      </c>
      <c r="HO154">
        <v>62.0474</v>
      </c>
      <c r="HP154">
        <v>25.9375</v>
      </c>
      <c r="HQ154">
        <v>1</v>
      </c>
      <c r="HR154">
        <v>0.106372</v>
      </c>
      <c r="HS154">
        <v>-0.25174</v>
      </c>
      <c r="HT154">
        <v>20.3396</v>
      </c>
      <c r="HU154">
        <v>5.21684</v>
      </c>
      <c r="HV154">
        <v>12.011</v>
      </c>
      <c r="HW154">
        <v>4.98875</v>
      </c>
      <c r="HX154">
        <v>3.28768</v>
      </c>
      <c r="HY154">
        <v>9999</v>
      </c>
      <c r="HZ154">
        <v>9999</v>
      </c>
      <c r="IA154">
        <v>9999</v>
      </c>
      <c r="IB154">
        <v>14.5</v>
      </c>
      <c r="IC154">
        <v>1.86757</v>
      </c>
      <c r="ID154">
        <v>1.86672</v>
      </c>
      <c r="IE154">
        <v>1.86601</v>
      </c>
      <c r="IF154">
        <v>1.866</v>
      </c>
      <c r="IG154">
        <v>1.86783</v>
      </c>
      <c r="IH154">
        <v>1.8703</v>
      </c>
      <c r="II154">
        <v>1.8689</v>
      </c>
      <c r="IJ154">
        <v>1.87042</v>
      </c>
      <c r="IK154">
        <v>0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-0.798</v>
      </c>
      <c r="IY154">
        <v>0.146</v>
      </c>
      <c r="IZ154">
        <v>-0.2124528667129374</v>
      </c>
      <c r="JA154">
        <v>-0.0008016307627816455</v>
      </c>
      <c r="JB154">
        <v>-2.705495203968552E-07</v>
      </c>
      <c r="JC154">
        <v>-1.001381313952682E-11</v>
      </c>
      <c r="JD154">
        <v>-0.06429383364076624</v>
      </c>
      <c r="JE154">
        <v>-0.003544197663381463</v>
      </c>
      <c r="JF154">
        <v>0.0008551080648433378</v>
      </c>
      <c r="JG154">
        <v>-1.439520423836254E-05</v>
      </c>
      <c r="JH154">
        <v>4</v>
      </c>
      <c r="JI154">
        <v>2335</v>
      </c>
      <c r="JJ154">
        <v>1</v>
      </c>
      <c r="JK154">
        <v>25</v>
      </c>
      <c r="JL154">
        <v>194288.7</v>
      </c>
      <c r="JM154">
        <v>194288.8</v>
      </c>
      <c r="JN154">
        <v>1.50879</v>
      </c>
      <c r="JO154">
        <v>2.25098</v>
      </c>
      <c r="JP154">
        <v>1.39771</v>
      </c>
      <c r="JQ154">
        <v>2.34863</v>
      </c>
      <c r="JR154">
        <v>1.49536</v>
      </c>
      <c r="JS154">
        <v>2.65869</v>
      </c>
      <c r="JT154">
        <v>36.152</v>
      </c>
      <c r="JU154">
        <v>24.07</v>
      </c>
      <c r="JV154">
        <v>18</v>
      </c>
      <c r="JW154">
        <v>492.342</v>
      </c>
      <c r="JX154">
        <v>450.939</v>
      </c>
      <c r="JY154">
        <v>28.9825</v>
      </c>
      <c r="JZ154">
        <v>28.9306</v>
      </c>
      <c r="KA154">
        <v>30.0002</v>
      </c>
      <c r="KB154">
        <v>28.6828</v>
      </c>
      <c r="KC154">
        <v>28.604</v>
      </c>
      <c r="KD154">
        <v>30.204</v>
      </c>
      <c r="KE154">
        <v>27.2054</v>
      </c>
      <c r="KF154">
        <v>72.14660000000001</v>
      </c>
      <c r="KG154">
        <v>28.9926</v>
      </c>
      <c r="KH154">
        <v>677.393</v>
      </c>
      <c r="KI154">
        <v>20.1154</v>
      </c>
      <c r="KJ154">
        <v>100.925</v>
      </c>
      <c r="KK154">
        <v>100.468</v>
      </c>
    </row>
    <row r="155" spans="1:297">
      <c r="A155">
        <v>139</v>
      </c>
      <c r="B155">
        <v>1758904750.6</v>
      </c>
      <c r="C155">
        <v>2967.5</v>
      </c>
      <c r="D155" t="s">
        <v>721</v>
      </c>
      <c r="E155" t="s">
        <v>722</v>
      </c>
      <c r="F155">
        <v>5</v>
      </c>
      <c r="G155" t="s">
        <v>640</v>
      </c>
      <c r="H155" t="s">
        <v>436</v>
      </c>
      <c r="I155">
        <v>1758904742.814285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676.596589159029</v>
      </c>
      <c r="AK155">
        <v>633.4978060606059</v>
      </c>
      <c r="AL155">
        <v>3.327559128750294</v>
      </c>
      <c r="AM155">
        <v>65.06013599436587</v>
      </c>
      <c r="AN155">
        <f>(AP155 - AO155 + DY155*1E3/(8.314*(EA155+273.15)) * AR155/DX155 * AQ155) * DX155/(100*DL155) * 1000/(1000 - AP155)</f>
        <v>0</v>
      </c>
      <c r="AO155">
        <v>20.15621866643556</v>
      </c>
      <c r="AP155">
        <v>24.26551272727271</v>
      </c>
      <c r="AQ155">
        <v>-0.006121329092910925</v>
      </c>
      <c r="AR155">
        <v>108.005697832954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6</v>
      </c>
      <c r="DM155">
        <v>0.5</v>
      </c>
      <c r="DN155" t="s">
        <v>438</v>
      </c>
      <c r="DO155">
        <v>2</v>
      </c>
      <c r="DP155" t="b">
        <v>1</v>
      </c>
      <c r="DQ155">
        <v>1758904742.814285</v>
      </c>
      <c r="DR155">
        <v>594.5060357142858</v>
      </c>
      <c r="DS155">
        <v>647.218</v>
      </c>
      <c r="DT155">
        <v>24.30835357142857</v>
      </c>
      <c r="DU155">
        <v>20.15582142857143</v>
      </c>
      <c r="DV155">
        <v>595.2938214285714</v>
      </c>
      <c r="DW155">
        <v>24.16211785714286</v>
      </c>
      <c r="DX155">
        <v>499.9938928571428</v>
      </c>
      <c r="DY155">
        <v>90.5774142857143</v>
      </c>
      <c r="DZ155">
        <v>0.02905649285714286</v>
      </c>
      <c r="EA155">
        <v>30.58698214285714</v>
      </c>
      <c r="EB155">
        <v>30.00747857142857</v>
      </c>
      <c r="EC155">
        <v>999.9000000000002</v>
      </c>
      <c r="ED155">
        <v>0</v>
      </c>
      <c r="EE155">
        <v>0</v>
      </c>
      <c r="EF155">
        <v>10002.51785714286</v>
      </c>
      <c r="EG155">
        <v>0</v>
      </c>
      <c r="EH155">
        <v>12.32665</v>
      </c>
      <c r="EI155">
        <v>-52.71184642857143</v>
      </c>
      <c r="EJ155">
        <v>609.3172499999999</v>
      </c>
      <c r="EK155">
        <v>660.5315714285715</v>
      </c>
      <c r="EL155">
        <v>4.152531071428571</v>
      </c>
      <c r="EM155">
        <v>647.218</v>
      </c>
      <c r="EN155">
        <v>20.15582142857143</v>
      </c>
      <c r="EO155">
        <v>2.201787142857143</v>
      </c>
      <c r="EP155">
        <v>1.825662142857142</v>
      </c>
      <c r="EQ155">
        <v>18.975325</v>
      </c>
      <c r="ER155">
        <v>16.00825357142857</v>
      </c>
      <c r="ES155">
        <v>1999.996428571429</v>
      </c>
      <c r="ET155">
        <v>0.9799960714285714</v>
      </c>
      <c r="EU155">
        <v>0.02000439285714286</v>
      </c>
      <c r="EV155">
        <v>0</v>
      </c>
      <c r="EW155">
        <v>804.7982499999998</v>
      </c>
      <c r="EX155">
        <v>5.00097</v>
      </c>
      <c r="EY155">
        <v>16144.01071428571</v>
      </c>
      <c r="EZ155">
        <v>16707.5</v>
      </c>
      <c r="FA155">
        <v>41.375</v>
      </c>
      <c r="FB155">
        <v>41.7275</v>
      </c>
      <c r="FC155">
        <v>41.31199999999999</v>
      </c>
      <c r="FD155">
        <v>41.31199999999999</v>
      </c>
      <c r="FE155">
        <v>41.9347857142857</v>
      </c>
      <c r="FF155">
        <v>1955.086428571429</v>
      </c>
      <c r="FG155">
        <v>39.91</v>
      </c>
      <c r="FH155">
        <v>0</v>
      </c>
      <c r="FI155">
        <v>1758904751.7</v>
      </c>
      <c r="FJ155">
        <v>0</v>
      </c>
      <c r="FK155">
        <v>804.9531153846154</v>
      </c>
      <c r="FL155">
        <v>16.14410257730299</v>
      </c>
      <c r="FM155">
        <v>327.5179489595267</v>
      </c>
      <c r="FN155">
        <v>16145.91923076923</v>
      </c>
      <c r="FO155">
        <v>15</v>
      </c>
      <c r="FP155">
        <v>0</v>
      </c>
      <c r="FQ155" t="s">
        <v>439</v>
      </c>
      <c r="FR155">
        <v>1747247426.5</v>
      </c>
      <c r="FS155">
        <v>1747247420.5</v>
      </c>
      <c r="FT155">
        <v>0</v>
      </c>
      <c r="FU155">
        <v>1.027</v>
      </c>
      <c r="FV155">
        <v>0.031</v>
      </c>
      <c r="FW155">
        <v>0.02</v>
      </c>
      <c r="FX155">
        <v>0.05</v>
      </c>
      <c r="FY155">
        <v>420</v>
      </c>
      <c r="FZ155">
        <v>16</v>
      </c>
      <c r="GA155">
        <v>0.01</v>
      </c>
      <c r="GB155">
        <v>0.1</v>
      </c>
      <c r="GC155">
        <v>-52.36258</v>
      </c>
      <c r="GD155">
        <v>-7.946314446528931</v>
      </c>
      <c r="GE155">
        <v>0.7697871384999881</v>
      </c>
      <c r="GF155">
        <v>0</v>
      </c>
      <c r="GG155">
        <v>804.1242352941175</v>
      </c>
      <c r="GH155">
        <v>16.02184874651533</v>
      </c>
      <c r="GI155">
        <v>1.587038048745549</v>
      </c>
      <c r="GJ155">
        <v>-1</v>
      </c>
      <c r="GK155">
        <v>4.158988</v>
      </c>
      <c r="GL155">
        <v>-0.2282294183865018</v>
      </c>
      <c r="GM155">
        <v>0.02407061042017836</v>
      </c>
      <c r="GN155">
        <v>0</v>
      </c>
      <c r="GO155">
        <v>0</v>
      </c>
      <c r="GP155">
        <v>2</v>
      </c>
      <c r="GQ155" t="s">
        <v>446</v>
      </c>
      <c r="GR155">
        <v>3.13546</v>
      </c>
      <c r="GS155">
        <v>2.68955</v>
      </c>
      <c r="GT155">
        <v>0.125019</v>
      </c>
      <c r="GU155">
        <v>0.131</v>
      </c>
      <c r="GV155">
        <v>0.107212</v>
      </c>
      <c r="GW155">
        <v>0.0930208</v>
      </c>
      <c r="GX155">
        <v>27793.6</v>
      </c>
      <c r="GY155">
        <v>27654.1</v>
      </c>
      <c r="GZ155">
        <v>29530.6</v>
      </c>
      <c r="HA155">
        <v>29410</v>
      </c>
      <c r="HB155">
        <v>34831.2</v>
      </c>
      <c r="HC155">
        <v>35329.2</v>
      </c>
      <c r="HD155">
        <v>41553.7</v>
      </c>
      <c r="HE155">
        <v>41777.4</v>
      </c>
      <c r="HF155">
        <v>1.92638</v>
      </c>
      <c r="HG155">
        <v>1.87652</v>
      </c>
      <c r="HH155">
        <v>0.0952706</v>
      </c>
      <c r="HI155">
        <v>0</v>
      </c>
      <c r="HJ155">
        <v>28.4559</v>
      </c>
      <c r="HK155">
        <v>999.9</v>
      </c>
      <c r="HL155">
        <v>52.7</v>
      </c>
      <c r="HM155">
        <v>30.6</v>
      </c>
      <c r="HN155">
        <v>25.655</v>
      </c>
      <c r="HO155">
        <v>62.0274</v>
      </c>
      <c r="HP155">
        <v>26.0296</v>
      </c>
      <c r="HQ155">
        <v>1</v>
      </c>
      <c r="HR155">
        <v>0.106372</v>
      </c>
      <c r="HS155">
        <v>-0.384559</v>
      </c>
      <c r="HT155">
        <v>20.3393</v>
      </c>
      <c r="HU155">
        <v>5.21729</v>
      </c>
      <c r="HV155">
        <v>12.0111</v>
      </c>
      <c r="HW155">
        <v>4.989</v>
      </c>
      <c r="HX155">
        <v>3.28772</v>
      </c>
      <c r="HY155">
        <v>9999</v>
      </c>
      <c r="HZ155">
        <v>9999</v>
      </c>
      <c r="IA155">
        <v>9999</v>
      </c>
      <c r="IB155">
        <v>14.5</v>
      </c>
      <c r="IC155">
        <v>1.86758</v>
      </c>
      <c r="ID155">
        <v>1.8667</v>
      </c>
      <c r="IE155">
        <v>1.86604</v>
      </c>
      <c r="IF155">
        <v>1.866</v>
      </c>
      <c r="IG155">
        <v>1.86783</v>
      </c>
      <c r="IH155">
        <v>1.8703</v>
      </c>
      <c r="II155">
        <v>1.8689</v>
      </c>
      <c r="IJ155">
        <v>1.87042</v>
      </c>
      <c r="IK155">
        <v>0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-0.8159999999999999</v>
      </c>
      <c r="IY155">
        <v>0.1456</v>
      </c>
      <c r="IZ155">
        <v>-0.2124528667129374</v>
      </c>
      <c r="JA155">
        <v>-0.0008016307627816455</v>
      </c>
      <c r="JB155">
        <v>-2.705495203968552E-07</v>
      </c>
      <c r="JC155">
        <v>-1.001381313952682E-11</v>
      </c>
      <c r="JD155">
        <v>-0.06429383364076624</v>
      </c>
      <c r="JE155">
        <v>-0.003544197663381463</v>
      </c>
      <c r="JF155">
        <v>0.0008551080648433378</v>
      </c>
      <c r="JG155">
        <v>-1.439520423836254E-05</v>
      </c>
      <c r="JH155">
        <v>4</v>
      </c>
      <c r="JI155">
        <v>2335</v>
      </c>
      <c r="JJ155">
        <v>1</v>
      </c>
      <c r="JK155">
        <v>25</v>
      </c>
      <c r="JL155">
        <v>194288.7</v>
      </c>
      <c r="JM155">
        <v>194288.8</v>
      </c>
      <c r="JN155">
        <v>1.53687</v>
      </c>
      <c r="JO155">
        <v>2.25342</v>
      </c>
      <c r="JP155">
        <v>1.39648</v>
      </c>
      <c r="JQ155">
        <v>2.35229</v>
      </c>
      <c r="JR155">
        <v>1.49536</v>
      </c>
      <c r="JS155">
        <v>2.66113</v>
      </c>
      <c r="JT155">
        <v>36.152</v>
      </c>
      <c r="JU155">
        <v>24.07</v>
      </c>
      <c r="JV155">
        <v>18</v>
      </c>
      <c r="JW155">
        <v>492.551</v>
      </c>
      <c r="JX155">
        <v>450.986</v>
      </c>
      <c r="JY155">
        <v>28.9631</v>
      </c>
      <c r="JZ155">
        <v>28.9348</v>
      </c>
      <c r="KA155">
        <v>30.0002</v>
      </c>
      <c r="KB155">
        <v>28.6871</v>
      </c>
      <c r="KC155">
        <v>28.608</v>
      </c>
      <c r="KD155">
        <v>30.7676</v>
      </c>
      <c r="KE155">
        <v>27.2054</v>
      </c>
      <c r="KF155">
        <v>72.14660000000001</v>
      </c>
      <c r="KG155">
        <v>28.9844</v>
      </c>
      <c r="KH155">
        <v>697.429</v>
      </c>
      <c r="KI155">
        <v>20.1266</v>
      </c>
      <c r="KJ155">
        <v>100.925</v>
      </c>
      <c r="KK155">
        <v>100.466</v>
      </c>
    </row>
    <row r="156" spans="1:297">
      <c r="A156">
        <v>140</v>
      </c>
      <c r="B156">
        <v>1758904755.6</v>
      </c>
      <c r="C156">
        <v>2972.5</v>
      </c>
      <c r="D156" t="s">
        <v>723</v>
      </c>
      <c r="E156" t="s">
        <v>724</v>
      </c>
      <c r="F156">
        <v>5</v>
      </c>
      <c r="G156" t="s">
        <v>640</v>
      </c>
      <c r="H156" t="s">
        <v>436</v>
      </c>
      <c r="I156">
        <v>1758904748.1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693.7591898357485</v>
      </c>
      <c r="AK156">
        <v>650.0716303030301</v>
      </c>
      <c r="AL156">
        <v>3.314311601549255</v>
      </c>
      <c r="AM156">
        <v>65.06013599436587</v>
      </c>
      <c r="AN156">
        <f>(AP156 - AO156 + DY156*1E3/(8.314*(EA156+273.15)) * AR156/DX156 * AQ156) * DX156/(100*DL156) * 1000/(1000 - AP156)</f>
        <v>0</v>
      </c>
      <c r="AO156">
        <v>20.15855144393726</v>
      </c>
      <c r="AP156">
        <v>24.23658787878787</v>
      </c>
      <c r="AQ156">
        <v>-0.005496300014202818</v>
      </c>
      <c r="AR156">
        <v>108.005697832954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6</v>
      </c>
      <c r="DM156">
        <v>0.5</v>
      </c>
      <c r="DN156" t="s">
        <v>438</v>
      </c>
      <c r="DO156">
        <v>2</v>
      </c>
      <c r="DP156" t="b">
        <v>1</v>
      </c>
      <c r="DQ156">
        <v>1758904748.1</v>
      </c>
      <c r="DR156">
        <v>611.6291851851852</v>
      </c>
      <c r="DS156">
        <v>664.9474814814814</v>
      </c>
      <c r="DT156">
        <v>24.27728518518519</v>
      </c>
      <c r="DU156">
        <v>20.15620740740741</v>
      </c>
      <c r="DV156">
        <v>612.4364814814816</v>
      </c>
      <c r="DW156">
        <v>24.13143333333333</v>
      </c>
      <c r="DX156">
        <v>499.9645555555555</v>
      </c>
      <c r="DY156">
        <v>90.57680740740743</v>
      </c>
      <c r="DZ156">
        <v>0.02915086296296296</v>
      </c>
      <c r="EA156">
        <v>30.58328148148148</v>
      </c>
      <c r="EB156">
        <v>30.00642592592592</v>
      </c>
      <c r="EC156">
        <v>999.9000000000001</v>
      </c>
      <c r="ED156">
        <v>0</v>
      </c>
      <c r="EE156">
        <v>0</v>
      </c>
      <c r="EF156">
        <v>10003.01185185185</v>
      </c>
      <c r="EG156">
        <v>0</v>
      </c>
      <c r="EH156">
        <v>12.3228</v>
      </c>
      <c r="EI156">
        <v>-53.31828888888889</v>
      </c>
      <c r="EJ156">
        <v>626.847037037037</v>
      </c>
      <c r="EK156">
        <v>678.6261481481482</v>
      </c>
      <c r="EL156">
        <v>4.121077407407408</v>
      </c>
      <c r="EM156">
        <v>664.9474814814814</v>
      </c>
      <c r="EN156">
        <v>20.15620740740741</v>
      </c>
      <c r="EO156">
        <v>2.198959259259259</v>
      </c>
      <c r="EP156">
        <v>1.825684814814815</v>
      </c>
      <c r="EQ156">
        <v>18.95472592592593</v>
      </c>
      <c r="ER156">
        <v>16.00845185185185</v>
      </c>
      <c r="ES156">
        <v>1999.992592592593</v>
      </c>
      <c r="ET156">
        <v>0.979996074074074</v>
      </c>
      <c r="EU156">
        <v>0.02000438888888889</v>
      </c>
      <c r="EV156">
        <v>0</v>
      </c>
      <c r="EW156">
        <v>806.2450370370372</v>
      </c>
      <c r="EX156">
        <v>5.00097</v>
      </c>
      <c r="EY156">
        <v>16172.20740740741</v>
      </c>
      <c r="EZ156">
        <v>16707.48148148149</v>
      </c>
      <c r="FA156">
        <v>41.375</v>
      </c>
      <c r="FB156">
        <v>41.736</v>
      </c>
      <c r="FC156">
        <v>41.31199999999999</v>
      </c>
      <c r="FD156">
        <v>41.31199999999999</v>
      </c>
      <c r="FE156">
        <v>41.93470370370369</v>
      </c>
      <c r="FF156">
        <v>1955.082592592592</v>
      </c>
      <c r="FG156">
        <v>39.91</v>
      </c>
      <c r="FH156">
        <v>0</v>
      </c>
      <c r="FI156">
        <v>1758904756.5</v>
      </c>
      <c r="FJ156">
        <v>0</v>
      </c>
      <c r="FK156">
        <v>806.2281538461539</v>
      </c>
      <c r="FL156">
        <v>15.44116237349434</v>
      </c>
      <c r="FM156">
        <v>310.0581192629443</v>
      </c>
      <c r="FN156">
        <v>16171.36153846154</v>
      </c>
      <c r="FO156">
        <v>15</v>
      </c>
      <c r="FP156">
        <v>0</v>
      </c>
      <c r="FQ156" t="s">
        <v>439</v>
      </c>
      <c r="FR156">
        <v>1747247426.5</v>
      </c>
      <c r="FS156">
        <v>1747247420.5</v>
      </c>
      <c r="FT156">
        <v>0</v>
      </c>
      <c r="FU156">
        <v>1.027</v>
      </c>
      <c r="FV156">
        <v>0.031</v>
      </c>
      <c r="FW156">
        <v>0.02</v>
      </c>
      <c r="FX156">
        <v>0.05</v>
      </c>
      <c r="FY156">
        <v>420</v>
      </c>
      <c r="FZ156">
        <v>16</v>
      </c>
      <c r="GA156">
        <v>0.01</v>
      </c>
      <c r="GB156">
        <v>0.1</v>
      </c>
      <c r="GC156">
        <v>-52.88413749999999</v>
      </c>
      <c r="GD156">
        <v>-7.077110318949239</v>
      </c>
      <c r="GE156">
        <v>0.6834641595166129</v>
      </c>
      <c r="GF156">
        <v>0</v>
      </c>
      <c r="GG156">
        <v>805.2237647058823</v>
      </c>
      <c r="GH156">
        <v>15.8243850278225</v>
      </c>
      <c r="GI156">
        <v>1.570238817707887</v>
      </c>
      <c r="GJ156">
        <v>-1</v>
      </c>
      <c r="GK156">
        <v>4.142233750000001</v>
      </c>
      <c r="GL156">
        <v>-0.3386768105065779</v>
      </c>
      <c r="GM156">
        <v>0.03304273124966364</v>
      </c>
      <c r="GN156">
        <v>0</v>
      </c>
      <c r="GO156">
        <v>0</v>
      </c>
      <c r="GP156">
        <v>2</v>
      </c>
      <c r="GQ156" t="s">
        <v>446</v>
      </c>
      <c r="GR156">
        <v>3.13538</v>
      </c>
      <c r="GS156">
        <v>2.68963</v>
      </c>
      <c r="GT156">
        <v>0.127286</v>
      </c>
      <c r="GU156">
        <v>0.133217</v>
      </c>
      <c r="GV156">
        <v>0.107125</v>
      </c>
      <c r="GW156">
        <v>0.09302879999999999</v>
      </c>
      <c r="GX156">
        <v>27721.6</v>
      </c>
      <c r="GY156">
        <v>27583.6</v>
      </c>
      <c r="GZ156">
        <v>29530.6</v>
      </c>
      <c r="HA156">
        <v>29410.1</v>
      </c>
      <c r="HB156">
        <v>34835</v>
      </c>
      <c r="HC156">
        <v>35328.9</v>
      </c>
      <c r="HD156">
        <v>41554.1</v>
      </c>
      <c r="HE156">
        <v>41777.4</v>
      </c>
      <c r="HF156">
        <v>1.92587</v>
      </c>
      <c r="HG156">
        <v>1.87652</v>
      </c>
      <c r="HH156">
        <v>0.0941902</v>
      </c>
      <c r="HI156">
        <v>0</v>
      </c>
      <c r="HJ156">
        <v>28.458</v>
      </c>
      <c r="HK156">
        <v>999.9</v>
      </c>
      <c r="HL156">
        <v>52.7</v>
      </c>
      <c r="HM156">
        <v>30.6</v>
      </c>
      <c r="HN156">
        <v>25.6537</v>
      </c>
      <c r="HO156">
        <v>62.1874</v>
      </c>
      <c r="HP156">
        <v>26.1619</v>
      </c>
      <c r="HQ156">
        <v>1</v>
      </c>
      <c r="HR156">
        <v>0.106684</v>
      </c>
      <c r="HS156">
        <v>-0.443709</v>
      </c>
      <c r="HT156">
        <v>20.3392</v>
      </c>
      <c r="HU156">
        <v>5.21684</v>
      </c>
      <c r="HV156">
        <v>12.011</v>
      </c>
      <c r="HW156">
        <v>4.98875</v>
      </c>
      <c r="HX156">
        <v>3.2877</v>
      </c>
      <c r="HY156">
        <v>9999</v>
      </c>
      <c r="HZ156">
        <v>9999</v>
      </c>
      <c r="IA156">
        <v>9999</v>
      </c>
      <c r="IB156">
        <v>14.5</v>
      </c>
      <c r="IC156">
        <v>1.86756</v>
      </c>
      <c r="ID156">
        <v>1.86673</v>
      </c>
      <c r="IE156">
        <v>1.86602</v>
      </c>
      <c r="IF156">
        <v>1.866</v>
      </c>
      <c r="IG156">
        <v>1.86783</v>
      </c>
      <c r="IH156">
        <v>1.87028</v>
      </c>
      <c r="II156">
        <v>1.8689</v>
      </c>
      <c r="IJ156">
        <v>1.87042</v>
      </c>
      <c r="IK156">
        <v>0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-0.835</v>
      </c>
      <c r="IY156">
        <v>0.1453</v>
      </c>
      <c r="IZ156">
        <v>-0.2124528667129374</v>
      </c>
      <c r="JA156">
        <v>-0.0008016307627816455</v>
      </c>
      <c r="JB156">
        <v>-2.705495203968552E-07</v>
      </c>
      <c r="JC156">
        <v>-1.001381313952682E-11</v>
      </c>
      <c r="JD156">
        <v>-0.06429383364076624</v>
      </c>
      <c r="JE156">
        <v>-0.003544197663381463</v>
      </c>
      <c r="JF156">
        <v>0.0008551080648433378</v>
      </c>
      <c r="JG156">
        <v>-1.439520423836254E-05</v>
      </c>
      <c r="JH156">
        <v>4</v>
      </c>
      <c r="JI156">
        <v>2335</v>
      </c>
      <c r="JJ156">
        <v>1</v>
      </c>
      <c r="JK156">
        <v>25</v>
      </c>
      <c r="JL156">
        <v>194288.8</v>
      </c>
      <c r="JM156">
        <v>194288.9</v>
      </c>
      <c r="JN156">
        <v>1.56982</v>
      </c>
      <c r="JO156">
        <v>2.26196</v>
      </c>
      <c r="JP156">
        <v>1.39648</v>
      </c>
      <c r="JQ156">
        <v>2.35352</v>
      </c>
      <c r="JR156">
        <v>1.49536</v>
      </c>
      <c r="JS156">
        <v>2.70752</v>
      </c>
      <c r="JT156">
        <v>36.152</v>
      </c>
      <c r="JU156">
        <v>24.07</v>
      </c>
      <c r="JV156">
        <v>18</v>
      </c>
      <c r="JW156">
        <v>492.266</v>
      </c>
      <c r="JX156">
        <v>451.018</v>
      </c>
      <c r="JY156">
        <v>28.9609</v>
      </c>
      <c r="JZ156">
        <v>28.9386</v>
      </c>
      <c r="KA156">
        <v>30.0004</v>
      </c>
      <c r="KB156">
        <v>28.6912</v>
      </c>
      <c r="KC156">
        <v>28.6122</v>
      </c>
      <c r="KD156">
        <v>31.4116</v>
      </c>
      <c r="KE156">
        <v>27.2054</v>
      </c>
      <c r="KF156">
        <v>72.14660000000001</v>
      </c>
      <c r="KG156">
        <v>28.9763</v>
      </c>
      <c r="KH156">
        <v>710.801</v>
      </c>
      <c r="KI156">
        <v>20.1565</v>
      </c>
      <c r="KJ156">
        <v>100.925</v>
      </c>
      <c r="KK156">
        <v>100.466</v>
      </c>
    </row>
    <row r="157" spans="1:297">
      <c r="A157">
        <v>141</v>
      </c>
      <c r="B157">
        <v>1758904760.6</v>
      </c>
      <c r="C157">
        <v>2977.5</v>
      </c>
      <c r="D157" t="s">
        <v>725</v>
      </c>
      <c r="E157" t="s">
        <v>726</v>
      </c>
      <c r="F157">
        <v>5</v>
      </c>
      <c r="G157" t="s">
        <v>640</v>
      </c>
      <c r="H157" t="s">
        <v>436</v>
      </c>
      <c r="I157">
        <v>1758904752.814285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710.8664637452467</v>
      </c>
      <c r="AK157">
        <v>666.715696969697</v>
      </c>
      <c r="AL157">
        <v>3.333147376772812</v>
      </c>
      <c r="AM157">
        <v>65.06013599436587</v>
      </c>
      <c r="AN157">
        <f>(AP157 - AO157 + DY157*1E3/(8.314*(EA157+273.15)) * AR157/DX157 * AQ157) * DX157/(100*DL157) * 1000/(1000 - AP157)</f>
        <v>0</v>
      </c>
      <c r="AO157">
        <v>20.16130454805296</v>
      </c>
      <c r="AP157">
        <v>24.2036503030303</v>
      </c>
      <c r="AQ157">
        <v>-0.006606067325196401</v>
      </c>
      <c r="AR157">
        <v>108.005697832954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6</v>
      </c>
      <c r="DM157">
        <v>0.5</v>
      </c>
      <c r="DN157" t="s">
        <v>438</v>
      </c>
      <c r="DO157">
        <v>2</v>
      </c>
      <c r="DP157" t="b">
        <v>1</v>
      </c>
      <c r="DQ157">
        <v>1758904752.814285</v>
      </c>
      <c r="DR157">
        <v>626.9193571428571</v>
      </c>
      <c r="DS157">
        <v>680.7553214285712</v>
      </c>
      <c r="DT157">
        <v>24.24895357142857</v>
      </c>
      <c r="DU157">
        <v>20.15840714285715</v>
      </c>
      <c r="DV157">
        <v>627.7442142857143</v>
      </c>
      <c r="DW157">
        <v>24.10345714285714</v>
      </c>
      <c r="DX157">
        <v>499.9943214285714</v>
      </c>
      <c r="DY157">
        <v>90.5761107142857</v>
      </c>
      <c r="DZ157">
        <v>0.02920521071428572</v>
      </c>
      <c r="EA157">
        <v>30.57845357142857</v>
      </c>
      <c r="EB157">
        <v>30.00305357142857</v>
      </c>
      <c r="EC157">
        <v>999.9000000000002</v>
      </c>
      <c r="ED157">
        <v>0</v>
      </c>
      <c r="EE157">
        <v>0</v>
      </c>
      <c r="EF157">
        <v>10007.415</v>
      </c>
      <c r="EG157">
        <v>0</v>
      </c>
      <c r="EH157">
        <v>12.32469285714286</v>
      </c>
      <c r="EI157">
        <v>-53.83595714285716</v>
      </c>
      <c r="EJ157">
        <v>642.4989285714286</v>
      </c>
      <c r="EK157">
        <v>694.7606785714287</v>
      </c>
      <c r="EL157">
        <v>4.09055</v>
      </c>
      <c r="EM157">
        <v>680.7553214285712</v>
      </c>
      <c r="EN157">
        <v>20.15840714285715</v>
      </c>
      <c r="EO157">
        <v>2.196376428571428</v>
      </c>
      <c r="EP157">
        <v>1.82587</v>
      </c>
      <c r="EQ157">
        <v>18.93589285714286</v>
      </c>
      <c r="ER157">
        <v>16.01003214285714</v>
      </c>
      <c r="ES157">
        <v>1999.998928571429</v>
      </c>
      <c r="ET157">
        <v>0.9799961428571429</v>
      </c>
      <c r="EU157">
        <v>0.02000428571428571</v>
      </c>
      <c r="EV157">
        <v>0</v>
      </c>
      <c r="EW157">
        <v>807.4453214285716</v>
      </c>
      <c r="EX157">
        <v>5.00097</v>
      </c>
      <c r="EY157">
        <v>16195.83214285714</v>
      </c>
      <c r="EZ157">
        <v>16707.54285714286</v>
      </c>
      <c r="FA157">
        <v>41.375</v>
      </c>
      <c r="FB157">
        <v>41.73875</v>
      </c>
      <c r="FC157">
        <v>41.31199999999999</v>
      </c>
      <c r="FD157">
        <v>41.31199999999999</v>
      </c>
      <c r="FE157">
        <v>41.93699999999999</v>
      </c>
      <c r="FF157">
        <v>1955.088928571428</v>
      </c>
      <c r="FG157">
        <v>39.91</v>
      </c>
      <c r="FH157">
        <v>0</v>
      </c>
      <c r="FI157">
        <v>1758904761.3</v>
      </c>
      <c r="FJ157">
        <v>0</v>
      </c>
      <c r="FK157">
        <v>807.4505384615385</v>
      </c>
      <c r="FL157">
        <v>15.76588035598549</v>
      </c>
      <c r="FM157">
        <v>287.9726498138676</v>
      </c>
      <c r="FN157">
        <v>16195.51538461538</v>
      </c>
      <c r="FO157">
        <v>15</v>
      </c>
      <c r="FP157">
        <v>0</v>
      </c>
      <c r="FQ157" t="s">
        <v>439</v>
      </c>
      <c r="FR157">
        <v>1747247426.5</v>
      </c>
      <c r="FS157">
        <v>1747247420.5</v>
      </c>
      <c r="FT157">
        <v>0</v>
      </c>
      <c r="FU157">
        <v>1.027</v>
      </c>
      <c r="FV157">
        <v>0.031</v>
      </c>
      <c r="FW157">
        <v>0.02</v>
      </c>
      <c r="FX157">
        <v>0.05</v>
      </c>
      <c r="FY157">
        <v>420</v>
      </c>
      <c r="FZ157">
        <v>16</v>
      </c>
      <c r="GA157">
        <v>0.01</v>
      </c>
      <c r="GB157">
        <v>0.1</v>
      </c>
      <c r="GC157">
        <v>-53.48568048780487</v>
      </c>
      <c r="GD157">
        <v>-6.548017421602805</v>
      </c>
      <c r="GE157">
        <v>0.646383428163687</v>
      </c>
      <c r="GF157">
        <v>0</v>
      </c>
      <c r="GG157">
        <v>806.6934411764706</v>
      </c>
      <c r="GH157">
        <v>15.77810542720483</v>
      </c>
      <c r="GI157">
        <v>1.563310781476596</v>
      </c>
      <c r="GJ157">
        <v>-1</v>
      </c>
      <c r="GK157">
        <v>4.111326585365854</v>
      </c>
      <c r="GL157">
        <v>-0.3882336585365826</v>
      </c>
      <c r="GM157">
        <v>0.0382917403441548</v>
      </c>
      <c r="GN157">
        <v>0</v>
      </c>
      <c r="GO157">
        <v>0</v>
      </c>
      <c r="GP157">
        <v>2</v>
      </c>
      <c r="GQ157" t="s">
        <v>446</v>
      </c>
      <c r="GR157">
        <v>3.13577</v>
      </c>
      <c r="GS157">
        <v>2.68959</v>
      </c>
      <c r="GT157">
        <v>0.129531</v>
      </c>
      <c r="GU157">
        <v>0.13542</v>
      </c>
      <c r="GV157">
        <v>0.107021</v>
      </c>
      <c r="GW157">
        <v>0.0930367</v>
      </c>
      <c r="GX157">
        <v>27650.2</v>
      </c>
      <c r="GY157">
        <v>27513.5</v>
      </c>
      <c r="GZ157">
        <v>29530.6</v>
      </c>
      <c r="HA157">
        <v>29410.2</v>
      </c>
      <c r="HB157">
        <v>34839.1</v>
      </c>
      <c r="HC157">
        <v>35328.7</v>
      </c>
      <c r="HD157">
        <v>41554.1</v>
      </c>
      <c r="HE157">
        <v>41777.4</v>
      </c>
      <c r="HF157">
        <v>1.92605</v>
      </c>
      <c r="HG157">
        <v>1.87652</v>
      </c>
      <c r="HH157">
        <v>0.0950173</v>
      </c>
      <c r="HI157">
        <v>0</v>
      </c>
      <c r="HJ157">
        <v>28.4602</v>
      </c>
      <c r="HK157">
        <v>999.9</v>
      </c>
      <c r="HL157">
        <v>52.7</v>
      </c>
      <c r="HM157">
        <v>30.6</v>
      </c>
      <c r="HN157">
        <v>25.6553</v>
      </c>
      <c r="HO157">
        <v>62.0174</v>
      </c>
      <c r="HP157">
        <v>25.9776</v>
      </c>
      <c r="HQ157">
        <v>1</v>
      </c>
      <c r="HR157">
        <v>0.106966</v>
      </c>
      <c r="HS157">
        <v>-0.486618</v>
      </c>
      <c r="HT157">
        <v>20.3393</v>
      </c>
      <c r="HU157">
        <v>5.21564</v>
      </c>
      <c r="HV157">
        <v>12.0119</v>
      </c>
      <c r="HW157">
        <v>4.9887</v>
      </c>
      <c r="HX157">
        <v>3.2876</v>
      </c>
      <c r="HY157">
        <v>9999</v>
      </c>
      <c r="HZ157">
        <v>9999</v>
      </c>
      <c r="IA157">
        <v>9999</v>
      </c>
      <c r="IB157">
        <v>14.5</v>
      </c>
      <c r="IC157">
        <v>1.86758</v>
      </c>
      <c r="ID157">
        <v>1.86672</v>
      </c>
      <c r="IE157">
        <v>1.86603</v>
      </c>
      <c r="IF157">
        <v>1.866</v>
      </c>
      <c r="IG157">
        <v>1.86783</v>
      </c>
      <c r="IH157">
        <v>1.8703</v>
      </c>
      <c r="II157">
        <v>1.8689</v>
      </c>
      <c r="IJ157">
        <v>1.87042</v>
      </c>
      <c r="IK157">
        <v>0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-0.854</v>
      </c>
      <c r="IY157">
        <v>0.1449</v>
      </c>
      <c r="IZ157">
        <v>-0.2124528667129374</v>
      </c>
      <c r="JA157">
        <v>-0.0008016307627816455</v>
      </c>
      <c r="JB157">
        <v>-2.705495203968552E-07</v>
      </c>
      <c r="JC157">
        <v>-1.001381313952682E-11</v>
      </c>
      <c r="JD157">
        <v>-0.06429383364076624</v>
      </c>
      <c r="JE157">
        <v>-0.003544197663381463</v>
      </c>
      <c r="JF157">
        <v>0.0008551080648433378</v>
      </c>
      <c r="JG157">
        <v>-1.439520423836254E-05</v>
      </c>
      <c r="JH157">
        <v>4</v>
      </c>
      <c r="JI157">
        <v>2335</v>
      </c>
      <c r="JJ157">
        <v>1</v>
      </c>
      <c r="JK157">
        <v>25</v>
      </c>
      <c r="JL157">
        <v>194288.9</v>
      </c>
      <c r="JM157">
        <v>194289</v>
      </c>
      <c r="JN157">
        <v>1.5979</v>
      </c>
      <c r="JO157">
        <v>2.26807</v>
      </c>
      <c r="JP157">
        <v>1.39771</v>
      </c>
      <c r="JQ157">
        <v>2.34985</v>
      </c>
      <c r="JR157">
        <v>1.49536</v>
      </c>
      <c r="JS157">
        <v>2.58545</v>
      </c>
      <c r="JT157">
        <v>36.152</v>
      </c>
      <c r="JU157">
        <v>24.0612</v>
      </c>
      <c r="JV157">
        <v>18</v>
      </c>
      <c r="JW157">
        <v>492.409</v>
      </c>
      <c r="JX157">
        <v>451.047</v>
      </c>
      <c r="JY157">
        <v>28.9651</v>
      </c>
      <c r="JZ157">
        <v>28.9423</v>
      </c>
      <c r="KA157">
        <v>30.0002</v>
      </c>
      <c r="KB157">
        <v>28.6951</v>
      </c>
      <c r="KC157">
        <v>28.6161</v>
      </c>
      <c r="KD157">
        <v>31.9702</v>
      </c>
      <c r="KE157">
        <v>27.2054</v>
      </c>
      <c r="KF157">
        <v>72.14660000000001</v>
      </c>
      <c r="KG157">
        <v>28.976</v>
      </c>
      <c r="KH157">
        <v>724.158</v>
      </c>
      <c r="KI157">
        <v>20.1979</v>
      </c>
      <c r="KJ157">
        <v>100.925</v>
      </c>
      <c r="KK157">
        <v>100.467</v>
      </c>
    </row>
    <row r="158" spans="1:297">
      <c r="A158">
        <v>142</v>
      </c>
      <c r="B158">
        <v>1758904765.6</v>
      </c>
      <c r="C158">
        <v>2982.5</v>
      </c>
      <c r="D158" t="s">
        <v>727</v>
      </c>
      <c r="E158" t="s">
        <v>728</v>
      </c>
      <c r="F158">
        <v>5</v>
      </c>
      <c r="G158" t="s">
        <v>640</v>
      </c>
      <c r="H158" t="s">
        <v>436</v>
      </c>
      <c r="I158">
        <v>1758904758.1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727.7900231612779</v>
      </c>
      <c r="AK158">
        <v>683.2903636363632</v>
      </c>
      <c r="AL158">
        <v>3.324546937851083</v>
      </c>
      <c r="AM158">
        <v>65.06013599436587</v>
      </c>
      <c r="AN158">
        <f>(AP158 - AO158 + DY158*1E3/(8.314*(EA158+273.15)) * AR158/DX158 * AQ158) * DX158/(100*DL158) * 1000/(1000 - AP158)</f>
        <v>0</v>
      </c>
      <c r="AO158">
        <v>20.16344026607224</v>
      </c>
      <c r="AP158">
        <v>24.16733515151515</v>
      </c>
      <c r="AQ158">
        <v>-0.007506407564081207</v>
      </c>
      <c r="AR158">
        <v>108.005697832954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6</v>
      </c>
      <c r="DM158">
        <v>0.5</v>
      </c>
      <c r="DN158" t="s">
        <v>438</v>
      </c>
      <c r="DO158">
        <v>2</v>
      </c>
      <c r="DP158" t="b">
        <v>1</v>
      </c>
      <c r="DQ158">
        <v>1758904758.1</v>
      </c>
      <c r="DR158">
        <v>644.0658518518519</v>
      </c>
      <c r="DS158">
        <v>698.4280370370369</v>
      </c>
      <c r="DT158">
        <v>24.21562962962963</v>
      </c>
      <c r="DU158">
        <v>20.16096296296296</v>
      </c>
      <c r="DV158">
        <v>644.9106666666667</v>
      </c>
      <c r="DW158">
        <v>24.07054814814815</v>
      </c>
      <c r="DX158">
        <v>500.022</v>
      </c>
      <c r="DY158">
        <v>90.57597777777777</v>
      </c>
      <c r="DZ158">
        <v>0.02925652592592592</v>
      </c>
      <c r="EA158">
        <v>30.57576296296296</v>
      </c>
      <c r="EB158">
        <v>30.00479259259259</v>
      </c>
      <c r="EC158">
        <v>999.9000000000001</v>
      </c>
      <c r="ED158">
        <v>0</v>
      </c>
      <c r="EE158">
        <v>0</v>
      </c>
      <c r="EF158">
        <v>10005.47185185185</v>
      </c>
      <c r="EG158">
        <v>0</v>
      </c>
      <c r="EH158">
        <v>12.33018148148148</v>
      </c>
      <c r="EI158">
        <v>-54.36220740740741</v>
      </c>
      <c r="EJ158">
        <v>660.049</v>
      </c>
      <c r="EK158">
        <v>712.798888888889</v>
      </c>
      <c r="EL158">
        <v>4.054670370370371</v>
      </c>
      <c r="EM158">
        <v>698.4280370370369</v>
      </c>
      <c r="EN158">
        <v>20.16096296296296</v>
      </c>
      <c r="EO158">
        <v>2.193354444444445</v>
      </c>
      <c r="EP158">
        <v>1.82609925925926</v>
      </c>
      <c r="EQ158">
        <v>18.91383703703704</v>
      </c>
      <c r="ER158">
        <v>16.012</v>
      </c>
      <c r="ES158">
        <v>1999.992962962963</v>
      </c>
      <c r="ET158">
        <v>0.9799961481481481</v>
      </c>
      <c r="EU158">
        <v>0.02000427407407408</v>
      </c>
      <c r="EV158">
        <v>0</v>
      </c>
      <c r="EW158">
        <v>808.6671481481484</v>
      </c>
      <c r="EX158">
        <v>5.00097</v>
      </c>
      <c r="EY158">
        <v>16220.32592592592</v>
      </c>
      <c r="EZ158">
        <v>16707.5</v>
      </c>
      <c r="FA158">
        <v>41.375</v>
      </c>
      <c r="FB158">
        <v>41.75</v>
      </c>
      <c r="FC158">
        <v>41.31199999999999</v>
      </c>
      <c r="FD158">
        <v>41.31199999999999</v>
      </c>
      <c r="FE158">
        <v>41.93699999999999</v>
      </c>
      <c r="FF158">
        <v>1955.082962962963</v>
      </c>
      <c r="FG158">
        <v>39.91</v>
      </c>
      <c r="FH158">
        <v>0</v>
      </c>
      <c r="FI158">
        <v>1758904766.7</v>
      </c>
      <c r="FJ158">
        <v>0</v>
      </c>
      <c r="FK158">
        <v>808.73932</v>
      </c>
      <c r="FL158">
        <v>12.48961538100985</v>
      </c>
      <c r="FM158">
        <v>268.4923077118679</v>
      </c>
      <c r="FN158">
        <v>16222.016</v>
      </c>
      <c r="FO158">
        <v>15</v>
      </c>
      <c r="FP158">
        <v>0</v>
      </c>
      <c r="FQ158" t="s">
        <v>439</v>
      </c>
      <c r="FR158">
        <v>1747247426.5</v>
      </c>
      <c r="FS158">
        <v>1747247420.5</v>
      </c>
      <c r="FT158">
        <v>0</v>
      </c>
      <c r="FU158">
        <v>1.027</v>
      </c>
      <c r="FV158">
        <v>0.031</v>
      </c>
      <c r="FW158">
        <v>0.02</v>
      </c>
      <c r="FX158">
        <v>0.05</v>
      </c>
      <c r="FY158">
        <v>420</v>
      </c>
      <c r="FZ158">
        <v>16</v>
      </c>
      <c r="GA158">
        <v>0.01</v>
      </c>
      <c r="GB158">
        <v>0.1</v>
      </c>
      <c r="GC158">
        <v>-54.0772325</v>
      </c>
      <c r="GD158">
        <v>-5.979409756097594</v>
      </c>
      <c r="GE158">
        <v>0.5775413571284306</v>
      </c>
      <c r="GF158">
        <v>0</v>
      </c>
      <c r="GG158">
        <v>807.9531176470588</v>
      </c>
      <c r="GH158">
        <v>13.96892284812082</v>
      </c>
      <c r="GI158">
        <v>1.398214507752151</v>
      </c>
      <c r="GJ158">
        <v>-1</v>
      </c>
      <c r="GK158">
        <v>4.0731065</v>
      </c>
      <c r="GL158">
        <v>-0.4076697185741192</v>
      </c>
      <c r="GM158">
        <v>0.03924090592417565</v>
      </c>
      <c r="GN158">
        <v>0</v>
      </c>
      <c r="GO158">
        <v>0</v>
      </c>
      <c r="GP158">
        <v>2</v>
      </c>
      <c r="GQ158" t="s">
        <v>446</v>
      </c>
      <c r="GR158">
        <v>3.13542</v>
      </c>
      <c r="GS158">
        <v>2.68927</v>
      </c>
      <c r="GT158">
        <v>0.131748</v>
      </c>
      <c r="GU158">
        <v>0.137589</v>
      </c>
      <c r="GV158">
        <v>0.106908</v>
      </c>
      <c r="GW158">
        <v>0.093047</v>
      </c>
      <c r="GX158">
        <v>27579.7</v>
      </c>
      <c r="GY158">
        <v>27443.9</v>
      </c>
      <c r="GZ158">
        <v>29530.5</v>
      </c>
      <c r="HA158">
        <v>29409.6</v>
      </c>
      <c r="HB158">
        <v>34843.5</v>
      </c>
      <c r="HC158">
        <v>35327.9</v>
      </c>
      <c r="HD158">
        <v>41553.9</v>
      </c>
      <c r="HE158">
        <v>41776.9</v>
      </c>
      <c r="HF158">
        <v>1.92577</v>
      </c>
      <c r="HG158">
        <v>1.8765</v>
      </c>
      <c r="HH158">
        <v>0.09507690000000001</v>
      </c>
      <c r="HI158">
        <v>0</v>
      </c>
      <c r="HJ158">
        <v>28.462</v>
      </c>
      <c r="HK158">
        <v>999.9</v>
      </c>
      <c r="HL158">
        <v>52.7</v>
      </c>
      <c r="HM158">
        <v>30.6</v>
      </c>
      <c r="HN158">
        <v>25.6586</v>
      </c>
      <c r="HO158">
        <v>61.8774</v>
      </c>
      <c r="HP158">
        <v>26.0657</v>
      </c>
      <c r="HQ158">
        <v>1</v>
      </c>
      <c r="HR158">
        <v>0.107162</v>
      </c>
      <c r="HS158">
        <v>-0.493246</v>
      </c>
      <c r="HT158">
        <v>20.3391</v>
      </c>
      <c r="HU158">
        <v>5.21654</v>
      </c>
      <c r="HV158">
        <v>12.012</v>
      </c>
      <c r="HW158">
        <v>4.9884</v>
      </c>
      <c r="HX158">
        <v>3.2877</v>
      </c>
      <c r="HY158">
        <v>9999</v>
      </c>
      <c r="HZ158">
        <v>9999</v>
      </c>
      <c r="IA158">
        <v>9999</v>
      </c>
      <c r="IB158">
        <v>14.5</v>
      </c>
      <c r="IC158">
        <v>1.86754</v>
      </c>
      <c r="ID158">
        <v>1.8667</v>
      </c>
      <c r="IE158">
        <v>1.86602</v>
      </c>
      <c r="IF158">
        <v>1.866</v>
      </c>
      <c r="IG158">
        <v>1.86783</v>
      </c>
      <c r="IH158">
        <v>1.87027</v>
      </c>
      <c r="II158">
        <v>1.86891</v>
      </c>
      <c r="IJ158">
        <v>1.87042</v>
      </c>
      <c r="IK158">
        <v>0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-0.873</v>
      </c>
      <c r="IY158">
        <v>0.1445</v>
      </c>
      <c r="IZ158">
        <v>-0.2124528667129374</v>
      </c>
      <c r="JA158">
        <v>-0.0008016307627816455</v>
      </c>
      <c r="JB158">
        <v>-2.705495203968552E-07</v>
      </c>
      <c r="JC158">
        <v>-1.001381313952682E-11</v>
      </c>
      <c r="JD158">
        <v>-0.06429383364076624</v>
      </c>
      <c r="JE158">
        <v>-0.003544197663381463</v>
      </c>
      <c r="JF158">
        <v>0.0008551080648433378</v>
      </c>
      <c r="JG158">
        <v>-1.439520423836254E-05</v>
      </c>
      <c r="JH158">
        <v>4</v>
      </c>
      <c r="JI158">
        <v>2335</v>
      </c>
      <c r="JJ158">
        <v>1</v>
      </c>
      <c r="JK158">
        <v>25</v>
      </c>
      <c r="JL158">
        <v>194289</v>
      </c>
      <c r="JM158">
        <v>194289.1</v>
      </c>
      <c r="JN158">
        <v>1.62964</v>
      </c>
      <c r="JO158">
        <v>2.26318</v>
      </c>
      <c r="JP158">
        <v>1.39648</v>
      </c>
      <c r="JQ158">
        <v>2.35229</v>
      </c>
      <c r="JR158">
        <v>1.49536</v>
      </c>
      <c r="JS158">
        <v>2.68921</v>
      </c>
      <c r="JT158">
        <v>36.152</v>
      </c>
      <c r="JU158">
        <v>24.07</v>
      </c>
      <c r="JV158">
        <v>18</v>
      </c>
      <c r="JW158">
        <v>492.269</v>
      </c>
      <c r="JX158">
        <v>451.063</v>
      </c>
      <c r="JY158">
        <v>28.9707</v>
      </c>
      <c r="JZ158">
        <v>28.9461</v>
      </c>
      <c r="KA158">
        <v>30.0003</v>
      </c>
      <c r="KB158">
        <v>28.6993</v>
      </c>
      <c r="KC158">
        <v>28.6201</v>
      </c>
      <c r="KD158">
        <v>32.6112</v>
      </c>
      <c r="KE158">
        <v>27.2054</v>
      </c>
      <c r="KF158">
        <v>72.14660000000001</v>
      </c>
      <c r="KG158">
        <v>28.9755</v>
      </c>
      <c r="KH158">
        <v>744.194</v>
      </c>
      <c r="KI158">
        <v>20.2551</v>
      </c>
      <c r="KJ158">
        <v>100.925</v>
      </c>
      <c r="KK158">
        <v>100.465</v>
      </c>
    </row>
    <row r="159" spans="1:297">
      <c r="A159">
        <v>143</v>
      </c>
      <c r="B159">
        <v>1758904770.6</v>
      </c>
      <c r="C159">
        <v>2987.5</v>
      </c>
      <c r="D159" t="s">
        <v>729</v>
      </c>
      <c r="E159" t="s">
        <v>730</v>
      </c>
      <c r="F159">
        <v>5</v>
      </c>
      <c r="G159" t="s">
        <v>640</v>
      </c>
      <c r="H159" t="s">
        <v>436</v>
      </c>
      <c r="I159">
        <v>1758904762.814285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745.0575387637946</v>
      </c>
      <c r="AK159">
        <v>699.9619333333334</v>
      </c>
      <c r="AL159">
        <v>3.346729327396009</v>
      </c>
      <c r="AM159">
        <v>65.06013599436587</v>
      </c>
      <c r="AN159">
        <f>(AP159 - AO159 + DY159*1E3/(8.314*(EA159+273.15)) * AR159/DX159 * AQ159) * DX159/(100*DL159) * 1000/(1000 - AP159)</f>
        <v>0</v>
      </c>
      <c r="AO159">
        <v>20.16591852132836</v>
      </c>
      <c r="AP159">
        <v>24.13023939393938</v>
      </c>
      <c r="AQ159">
        <v>-0.007262818622252733</v>
      </c>
      <c r="AR159">
        <v>108.005697832954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6</v>
      </c>
      <c r="DM159">
        <v>0.5</v>
      </c>
      <c r="DN159" t="s">
        <v>438</v>
      </c>
      <c r="DO159">
        <v>2</v>
      </c>
      <c r="DP159" t="b">
        <v>1</v>
      </c>
      <c r="DQ159">
        <v>1758904762.814285</v>
      </c>
      <c r="DR159">
        <v>659.3600714285714</v>
      </c>
      <c r="DS159">
        <v>714.2348214285713</v>
      </c>
      <c r="DT159">
        <v>24.1834</v>
      </c>
      <c r="DU159">
        <v>20.16331071428572</v>
      </c>
      <c r="DV159">
        <v>660.2227857142858</v>
      </c>
      <c r="DW159">
        <v>24.03871785714286</v>
      </c>
      <c r="DX159">
        <v>500.0171428571428</v>
      </c>
      <c r="DY159">
        <v>90.57609642857142</v>
      </c>
      <c r="DZ159">
        <v>0.02924306071428571</v>
      </c>
      <c r="EA159">
        <v>30.5768</v>
      </c>
      <c r="EB159">
        <v>30.00996785714286</v>
      </c>
      <c r="EC159">
        <v>999.9000000000002</v>
      </c>
      <c r="ED159">
        <v>0</v>
      </c>
      <c r="EE159">
        <v>0</v>
      </c>
      <c r="EF159">
        <v>9999.264285714284</v>
      </c>
      <c r="EG159">
        <v>0</v>
      </c>
      <c r="EH159">
        <v>12.33376785714286</v>
      </c>
      <c r="EI159">
        <v>-54.87475714285715</v>
      </c>
      <c r="EJ159">
        <v>675.7003571428571</v>
      </c>
      <c r="EK159">
        <v>728.9326071428571</v>
      </c>
      <c r="EL159">
        <v>4.020095357142856</v>
      </c>
      <c r="EM159">
        <v>714.2348214285713</v>
      </c>
      <c r="EN159">
        <v>20.16331071428572</v>
      </c>
      <c r="EO159">
        <v>2.190437857142857</v>
      </c>
      <c r="EP159">
        <v>1.826313928571428</v>
      </c>
      <c r="EQ159">
        <v>18.89253214285714</v>
      </c>
      <c r="ER159">
        <v>16.01383571428571</v>
      </c>
      <c r="ES159">
        <v>1999.988214285714</v>
      </c>
      <c r="ET159">
        <v>0.9799961428571429</v>
      </c>
      <c r="EU159">
        <v>0.02000428214285714</v>
      </c>
      <c r="EV159">
        <v>0</v>
      </c>
      <c r="EW159">
        <v>809.6178928571428</v>
      </c>
      <c r="EX159">
        <v>5.00097</v>
      </c>
      <c r="EY159">
        <v>16240.26071428571</v>
      </c>
      <c r="EZ159">
        <v>16707.45357142857</v>
      </c>
      <c r="FA159">
        <v>41.37942857142857</v>
      </c>
      <c r="FB159">
        <v>41.75</v>
      </c>
      <c r="FC159">
        <v>41.31199999999999</v>
      </c>
      <c r="FD159">
        <v>41.31199999999999</v>
      </c>
      <c r="FE159">
        <v>41.93699999999999</v>
      </c>
      <c r="FF159">
        <v>1955.078214285714</v>
      </c>
      <c r="FG159">
        <v>39.91</v>
      </c>
      <c r="FH159">
        <v>0</v>
      </c>
      <c r="FI159">
        <v>1758904771.5</v>
      </c>
      <c r="FJ159">
        <v>0</v>
      </c>
      <c r="FK159">
        <v>809.7088400000002</v>
      </c>
      <c r="FL159">
        <v>10.44353843665705</v>
      </c>
      <c r="FM159">
        <v>243.1846150361744</v>
      </c>
      <c r="FN159">
        <v>16242.424</v>
      </c>
      <c r="FO159">
        <v>15</v>
      </c>
      <c r="FP159">
        <v>0</v>
      </c>
      <c r="FQ159" t="s">
        <v>439</v>
      </c>
      <c r="FR159">
        <v>1747247426.5</v>
      </c>
      <c r="FS159">
        <v>1747247420.5</v>
      </c>
      <c r="FT159">
        <v>0</v>
      </c>
      <c r="FU159">
        <v>1.027</v>
      </c>
      <c r="FV159">
        <v>0.031</v>
      </c>
      <c r="FW159">
        <v>0.02</v>
      </c>
      <c r="FX159">
        <v>0.05</v>
      </c>
      <c r="FY159">
        <v>420</v>
      </c>
      <c r="FZ159">
        <v>16</v>
      </c>
      <c r="GA159">
        <v>0.01</v>
      </c>
      <c r="GB159">
        <v>0.1</v>
      </c>
      <c r="GC159">
        <v>-54.51182249999999</v>
      </c>
      <c r="GD159">
        <v>-6.239064540337584</v>
      </c>
      <c r="GE159">
        <v>0.6042253294456885</v>
      </c>
      <c r="GF159">
        <v>0</v>
      </c>
      <c r="GG159">
        <v>808.8842647058824</v>
      </c>
      <c r="GH159">
        <v>12.23011458971687</v>
      </c>
      <c r="GI159">
        <v>1.231659480940095</v>
      </c>
      <c r="GJ159">
        <v>-1</v>
      </c>
      <c r="GK159">
        <v>4.04477475</v>
      </c>
      <c r="GL159">
        <v>-0.4321268667917466</v>
      </c>
      <c r="GM159">
        <v>0.04161919953504031</v>
      </c>
      <c r="GN159">
        <v>0</v>
      </c>
      <c r="GO159">
        <v>0</v>
      </c>
      <c r="GP159">
        <v>2</v>
      </c>
      <c r="GQ159" t="s">
        <v>446</v>
      </c>
      <c r="GR159">
        <v>3.13546</v>
      </c>
      <c r="GS159">
        <v>2.68956</v>
      </c>
      <c r="GT159">
        <v>0.133946</v>
      </c>
      <c r="GU159">
        <v>0.139763</v>
      </c>
      <c r="GV159">
        <v>0.106791</v>
      </c>
      <c r="GW159">
        <v>0.0930492</v>
      </c>
      <c r="GX159">
        <v>27509.8</v>
      </c>
      <c r="GY159">
        <v>27374.7</v>
      </c>
      <c r="GZ159">
        <v>29530.5</v>
      </c>
      <c r="HA159">
        <v>29409.6</v>
      </c>
      <c r="HB159">
        <v>34848.1</v>
      </c>
      <c r="HC159">
        <v>35327.7</v>
      </c>
      <c r="HD159">
        <v>41553.8</v>
      </c>
      <c r="HE159">
        <v>41776.7</v>
      </c>
      <c r="HF159">
        <v>1.92563</v>
      </c>
      <c r="HG159">
        <v>1.87652</v>
      </c>
      <c r="HH159">
        <v>0.09630619999999999</v>
      </c>
      <c r="HI159">
        <v>0</v>
      </c>
      <c r="HJ159">
        <v>28.4638</v>
      </c>
      <c r="HK159">
        <v>999.9</v>
      </c>
      <c r="HL159">
        <v>52.7</v>
      </c>
      <c r="HM159">
        <v>30.6</v>
      </c>
      <c r="HN159">
        <v>25.6555</v>
      </c>
      <c r="HO159">
        <v>62.0074</v>
      </c>
      <c r="HP159">
        <v>25.9816</v>
      </c>
      <c r="HQ159">
        <v>1</v>
      </c>
      <c r="HR159">
        <v>0.107518</v>
      </c>
      <c r="HS159">
        <v>-0.43942</v>
      </c>
      <c r="HT159">
        <v>20.3393</v>
      </c>
      <c r="HU159">
        <v>5.21594</v>
      </c>
      <c r="HV159">
        <v>12.0104</v>
      </c>
      <c r="HW159">
        <v>4.9884</v>
      </c>
      <c r="HX159">
        <v>3.28755</v>
      </c>
      <c r="HY159">
        <v>9999</v>
      </c>
      <c r="HZ159">
        <v>9999</v>
      </c>
      <c r="IA159">
        <v>9999</v>
      </c>
      <c r="IB159">
        <v>14.5</v>
      </c>
      <c r="IC159">
        <v>1.86756</v>
      </c>
      <c r="ID159">
        <v>1.86674</v>
      </c>
      <c r="IE159">
        <v>1.86604</v>
      </c>
      <c r="IF159">
        <v>1.866</v>
      </c>
      <c r="IG159">
        <v>1.86783</v>
      </c>
      <c r="IH159">
        <v>1.8703</v>
      </c>
      <c r="II159">
        <v>1.8689</v>
      </c>
      <c r="IJ159">
        <v>1.87042</v>
      </c>
      <c r="IK159">
        <v>0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-0.892</v>
      </c>
      <c r="IY159">
        <v>0.1439</v>
      </c>
      <c r="IZ159">
        <v>-0.2124528667129374</v>
      </c>
      <c r="JA159">
        <v>-0.0008016307627816455</v>
      </c>
      <c r="JB159">
        <v>-2.705495203968552E-07</v>
      </c>
      <c r="JC159">
        <v>-1.001381313952682E-11</v>
      </c>
      <c r="JD159">
        <v>-0.06429383364076624</v>
      </c>
      <c r="JE159">
        <v>-0.003544197663381463</v>
      </c>
      <c r="JF159">
        <v>0.0008551080648433378</v>
      </c>
      <c r="JG159">
        <v>-1.439520423836254E-05</v>
      </c>
      <c r="JH159">
        <v>4</v>
      </c>
      <c r="JI159">
        <v>2335</v>
      </c>
      <c r="JJ159">
        <v>1</v>
      </c>
      <c r="JK159">
        <v>25</v>
      </c>
      <c r="JL159">
        <v>194289.1</v>
      </c>
      <c r="JM159">
        <v>194289.2</v>
      </c>
      <c r="JN159">
        <v>1.65649</v>
      </c>
      <c r="JO159">
        <v>2.26196</v>
      </c>
      <c r="JP159">
        <v>1.39648</v>
      </c>
      <c r="JQ159">
        <v>2.35352</v>
      </c>
      <c r="JR159">
        <v>1.49536</v>
      </c>
      <c r="JS159">
        <v>2.53418</v>
      </c>
      <c r="JT159">
        <v>36.152</v>
      </c>
      <c r="JU159">
        <v>24.0612</v>
      </c>
      <c r="JV159">
        <v>18</v>
      </c>
      <c r="JW159">
        <v>492.203</v>
      </c>
      <c r="JX159">
        <v>451.111</v>
      </c>
      <c r="JY159">
        <v>28.9669</v>
      </c>
      <c r="JZ159">
        <v>28.9504</v>
      </c>
      <c r="KA159">
        <v>30.0004</v>
      </c>
      <c r="KB159">
        <v>28.703</v>
      </c>
      <c r="KC159">
        <v>28.6243</v>
      </c>
      <c r="KD159">
        <v>33.1593</v>
      </c>
      <c r="KE159">
        <v>26.8998</v>
      </c>
      <c r="KF159">
        <v>72.14660000000001</v>
      </c>
      <c r="KG159">
        <v>28.9619</v>
      </c>
      <c r="KH159">
        <v>757.55</v>
      </c>
      <c r="KI159">
        <v>20.3264</v>
      </c>
      <c r="KJ159">
        <v>100.925</v>
      </c>
      <c r="KK159">
        <v>100.465</v>
      </c>
    </row>
    <row r="160" spans="1:297">
      <c r="A160">
        <v>144</v>
      </c>
      <c r="B160">
        <v>1758904775.6</v>
      </c>
      <c r="C160">
        <v>2992.5</v>
      </c>
      <c r="D160" t="s">
        <v>731</v>
      </c>
      <c r="E160" t="s">
        <v>732</v>
      </c>
      <c r="F160">
        <v>5</v>
      </c>
      <c r="G160" t="s">
        <v>640</v>
      </c>
      <c r="H160" t="s">
        <v>436</v>
      </c>
      <c r="I160">
        <v>1758904768.1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762.2721030225712</v>
      </c>
      <c r="AK160">
        <v>716.5427333333329</v>
      </c>
      <c r="AL160">
        <v>3.309777650017934</v>
      </c>
      <c r="AM160">
        <v>65.06013599436587</v>
      </c>
      <c r="AN160">
        <f>(AP160 - AO160 + DY160*1E3/(8.314*(EA160+273.15)) * AR160/DX160 * AQ160) * DX160/(100*DL160) * 1000/(1000 - AP160)</f>
        <v>0</v>
      </c>
      <c r="AO160">
        <v>20.18231219416935</v>
      </c>
      <c r="AP160">
        <v>24.09087151515151</v>
      </c>
      <c r="AQ160">
        <v>-0.007469929464782393</v>
      </c>
      <c r="AR160">
        <v>108.005697832954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6</v>
      </c>
      <c r="DM160">
        <v>0.5</v>
      </c>
      <c r="DN160" t="s">
        <v>438</v>
      </c>
      <c r="DO160">
        <v>2</v>
      </c>
      <c r="DP160" t="b">
        <v>1</v>
      </c>
      <c r="DQ160">
        <v>1758904768.1</v>
      </c>
      <c r="DR160">
        <v>676.5391111111111</v>
      </c>
      <c r="DS160">
        <v>731.9638518518519</v>
      </c>
      <c r="DT160">
        <v>24.14431851851851</v>
      </c>
      <c r="DU160">
        <v>20.17067777777778</v>
      </c>
      <c r="DV160">
        <v>677.4220370370371</v>
      </c>
      <c r="DW160">
        <v>24.00012222222222</v>
      </c>
      <c r="DX160">
        <v>500.0169259259259</v>
      </c>
      <c r="DY160">
        <v>90.57582222222221</v>
      </c>
      <c r="DZ160">
        <v>0.0291979037037037</v>
      </c>
      <c r="EA160">
        <v>30.57888888888889</v>
      </c>
      <c r="EB160">
        <v>30.02301111111111</v>
      </c>
      <c r="EC160">
        <v>999.9000000000001</v>
      </c>
      <c r="ED160">
        <v>0</v>
      </c>
      <c r="EE160">
        <v>0</v>
      </c>
      <c r="EF160">
        <v>9998.862962962963</v>
      </c>
      <c r="EG160">
        <v>0</v>
      </c>
      <c r="EH160">
        <v>12.33168888888889</v>
      </c>
      <c r="EI160">
        <v>-55.42478148148148</v>
      </c>
      <c r="EJ160">
        <v>693.2772592592592</v>
      </c>
      <c r="EK160">
        <v>747.0321481481483</v>
      </c>
      <c r="EL160">
        <v>3.973646666666667</v>
      </c>
      <c r="EM160">
        <v>731.9638518518519</v>
      </c>
      <c r="EN160">
        <v>20.17067777777778</v>
      </c>
      <c r="EO160">
        <v>2.186891481481481</v>
      </c>
      <c r="EP160">
        <v>1.826975555555556</v>
      </c>
      <c r="EQ160">
        <v>18.86659259259259</v>
      </c>
      <c r="ER160">
        <v>16.01951111111111</v>
      </c>
      <c r="ES160">
        <v>1999.981111111111</v>
      </c>
      <c r="ET160">
        <v>0.9799961481481482</v>
      </c>
      <c r="EU160">
        <v>0.02000427407407408</v>
      </c>
      <c r="EV160">
        <v>0</v>
      </c>
      <c r="EW160">
        <v>810.5326296296297</v>
      </c>
      <c r="EX160">
        <v>5.00097</v>
      </c>
      <c r="EY160">
        <v>16260.99259259259</v>
      </c>
      <c r="EZ160">
        <v>16707.40370370371</v>
      </c>
      <c r="FA160">
        <v>41.38877777777778</v>
      </c>
      <c r="FB160">
        <v>41.75</v>
      </c>
      <c r="FC160">
        <v>41.31199999999999</v>
      </c>
      <c r="FD160">
        <v>41.31199999999999</v>
      </c>
      <c r="FE160">
        <v>41.93699999999999</v>
      </c>
      <c r="FF160">
        <v>1955.071111111111</v>
      </c>
      <c r="FG160">
        <v>39.91</v>
      </c>
      <c r="FH160">
        <v>0</v>
      </c>
      <c r="FI160">
        <v>1758904776.3</v>
      </c>
      <c r="FJ160">
        <v>0</v>
      </c>
      <c r="FK160">
        <v>810.54404</v>
      </c>
      <c r="FL160">
        <v>11.09884615829305</v>
      </c>
      <c r="FM160">
        <v>222.1230772235959</v>
      </c>
      <c r="FN160">
        <v>16261.164</v>
      </c>
      <c r="FO160">
        <v>15</v>
      </c>
      <c r="FP160">
        <v>0</v>
      </c>
      <c r="FQ160" t="s">
        <v>439</v>
      </c>
      <c r="FR160">
        <v>1747247426.5</v>
      </c>
      <c r="FS160">
        <v>1747247420.5</v>
      </c>
      <c r="FT160">
        <v>0</v>
      </c>
      <c r="FU160">
        <v>1.027</v>
      </c>
      <c r="FV160">
        <v>0.031</v>
      </c>
      <c r="FW160">
        <v>0.02</v>
      </c>
      <c r="FX160">
        <v>0.05</v>
      </c>
      <c r="FY160">
        <v>420</v>
      </c>
      <c r="FZ160">
        <v>16</v>
      </c>
      <c r="GA160">
        <v>0.01</v>
      </c>
      <c r="GB160">
        <v>0.1</v>
      </c>
      <c r="GC160">
        <v>-55.06650487804878</v>
      </c>
      <c r="GD160">
        <v>-6.446015331010642</v>
      </c>
      <c r="GE160">
        <v>0.6402668864074291</v>
      </c>
      <c r="GF160">
        <v>0</v>
      </c>
      <c r="GG160">
        <v>809.9796176470589</v>
      </c>
      <c r="GH160">
        <v>10.43152024383437</v>
      </c>
      <c r="GI160">
        <v>1.044771210944282</v>
      </c>
      <c r="GJ160">
        <v>-1</v>
      </c>
      <c r="GK160">
        <v>4.003316585365853</v>
      </c>
      <c r="GL160">
        <v>-0.503447456445983</v>
      </c>
      <c r="GM160">
        <v>0.05012725492086365</v>
      </c>
      <c r="GN160">
        <v>0</v>
      </c>
      <c r="GO160">
        <v>0</v>
      </c>
      <c r="GP160">
        <v>2</v>
      </c>
      <c r="GQ160" t="s">
        <v>446</v>
      </c>
      <c r="GR160">
        <v>3.13559</v>
      </c>
      <c r="GS160">
        <v>2.68945</v>
      </c>
      <c r="GT160">
        <v>0.136104</v>
      </c>
      <c r="GU160">
        <v>0.141863</v>
      </c>
      <c r="GV160">
        <v>0.106675</v>
      </c>
      <c r="GW160">
        <v>0.0932393</v>
      </c>
      <c r="GX160">
        <v>27440.8</v>
      </c>
      <c r="GY160">
        <v>27307.9</v>
      </c>
      <c r="GZ160">
        <v>29530.1</v>
      </c>
      <c r="HA160">
        <v>29409.7</v>
      </c>
      <c r="HB160">
        <v>34852.4</v>
      </c>
      <c r="HC160">
        <v>35320.4</v>
      </c>
      <c r="HD160">
        <v>41553.4</v>
      </c>
      <c r="HE160">
        <v>41777</v>
      </c>
      <c r="HF160">
        <v>1.9257</v>
      </c>
      <c r="HG160">
        <v>1.8769</v>
      </c>
      <c r="HH160">
        <v>0.096418</v>
      </c>
      <c r="HI160">
        <v>0</v>
      </c>
      <c r="HJ160">
        <v>28.4653</v>
      </c>
      <c r="HK160">
        <v>999.9</v>
      </c>
      <c r="HL160">
        <v>52.7</v>
      </c>
      <c r="HM160">
        <v>30.6</v>
      </c>
      <c r="HN160">
        <v>25.6568</v>
      </c>
      <c r="HO160">
        <v>62.1674</v>
      </c>
      <c r="HP160">
        <v>25.9495</v>
      </c>
      <c r="HQ160">
        <v>1</v>
      </c>
      <c r="HR160">
        <v>0.107622</v>
      </c>
      <c r="HS160">
        <v>-0.372843</v>
      </c>
      <c r="HT160">
        <v>20.3394</v>
      </c>
      <c r="HU160">
        <v>5.21549</v>
      </c>
      <c r="HV160">
        <v>12.0105</v>
      </c>
      <c r="HW160">
        <v>4.98825</v>
      </c>
      <c r="HX160">
        <v>3.28765</v>
      </c>
      <c r="HY160">
        <v>9999</v>
      </c>
      <c r="HZ160">
        <v>9999</v>
      </c>
      <c r="IA160">
        <v>9999</v>
      </c>
      <c r="IB160">
        <v>14.5</v>
      </c>
      <c r="IC160">
        <v>1.8676</v>
      </c>
      <c r="ID160">
        <v>1.86674</v>
      </c>
      <c r="IE160">
        <v>1.86605</v>
      </c>
      <c r="IF160">
        <v>1.866</v>
      </c>
      <c r="IG160">
        <v>1.86784</v>
      </c>
      <c r="IH160">
        <v>1.8703</v>
      </c>
      <c r="II160">
        <v>1.8689</v>
      </c>
      <c r="IJ160">
        <v>1.87042</v>
      </c>
      <c r="IK160">
        <v>0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-0.911</v>
      </c>
      <c r="IY160">
        <v>0.1435</v>
      </c>
      <c r="IZ160">
        <v>-0.2124528667129374</v>
      </c>
      <c r="JA160">
        <v>-0.0008016307627816455</v>
      </c>
      <c r="JB160">
        <v>-2.705495203968552E-07</v>
      </c>
      <c r="JC160">
        <v>-1.001381313952682E-11</v>
      </c>
      <c r="JD160">
        <v>-0.06429383364076624</v>
      </c>
      <c r="JE160">
        <v>-0.003544197663381463</v>
      </c>
      <c r="JF160">
        <v>0.0008551080648433378</v>
      </c>
      <c r="JG160">
        <v>-1.439520423836254E-05</v>
      </c>
      <c r="JH160">
        <v>4</v>
      </c>
      <c r="JI160">
        <v>2335</v>
      </c>
      <c r="JJ160">
        <v>1</v>
      </c>
      <c r="JK160">
        <v>25</v>
      </c>
      <c r="JL160">
        <v>194289.2</v>
      </c>
      <c r="JM160">
        <v>194289.3</v>
      </c>
      <c r="JN160">
        <v>1.68823</v>
      </c>
      <c r="JO160">
        <v>2.26562</v>
      </c>
      <c r="JP160">
        <v>1.39771</v>
      </c>
      <c r="JQ160">
        <v>2.34741</v>
      </c>
      <c r="JR160">
        <v>1.49536</v>
      </c>
      <c r="JS160">
        <v>2.5293</v>
      </c>
      <c r="JT160">
        <v>36.152</v>
      </c>
      <c r="JU160">
        <v>24.0612</v>
      </c>
      <c r="JV160">
        <v>18</v>
      </c>
      <c r="JW160">
        <v>492.286</v>
      </c>
      <c r="JX160">
        <v>451.375</v>
      </c>
      <c r="JY160">
        <v>28.9484</v>
      </c>
      <c r="JZ160">
        <v>28.9541</v>
      </c>
      <c r="KA160">
        <v>30.0003</v>
      </c>
      <c r="KB160">
        <v>28.7073</v>
      </c>
      <c r="KC160">
        <v>28.6282</v>
      </c>
      <c r="KD160">
        <v>33.7949</v>
      </c>
      <c r="KE160">
        <v>26.6111</v>
      </c>
      <c r="KF160">
        <v>71.77509999999999</v>
      </c>
      <c r="KG160">
        <v>28.9381</v>
      </c>
      <c r="KH160">
        <v>777.585</v>
      </c>
      <c r="KI160">
        <v>20.4061</v>
      </c>
      <c r="KJ160">
        <v>100.924</v>
      </c>
      <c r="KK160">
        <v>100.465</v>
      </c>
    </row>
    <row r="161" spans="1:297">
      <c r="A161">
        <v>145</v>
      </c>
      <c r="B161">
        <v>1758904780.6</v>
      </c>
      <c r="C161">
        <v>2997.5</v>
      </c>
      <c r="D161" t="s">
        <v>733</v>
      </c>
      <c r="E161" t="s">
        <v>734</v>
      </c>
      <c r="F161">
        <v>5</v>
      </c>
      <c r="G161" t="s">
        <v>640</v>
      </c>
      <c r="H161" t="s">
        <v>436</v>
      </c>
      <c r="I161">
        <v>1758904772.814285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779.2734888779514</v>
      </c>
      <c r="AK161">
        <v>733.1854121212123</v>
      </c>
      <c r="AL161">
        <v>3.334210639215557</v>
      </c>
      <c r="AM161">
        <v>65.06013599436587</v>
      </c>
      <c r="AN161">
        <f>(AP161 - AO161 + DY161*1E3/(8.314*(EA161+273.15)) * AR161/DX161 * AQ161) * DX161/(100*DL161) * 1000/(1000 - AP161)</f>
        <v>0</v>
      </c>
      <c r="AO161">
        <v>20.2793684908262</v>
      </c>
      <c r="AP161">
        <v>24.08233636363637</v>
      </c>
      <c r="AQ161">
        <v>-0.0002246761660531792</v>
      </c>
      <c r="AR161">
        <v>108.005697832954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6</v>
      </c>
      <c r="DM161">
        <v>0.5</v>
      </c>
      <c r="DN161" t="s">
        <v>438</v>
      </c>
      <c r="DO161">
        <v>2</v>
      </c>
      <c r="DP161" t="b">
        <v>1</v>
      </c>
      <c r="DQ161">
        <v>1758904772.814285</v>
      </c>
      <c r="DR161">
        <v>691.8449285714285</v>
      </c>
      <c r="DS161">
        <v>747.7733928571428</v>
      </c>
      <c r="DT161">
        <v>24.11291785714286</v>
      </c>
      <c r="DU161">
        <v>20.20488571428571</v>
      </c>
      <c r="DV161">
        <v>692.7459642857144</v>
      </c>
      <c r="DW161">
        <v>23.96911428571428</v>
      </c>
      <c r="DX161">
        <v>499.9976428571429</v>
      </c>
      <c r="DY161">
        <v>90.57545714285713</v>
      </c>
      <c r="DZ161">
        <v>0.02921156785714286</v>
      </c>
      <c r="EA161">
        <v>30.58057142857143</v>
      </c>
      <c r="EB161">
        <v>30.030475</v>
      </c>
      <c r="EC161">
        <v>999.9000000000002</v>
      </c>
      <c r="ED161">
        <v>0</v>
      </c>
      <c r="EE161">
        <v>0</v>
      </c>
      <c r="EF161">
        <v>9999.727499999999</v>
      </c>
      <c r="EG161">
        <v>0</v>
      </c>
      <c r="EH161">
        <v>12.33074642857143</v>
      </c>
      <c r="EI161">
        <v>-55.92852500000001</v>
      </c>
      <c r="EJ161">
        <v>708.9390357142858</v>
      </c>
      <c r="EK161">
        <v>763.1943571428571</v>
      </c>
      <c r="EL161">
        <v>3.908035714285714</v>
      </c>
      <c r="EM161">
        <v>747.7733928571428</v>
      </c>
      <c r="EN161">
        <v>20.20488571428571</v>
      </c>
      <c r="EO161">
        <v>2.184038571428572</v>
      </c>
      <c r="EP161">
        <v>1.830066071428571</v>
      </c>
      <c r="EQ161">
        <v>18.8457</v>
      </c>
      <c r="ER161">
        <v>16.04595</v>
      </c>
      <c r="ES161">
        <v>1999.978928571428</v>
      </c>
      <c r="ET161">
        <v>0.9799961428571429</v>
      </c>
      <c r="EU161">
        <v>0.02000427857142857</v>
      </c>
      <c r="EV161">
        <v>0</v>
      </c>
      <c r="EW161">
        <v>811.313857142857</v>
      </c>
      <c r="EX161">
        <v>5.00097</v>
      </c>
      <c r="EY161">
        <v>16277.59285714286</v>
      </c>
      <c r="EZ161">
        <v>16707.37857142857</v>
      </c>
      <c r="FA161">
        <v>41.39714285714285</v>
      </c>
      <c r="FB161">
        <v>41.75</v>
      </c>
      <c r="FC161">
        <v>41.31199999999999</v>
      </c>
      <c r="FD161">
        <v>41.31199999999999</v>
      </c>
      <c r="FE161">
        <v>41.93699999999999</v>
      </c>
      <c r="FF161">
        <v>1955.068928571429</v>
      </c>
      <c r="FG161">
        <v>39.91</v>
      </c>
      <c r="FH161">
        <v>0</v>
      </c>
      <c r="FI161">
        <v>1758904781.7</v>
      </c>
      <c r="FJ161">
        <v>0</v>
      </c>
      <c r="FK161">
        <v>811.4211153846153</v>
      </c>
      <c r="FL161">
        <v>9.803931629438955</v>
      </c>
      <c r="FM161">
        <v>199.6410257334159</v>
      </c>
      <c r="FN161">
        <v>16279.00384615385</v>
      </c>
      <c r="FO161">
        <v>15</v>
      </c>
      <c r="FP161">
        <v>0</v>
      </c>
      <c r="FQ161" t="s">
        <v>439</v>
      </c>
      <c r="FR161">
        <v>1747247426.5</v>
      </c>
      <c r="FS161">
        <v>1747247420.5</v>
      </c>
      <c r="FT161">
        <v>0</v>
      </c>
      <c r="FU161">
        <v>1.027</v>
      </c>
      <c r="FV161">
        <v>0.031</v>
      </c>
      <c r="FW161">
        <v>0.02</v>
      </c>
      <c r="FX161">
        <v>0.05</v>
      </c>
      <c r="FY161">
        <v>420</v>
      </c>
      <c r="FZ161">
        <v>16</v>
      </c>
      <c r="GA161">
        <v>0.01</v>
      </c>
      <c r="GB161">
        <v>0.1</v>
      </c>
      <c r="GC161">
        <v>-55.57088048780487</v>
      </c>
      <c r="GD161">
        <v>-6.307555400696867</v>
      </c>
      <c r="GE161">
        <v>0.628031310862884</v>
      </c>
      <c r="GF161">
        <v>0</v>
      </c>
      <c r="GG161">
        <v>810.7861764705881</v>
      </c>
      <c r="GH161">
        <v>10.38576012101722</v>
      </c>
      <c r="GI161">
        <v>1.043398617375199</v>
      </c>
      <c r="GJ161">
        <v>-1</v>
      </c>
      <c r="GK161">
        <v>3.945066097560976</v>
      </c>
      <c r="GL161">
        <v>-0.7625036236933731</v>
      </c>
      <c r="GM161">
        <v>0.07783486759826382</v>
      </c>
      <c r="GN161">
        <v>0</v>
      </c>
      <c r="GO161">
        <v>0</v>
      </c>
      <c r="GP161">
        <v>2</v>
      </c>
      <c r="GQ161" t="s">
        <v>446</v>
      </c>
      <c r="GR161">
        <v>3.13561</v>
      </c>
      <c r="GS161">
        <v>2.68961</v>
      </c>
      <c r="GT161">
        <v>0.138248</v>
      </c>
      <c r="GU161">
        <v>0.14397</v>
      </c>
      <c r="GV161">
        <v>0.106654</v>
      </c>
      <c r="GW161">
        <v>0.0934571</v>
      </c>
      <c r="GX161">
        <v>27372.2</v>
      </c>
      <c r="GY161">
        <v>27240.8</v>
      </c>
      <c r="GZ161">
        <v>29529.6</v>
      </c>
      <c r="HA161">
        <v>29409.6</v>
      </c>
      <c r="HB161">
        <v>34852.3</v>
      </c>
      <c r="HC161">
        <v>35311.7</v>
      </c>
      <c r="HD161">
        <v>41552.3</v>
      </c>
      <c r="HE161">
        <v>41776.7</v>
      </c>
      <c r="HF161">
        <v>1.92568</v>
      </c>
      <c r="HG161">
        <v>1.87705</v>
      </c>
      <c r="HH161">
        <v>0.0967383</v>
      </c>
      <c r="HI161">
        <v>0</v>
      </c>
      <c r="HJ161">
        <v>28.4653</v>
      </c>
      <c r="HK161">
        <v>999.9</v>
      </c>
      <c r="HL161">
        <v>52.7</v>
      </c>
      <c r="HM161">
        <v>30.6</v>
      </c>
      <c r="HN161">
        <v>25.6551</v>
      </c>
      <c r="HO161">
        <v>61.9974</v>
      </c>
      <c r="HP161">
        <v>25.9415</v>
      </c>
      <c r="HQ161">
        <v>1</v>
      </c>
      <c r="HR161">
        <v>0.108061</v>
      </c>
      <c r="HS161">
        <v>-0.291699</v>
      </c>
      <c r="HT161">
        <v>20.3399</v>
      </c>
      <c r="HU161">
        <v>5.21624</v>
      </c>
      <c r="HV161">
        <v>12.012</v>
      </c>
      <c r="HW161">
        <v>4.9883</v>
      </c>
      <c r="HX161">
        <v>3.28755</v>
      </c>
      <c r="HY161">
        <v>9999</v>
      </c>
      <c r="HZ161">
        <v>9999</v>
      </c>
      <c r="IA161">
        <v>9999</v>
      </c>
      <c r="IB161">
        <v>14.5</v>
      </c>
      <c r="IC161">
        <v>1.86756</v>
      </c>
      <c r="ID161">
        <v>1.86674</v>
      </c>
      <c r="IE161">
        <v>1.86604</v>
      </c>
      <c r="IF161">
        <v>1.866</v>
      </c>
      <c r="IG161">
        <v>1.86784</v>
      </c>
      <c r="IH161">
        <v>1.8703</v>
      </c>
      <c r="II161">
        <v>1.8689</v>
      </c>
      <c r="IJ161">
        <v>1.87042</v>
      </c>
      <c r="IK161">
        <v>0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-0.931</v>
      </c>
      <c r="IY161">
        <v>0.1434</v>
      </c>
      <c r="IZ161">
        <v>-0.2124528667129374</v>
      </c>
      <c r="JA161">
        <v>-0.0008016307627816455</v>
      </c>
      <c r="JB161">
        <v>-2.705495203968552E-07</v>
      </c>
      <c r="JC161">
        <v>-1.001381313952682E-11</v>
      </c>
      <c r="JD161">
        <v>-0.06429383364076624</v>
      </c>
      <c r="JE161">
        <v>-0.003544197663381463</v>
      </c>
      <c r="JF161">
        <v>0.0008551080648433378</v>
      </c>
      <c r="JG161">
        <v>-1.439520423836254E-05</v>
      </c>
      <c r="JH161">
        <v>4</v>
      </c>
      <c r="JI161">
        <v>2335</v>
      </c>
      <c r="JJ161">
        <v>1</v>
      </c>
      <c r="JK161">
        <v>25</v>
      </c>
      <c r="JL161">
        <v>194289.2</v>
      </c>
      <c r="JM161">
        <v>194289.3</v>
      </c>
      <c r="JN161">
        <v>1.71631</v>
      </c>
      <c r="JO161">
        <v>2.24731</v>
      </c>
      <c r="JP161">
        <v>1.39648</v>
      </c>
      <c r="JQ161">
        <v>2.34863</v>
      </c>
      <c r="JR161">
        <v>1.49536</v>
      </c>
      <c r="JS161">
        <v>2.60254</v>
      </c>
      <c r="JT161">
        <v>36.152</v>
      </c>
      <c r="JU161">
        <v>24.07</v>
      </c>
      <c r="JV161">
        <v>18</v>
      </c>
      <c r="JW161">
        <v>492.298</v>
      </c>
      <c r="JX161">
        <v>451.5</v>
      </c>
      <c r="JY161">
        <v>28.917</v>
      </c>
      <c r="JZ161">
        <v>28.9579</v>
      </c>
      <c r="KA161">
        <v>30.0004</v>
      </c>
      <c r="KB161">
        <v>28.7107</v>
      </c>
      <c r="KC161">
        <v>28.6322</v>
      </c>
      <c r="KD161">
        <v>34.3482</v>
      </c>
      <c r="KE161">
        <v>26.0403</v>
      </c>
      <c r="KF161">
        <v>71.77509999999999</v>
      </c>
      <c r="KG161">
        <v>28.9028</v>
      </c>
      <c r="KH161">
        <v>790.944</v>
      </c>
      <c r="KI161">
        <v>20.4709</v>
      </c>
      <c r="KJ161">
        <v>100.921</v>
      </c>
      <c r="KK161">
        <v>100.465</v>
      </c>
    </row>
    <row r="162" spans="1:297">
      <c r="A162">
        <v>146</v>
      </c>
      <c r="B162">
        <v>1758904785.6</v>
      </c>
      <c r="C162">
        <v>3002.5</v>
      </c>
      <c r="D162" t="s">
        <v>735</v>
      </c>
      <c r="E162" t="s">
        <v>736</v>
      </c>
      <c r="F162">
        <v>5</v>
      </c>
      <c r="G162" t="s">
        <v>640</v>
      </c>
      <c r="H162" t="s">
        <v>436</v>
      </c>
      <c r="I162">
        <v>1758904778.1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796.4213975532189</v>
      </c>
      <c r="AK162">
        <v>749.9415575757574</v>
      </c>
      <c r="AL162">
        <v>3.350739834735652</v>
      </c>
      <c r="AM162">
        <v>65.06013599436587</v>
      </c>
      <c r="AN162">
        <f>(AP162 - AO162 + DY162*1E3/(8.314*(EA162+273.15)) * AR162/DX162 * AQ162) * DX162/(100*DL162) * 1000/(1000 - AP162)</f>
        <v>0</v>
      </c>
      <c r="AO162">
        <v>20.3272968601761</v>
      </c>
      <c r="AP162">
        <v>24.07304303030302</v>
      </c>
      <c r="AQ162">
        <v>-0.0004496322933697919</v>
      </c>
      <c r="AR162">
        <v>108.005697832954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6</v>
      </c>
      <c r="DM162">
        <v>0.5</v>
      </c>
      <c r="DN162" t="s">
        <v>438</v>
      </c>
      <c r="DO162">
        <v>2</v>
      </c>
      <c r="DP162" t="b">
        <v>1</v>
      </c>
      <c r="DQ162">
        <v>1758904778.1</v>
      </c>
      <c r="DR162">
        <v>709.0573703703704</v>
      </c>
      <c r="DS162">
        <v>765.4853703703704</v>
      </c>
      <c r="DT162">
        <v>24.08843703703704</v>
      </c>
      <c r="DU162">
        <v>20.25861481481481</v>
      </c>
      <c r="DV162">
        <v>709.9788888888891</v>
      </c>
      <c r="DW162">
        <v>23.94494074074073</v>
      </c>
      <c r="DX162">
        <v>500.0060370370371</v>
      </c>
      <c r="DY162">
        <v>90.57574074074074</v>
      </c>
      <c r="DZ162">
        <v>0.02929460740740741</v>
      </c>
      <c r="EA162">
        <v>30.58104814814815</v>
      </c>
      <c r="EB162">
        <v>30.03902592592592</v>
      </c>
      <c r="EC162">
        <v>999.9000000000001</v>
      </c>
      <c r="ED162">
        <v>0</v>
      </c>
      <c r="EE162">
        <v>0</v>
      </c>
      <c r="EF162">
        <v>10000.41259259259</v>
      </c>
      <c r="EG162">
        <v>0</v>
      </c>
      <c r="EH162">
        <v>12.33028148148148</v>
      </c>
      <c r="EI162">
        <v>-56.42818148148148</v>
      </c>
      <c r="EJ162">
        <v>726.5587037037037</v>
      </c>
      <c r="EK162">
        <v>781.3147037037038</v>
      </c>
      <c r="EL162">
        <v>3.82982</v>
      </c>
      <c r="EM162">
        <v>765.4853703703704</v>
      </c>
      <c r="EN162">
        <v>20.25861481481481</v>
      </c>
      <c r="EO162">
        <v>2.181827777777778</v>
      </c>
      <c r="EP162">
        <v>1.834938888888889</v>
      </c>
      <c r="EQ162">
        <v>18.82949259259259</v>
      </c>
      <c r="ER162">
        <v>16.08758518518519</v>
      </c>
      <c r="ES162">
        <v>1999.997037037037</v>
      </c>
      <c r="ET162">
        <v>0.9799962962962963</v>
      </c>
      <c r="EU162">
        <v>0.02000404814814815</v>
      </c>
      <c r="EV162">
        <v>0</v>
      </c>
      <c r="EW162">
        <v>812.2106666666666</v>
      </c>
      <c r="EX162">
        <v>5.00097</v>
      </c>
      <c r="EY162">
        <v>16294.48148148148</v>
      </c>
      <c r="EZ162">
        <v>16707.53703703704</v>
      </c>
      <c r="FA162">
        <v>41.40485185185184</v>
      </c>
      <c r="FB162">
        <v>41.75</v>
      </c>
      <c r="FC162">
        <v>41.31199999999999</v>
      </c>
      <c r="FD162">
        <v>41.31199999999999</v>
      </c>
      <c r="FE162">
        <v>41.93699999999999</v>
      </c>
      <c r="FF162">
        <v>1955.087037037037</v>
      </c>
      <c r="FG162">
        <v>39.91</v>
      </c>
      <c r="FH162">
        <v>0</v>
      </c>
      <c r="FI162">
        <v>1758904786.5</v>
      </c>
      <c r="FJ162">
        <v>0</v>
      </c>
      <c r="FK162">
        <v>812.2162307692307</v>
      </c>
      <c r="FL162">
        <v>9.656205115941999</v>
      </c>
      <c r="FM162">
        <v>174.9914527143564</v>
      </c>
      <c r="FN162">
        <v>16294.14230769231</v>
      </c>
      <c r="FO162">
        <v>15</v>
      </c>
      <c r="FP162">
        <v>0</v>
      </c>
      <c r="FQ162" t="s">
        <v>439</v>
      </c>
      <c r="FR162">
        <v>1747247426.5</v>
      </c>
      <c r="FS162">
        <v>1747247420.5</v>
      </c>
      <c r="FT162">
        <v>0</v>
      </c>
      <c r="FU162">
        <v>1.027</v>
      </c>
      <c r="FV162">
        <v>0.031</v>
      </c>
      <c r="FW162">
        <v>0.02</v>
      </c>
      <c r="FX162">
        <v>0.05</v>
      </c>
      <c r="FY162">
        <v>420</v>
      </c>
      <c r="FZ162">
        <v>16</v>
      </c>
      <c r="GA162">
        <v>0.01</v>
      </c>
      <c r="GB162">
        <v>0.1</v>
      </c>
      <c r="GC162">
        <v>-56.08219024390244</v>
      </c>
      <c r="GD162">
        <v>-5.754875958188149</v>
      </c>
      <c r="GE162">
        <v>0.5732339865355612</v>
      </c>
      <c r="GF162">
        <v>0</v>
      </c>
      <c r="GG162">
        <v>811.6211470588235</v>
      </c>
      <c r="GH162">
        <v>10.10699770879896</v>
      </c>
      <c r="GI162">
        <v>1.013839183568287</v>
      </c>
      <c r="GJ162">
        <v>-1</v>
      </c>
      <c r="GK162">
        <v>3.880829268292683</v>
      </c>
      <c r="GL162">
        <v>-0.904857282229974</v>
      </c>
      <c r="GM162">
        <v>0.09044460790707541</v>
      </c>
      <c r="GN162">
        <v>0</v>
      </c>
      <c r="GO162">
        <v>0</v>
      </c>
      <c r="GP162">
        <v>2</v>
      </c>
      <c r="GQ162" t="s">
        <v>446</v>
      </c>
      <c r="GR162">
        <v>3.13547</v>
      </c>
      <c r="GS162">
        <v>2.68974</v>
      </c>
      <c r="GT162">
        <v>0.140387</v>
      </c>
      <c r="GU162">
        <v>0.146081</v>
      </c>
      <c r="GV162">
        <v>0.106626</v>
      </c>
      <c r="GW162">
        <v>0.0936688</v>
      </c>
      <c r="GX162">
        <v>27304.5</v>
      </c>
      <c r="GY162">
        <v>27172.9</v>
      </c>
      <c r="GZ162">
        <v>29529.9</v>
      </c>
      <c r="HA162">
        <v>29409</v>
      </c>
      <c r="HB162">
        <v>34853.9</v>
      </c>
      <c r="HC162">
        <v>35302.7</v>
      </c>
      <c r="HD162">
        <v>41552.8</v>
      </c>
      <c r="HE162">
        <v>41776</v>
      </c>
      <c r="HF162">
        <v>1.92558</v>
      </c>
      <c r="HG162">
        <v>1.87678</v>
      </c>
      <c r="HH162">
        <v>0.0971407</v>
      </c>
      <c r="HI162">
        <v>0</v>
      </c>
      <c r="HJ162">
        <v>28.4653</v>
      </c>
      <c r="HK162">
        <v>999.9</v>
      </c>
      <c r="HL162">
        <v>52.7</v>
      </c>
      <c r="HM162">
        <v>30.6</v>
      </c>
      <c r="HN162">
        <v>25.6548</v>
      </c>
      <c r="HO162">
        <v>62.1274</v>
      </c>
      <c r="HP162">
        <v>26.0417</v>
      </c>
      <c r="HQ162">
        <v>1</v>
      </c>
      <c r="HR162">
        <v>0.108366</v>
      </c>
      <c r="HS162">
        <v>-0.236166</v>
      </c>
      <c r="HT162">
        <v>20.3398</v>
      </c>
      <c r="HU162">
        <v>5.21684</v>
      </c>
      <c r="HV162">
        <v>12.0119</v>
      </c>
      <c r="HW162">
        <v>4.9886</v>
      </c>
      <c r="HX162">
        <v>3.28755</v>
      </c>
      <c r="HY162">
        <v>9999</v>
      </c>
      <c r="HZ162">
        <v>9999</v>
      </c>
      <c r="IA162">
        <v>9999</v>
      </c>
      <c r="IB162">
        <v>14.5</v>
      </c>
      <c r="IC162">
        <v>1.86759</v>
      </c>
      <c r="ID162">
        <v>1.86673</v>
      </c>
      <c r="IE162">
        <v>1.86603</v>
      </c>
      <c r="IF162">
        <v>1.866</v>
      </c>
      <c r="IG162">
        <v>1.86783</v>
      </c>
      <c r="IH162">
        <v>1.87029</v>
      </c>
      <c r="II162">
        <v>1.86891</v>
      </c>
      <c r="IJ162">
        <v>1.87042</v>
      </c>
      <c r="IK162">
        <v>0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-0.951</v>
      </c>
      <c r="IY162">
        <v>0.1433</v>
      </c>
      <c r="IZ162">
        <v>-0.2124528667129374</v>
      </c>
      <c r="JA162">
        <v>-0.0008016307627816455</v>
      </c>
      <c r="JB162">
        <v>-2.705495203968552E-07</v>
      </c>
      <c r="JC162">
        <v>-1.001381313952682E-11</v>
      </c>
      <c r="JD162">
        <v>-0.06429383364076624</v>
      </c>
      <c r="JE162">
        <v>-0.003544197663381463</v>
      </c>
      <c r="JF162">
        <v>0.0008551080648433378</v>
      </c>
      <c r="JG162">
        <v>-1.439520423836254E-05</v>
      </c>
      <c r="JH162">
        <v>4</v>
      </c>
      <c r="JI162">
        <v>2335</v>
      </c>
      <c r="JJ162">
        <v>1</v>
      </c>
      <c r="JK162">
        <v>25</v>
      </c>
      <c r="JL162">
        <v>194289.3</v>
      </c>
      <c r="JM162">
        <v>194289.4</v>
      </c>
      <c r="JN162">
        <v>1.74683</v>
      </c>
      <c r="JO162">
        <v>2.26318</v>
      </c>
      <c r="JP162">
        <v>1.39648</v>
      </c>
      <c r="JQ162">
        <v>2.35352</v>
      </c>
      <c r="JR162">
        <v>1.49536</v>
      </c>
      <c r="JS162">
        <v>2.60376</v>
      </c>
      <c r="JT162">
        <v>36.1754</v>
      </c>
      <c r="JU162">
        <v>24.0612</v>
      </c>
      <c r="JV162">
        <v>18</v>
      </c>
      <c r="JW162">
        <v>492.266</v>
      </c>
      <c r="JX162">
        <v>451.36</v>
      </c>
      <c r="JY162">
        <v>28.8761</v>
      </c>
      <c r="JZ162">
        <v>28.9616</v>
      </c>
      <c r="KA162">
        <v>30.0004</v>
      </c>
      <c r="KB162">
        <v>28.7146</v>
      </c>
      <c r="KC162">
        <v>28.6364</v>
      </c>
      <c r="KD162">
        <v>34.9717</v>
      </c>
      <c r="KE162">
        <v>25.7501</v>
      </c>
      <c r="KF162">
        <v>71.77509999999999</v>
      </c>
      <c r="KG162">
        <v>28.8638</v>
      </c>
      <c r="KH162">
        <v>810.987</v>
      </c>
      <c r="KI162">
        <v>20.5385</v>
      </c>
      <c r="KJ162">
        <v>100.922</v>
      </c>
      <c r="KK162">
        <v>100.463</v>
      </c>
    </row>
    <row r="163" spans="1:297">
      <c r="A163">
        <v>147</v>
      </c>
      <c r="B163">
        <v>1758904790.6</v>
      </c>
      <c r="C163">
        <v>3007.5</v>
      </c>
      <c r="D163" t="s">
        <v>737</v>
      </c>
      <c r="E163" t="s">
        <v>738</v>
      </c>
      <c r="F163">
        <v>5</v>
      </c>
      <c r="G163" t="s">
        <v>640</v>
      </c>
      <c r="H163" t="s">
        <v>436</v>
      </c>
      <c r="I163">
        <v>1758904782.814285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813.550231491034</v>
      </c>
      <c r="AK163">
        <v>766.8378121212122</v>
      </c>
      <c r="AL163">
        <v>3.373296639055038</v>
      </c>
      <c r="AM163">
        <v>65.06013599436587</v>
      </c>
      <c r="AN163">
        <f>(AP163 - AO163 + DY163*1E3/(8.314*(EA163+273.15)) * AR163/DX163 * AQ163) * DX163/(100*DL163) * 1000/(1000 - AP163)</f>
        <v>0</v>
      </c>
      <c r="AO163">
        <v>20.4124624054428</v>
      </c>
      <c r="AP163">
        <v>24.07384787878788</v>
      </c>
      <c r="AQ163">
        <v>7.84398645057613E-05</v>
      </c>
      <c r="AR163">
        <v>108.005697832954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6</v>
      </c>
      <c r="DM163">
        <v>0.5</v>
      </c>
      <c r="DN163" t="s">
        <v>438</v>
      </c>
      <c r="DO163">
        <v>2</v>
      </c>
      <c r="DP163" t="b">
        <v>1</v>
      </c>
      <c r="DQ163">
        <v>1758904782.814285</v>
      </c>
      <c r="DR163">
        <v>724.4525</v>
      </c>
      <c r="DS163">
        <v>781.2391785714286</v>
      </c>
      <c r="DT163">
        <v>24.07789642857143</v>
      </c>
      <c r="DU163">
        <v>20.32841071428572</v>
      </c>
      <c r="DV163">
        <v>725.3926785714284</v>
      </c>
      <c r="DW163">
        <v>23.93452857142857</v>
      </c>
      <c r="DX163">
        <v>500.0005714285714</v>
      </c>
      <c r="DY163">
        <v>90.57644285714284</v>
      </c>
      <c r="DZ163">
        <v>0.02933131071428572</v>
      </c>
      <c r="EA163">
        <v>30.58038214285715</v>
      </c>
      <c r="EB163">
        <v>30.04313214285714</v>
      </c>
      <c r="EC163">
        <v>999.9000000000002</v>
      </c>
      <c r="ED163">
        <v>0</v>
      </c>
      <c r="EE163">
        <v>0</v>
      </c>
      <c r="EF163">
        <v>9999.643571428571</v>
      </c>
      <c r="EG163">
        <v>0</v>
      </c>
      <c r="EH163">
        <v>12.33190714285714</v>
      </c>
      <c r="EI163">
        <v>-56.78676071428571</v>
      </c>
      <c r="EJ163">
        <v>742.3259642857141</v>
      </c>
      <c r="EK163">
        <v>797.4511071428573</v>
      </c>
      <c r="EL163">
        <v>3.749473928571429</v>
      </c>
      <c r="EM163">
        <v>781.2391785714286</v>
      </c>
      <c r="EN163">
        <v>20.32841071428572</v>
      </c>
      <c r="EO163">
        <v>2.180889642857143</v>
      </c>
      <c r="EP163">
        <v>1.841275714285714</v>
      </c>
      <c r="EQ163">
        <v>18.82261071428571</v>
      </c>
      <c r="ER163">
        <v>16.14159642857143</v>
      </c>
      <c r="ES163">
        <v>1999.995</v>
      </c>
      <c r="ET163">
        <v>0.9799962857142857</v>
      </c>
      <c r="EU163">
        <v>0.02000406071428571</v>
      </c>
      <c r="EV163">
        <v>0</v>
      </c>
      <c r="EW163">
        <v>812.8739642857144</v>
      </c>
      <c r="EX163">
        <v>5.00097</v>
      </c>
      <c r="EY163">
        <v>16307.60357142857</v>
      </c>
      <c r="EZ163">
        <v>16707.50357142857</v>
      </c>
      <c r="FA163">
        <v>41.40599999999998</v>
      </c>
      <c r="FB163">
        <v>41.75</v>
      </c>
      <c r="FC163">
        <v>41.31199999999999</v>
      </c>
      <c r="FD163">
        <v>41.31199999999999</v>
      </c>
      <c r="FE163">
        <v>41.93699999999999</v>
      </c>
      <c r="FF163">
        <v>1955.085</v>
      </c>
      <c r="FG163">
        <v>39.91</v>
      </c>
      <c r="FH163">
        <v>0</v>
      </c>
      <c r="FI163">
        <v>1758904791.3</v>
      </c>
      <c r="FJ163">
        <v>0</v>
      </c>
      <c r="FK163">
        <v>812.8849615384617</v>
      </c>
      <c r="FL163">
        <v>7.770906006053147</v>
      </c>
      <c r="FM163">
        <v>156.0068376768131</v>
      </c>
      <c r="FN163">
        <v>16307.57692307692</v>
      </c>
      <c r="FO163">
        <v>15</v>
      </c>
      <c r="FP163">
        <v>0</v>
      </c>
      <c r="FQ163" t="s">
        <v>439</v>
      </c>
      <c r="FR163">
        <v>1747247426.5</v>
      </c>
      <c r="FS163">
        <v>1747247420.5</v>
      </c>
      <c r="FT163">
        <v>0</v>
      </c>
      <c r="FU163">
        <v>1.027</v>
      </c>
      <c r="FV163">
        <v>0.031</v>
      </c>
      <c r="FW163">
        <v>0.02</v>
      </c>
      <c r="FX163">
        <v>0.05</v>
      </c>
      <c r="FY163">
        <v>420</v>
      </c>
      <c r="FZ163">
        <v>16</v>
      </c>
      <c r="GA163">
        <v>0.01</v>
      </c>
      <c r="GB163">
        <v>0.1</v>
      </c>
      <c r="GC163">
        <v>-56.5813275</v>
      </c>
      <c r="GD163">
        <v>-4.837604127579808</v>
      </c>
      <c r="GE163">
        <v>0.4775004157000811</v>
      </c>
      <c r="GF163">
        <v>0</v>
      </c>
      <c r="GG163">
        <v>812.5224117647058</v>
      </c>
      <c r="GH163">
        <v>8.5340565371521</v>
      </c>
      <c r="GI163">
        <v>0.867417943827174</v>
      </c>
      <c r="GJ163">
        <v>-1</v>
      </c>
      <c r="GK163">
        <v>3.793384000000001</v>
      </c>
      <c r="GL163">
        <v>-0.9882092307692372</v>
      </c>
      <c r="GM163">
        <v>0.09576201185229974</v>
      </c>
      <c r="GN163">
        <v>0</v>
      </c>
      <c r="GO163">
        <v>0</v>
      </c>
      <c r="GP163">
        <v>2</v>
      </c>
      <c r="GQ163" t="s">
        <v>446</v>
      </c>
      <c r="GR163">
        <v>3.13566</v>
      </c>
      <c r="GS163">
        <v>2.68951</v>
      </c>
      <c r="GT163">
        <v>0.142499</v>
      </c>
      <c r="GU163">
        <v>0.148113</v>
      </c>
      <c r="GV163">
        <v>0.10663</v>
      </c>
      <c r="GW163">
        <v>0.0939743</v>
      </c>
      <c r="GX163">
        <v>27236.9</v>
      </c>
      <c r="GY163">
        <v>27108.1</v>
      </c>
      <c r="GZ163">
        <v>29529.4</v>
      </c>
      <c r="HA163">
        <v>29408.9</v>
      </c>
      <c r="HB163">
        <v>34853.3</v>
      </c>
      <c r="HC163">
        <v>35290.5</v>
      </c>
      <c r="HD163">
        <v>41552.3</v>
      </c>
      <c r="HE163">
        <v>41775.8</v>
      </c>
      <c r="HF163">
        <v>1.92547</v>
      </c>
      <c r="HG163">
        <v>1.87705</v>
      </c>
      <c r="HH163">
        <v>0.09708849999999999</v>
      </c>
      <c r="HI163">
        <v>0</v>
      </c>
      <c r="HJ163">
        <v>28.4653</v>
      </c>
      <c r="HK163">
        <v>999.9</v>
      </c>
      <c r="HL163">
        <v>52.7</v>
      </c>
      <c r="HM163">
        <v>30.6</v>
      </c>
      <c r="HN163">
        <v>25.655</v>
      </c>
      <c r="HO163">
        <v>62.0474</v>
      </c>
      <c r="HP163">
        <v>25.9655</v>
      </c>
      <c r="HQ163">
        <v>1</v>
      </c>
      <c r="HR163">
        <v>0.108666</v>
      </c>
      <c r="HS163">
        <v>-0.180379</v>
      </c>
      <c r="HT163">
        <v>20.3399</v>
      </c>
      <c r="HU163">
        <v>5.21594</v>
      </c>
      <c r="HV163">
        <v>12.0102</v>
      </c>
      <c r="HW163">
        <v>4.98845</v>
      </c>
      <c r="HX163">
        <v>3.28753</v>
      </c>
      <c r="HY163">
        <v>9999</v>
      </c>
      <c r="HZ163">
        <v>9999</v>
      </c>
      <c r="IA163">
        <v>9999</v>
      </c>
      <c r="IB163">
        <v>14.5</v>
      </c>
      <c r="IC163">
        <v>1.86756</v>
      </c>
      <c r="ID163">
        <v>1.86671</v>
      </c>
      <c r="IE163">
        <v>1.86607</v>
      </c>
      <c r="IF163">
        <v>1.866</v>
      </c>
      <c r="IG163">
        <v>1.86783</v>
      </c>
      <c r="IH163">
        <v>1.87029</v>
      </c>
      <c r="II163">
        <v>1.86891</v>
      </c>
      <c r="IJ163">
        <v>1.87042</v>
      </c>
      <c r="IK163">
        <v>0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-0.972</v>
      </c>
      <c r="IY163">
        <v>0.1433</v>
      </c>
      <c r="IZ163">
        <v>-0.2124528667129374</v>
      </c>
      <c r="JA163">
        <v>-0.0008016307627816455</v>
      </c>
      <c r="JB163">
        <v>-2.705495203968552E-07</v>
      </c>
      <c r="JC163">
        <v>-1.001381313952682E-11</v>
      </c>
      <c r="JD163">
        <v>-0.06429383364076624</v>
      </c>
      <c r="JE163">
        <v>-0.003544197663381463</v>
      </c>
      <c r="JF163">
        <v>0.0008551080648433378</v>
      </c>
      <c r="JG163">
        <v>-1.439520423836254E-05</v>
      </c>
      <c r="JH163">
        <v>4</v>
      </c>
      <c r="JI163">
        <v>2335</v>
      </c>
      <c r="JJ163">
        <v>1</v>
      </c>
      <c r="JK163">
        <v>25</v>
      </c>
      <c r="JL163">
        <v>194289.4</v>
      </c>
      <c r="JM163">
        <v>194289.5</v>
      </c>
      <c r="JN163">
        <v>1.7749</v>
      </c>
      <c r="JO163">
        <v>2.26074</v>
      </c>
      <c r="JP163">
        <v>1.39648</v>
      </c>
      <c r="JQ163">
        <v>2.35229</v>
      </c>
      <c r="JR163">
        <v>1.49536</v>
      </c>
      <c r="JS163">
        <v>2.56592</v>
      </c>
      <c r="JT163">
        <v>36.1754</v>
      </c>
      <c r="JU163">
        <v>24.0612</v>
      </c>
      <c r="JV163">
        <v>18</v>
      </c>
      <c r="JW163">
        <v>492.237</v>
      </c>
      <c r="JX163">
        <v>451.561</v>
      </c>
      <c r="JY163">
        <v>28.8303</v>
      </c>
      <c r="JZ163">
        <v>28.9653</v>
      </c>
      <c r="KA163">
        <v>30.0005</v>
      </c>
      <c r="KB163">
        <v>28.7189</v>
      </c>
      <c r="KC163">
        <v>28.6403</v>
      </c>
      <c r="KD163">
        <v>35.5241</v>
      </c>
      <c r="KE163">
        <v>25.464</v>
      </c>
      <c r="KF163">
        <v>71.77509999999999</v>
      </c>
      <c r="KG163">
        <v>28.8188</v>
      </c>
      <c r="KH163">
        <v>824.379</v>
      </c>
      <c r="KI163">
        <v>20.6001</v>
      </c>
      <c r="KJ163">
        <v>100.921</v>
      </c>
      <c r="KK163">
        <v>100.462</v>
      </c>
    </row>
    <row r="164" spans="1:297">
      <c r="A164">
        <v>148</v>
      </c>
      <c r="B164">
        <v>1758904795.6</v>
      </c>
      <c r="C164">
        <v>3012.5</v>
      </c>
      <c r="D164" t="s">
        <v>739</v>
      </c>
      <c r="E164" t="s">
        <v>740</v>
      </c>
      <c r="F164">
        <v>5</v>
      </c>
      <c r="G164" t="s">
        <v>640</v>
      </c>
      <c r="H164" t="s">
        <v>436</v>
      </c>
      <c r="I164">
        <v>1758904788.1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830.8956571687934</v>
      </c>
      <c r="AK164">
        <v>783.6141878787877</v>
      </c>
      <c r="AL164">
        <v>3.366371490683658</v>
      </c>
      <c r="AM164">
        <v>65.06013599436587</v>
      </c>
      <c r="AN164">
        <f>(AP164 - AO164 + DY164*1E3/(8.314*(EA164+273.15)) * AR164/DX164 * AQ164) * DX164/(100*DL164) * 1000/(1000 - AP164)</f>
        <v>0</v>
      </c>
      <c r="AO164">
        <v>20.49741027339798</v>
      </c>
      <c r="AP164">
        <v>24.08005878787879</v>
      </c>
      <c r="AQ164">
        <v>0.0001106141354511763</v>
      </c>
      <c r="AR164">
        <v>108.005697832954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6</v>
      </c>
      <c r="DM164">
        <v>0.5</v>
      </c>
      <c r="DN164" t="s">
        <v>438</v>
      </c>
      <c r="DO164">
        <v>2</v>
      </c>
      <c r="DP164" t="b">
        <v>1</v>
      </c>
      <c r="DQ164">
        <v>1758904788.1</v>
      </c>
      <c r="DR164">
        <v>741.7726296296298</v>
      </c>
      <c r="DS164">
        <v>798.9697037037035</v>
      </c>
      <c r="DT164">
        <v>24.07597407407408</v>
      </c>
      <c r="DU164">
        <v>20.40600370370371</v>
      </c>
      <c r="DV164">
        <v>742.7339629629631</v>
      </c>
      <c r="DW164">
        <v>23.93262222222222</v>
      </c>
      <c r="DX164">
        <v>500.0071851851852</v>
      </c>
      <c r="DY164">
        <v>90.57680000000001</v>
      </c>
      <c r="DZ164">
        <v>0.02934758148148148</v>
      </c>
      <c r="EA164">
        <v>30.57802592592592</v>
      </c>
      <c r="EB164">
        <v>30.04609629629629</v>
      </c>
      <c r="EC164">
        <v>999.9000000000001</v>
      </c>
      <c r="ED164">
        <v>0</v>
      </c>
      <c r="EE164">
        <v>0</v>
      </c>
      <c r="EF164">
        <v>9997.364444444445</v>
      </c>
      <c r="EG164">
        <v>0</v>
      </c>
      <c r="EH164">
        <v>12.333</v>
      </c>
      <c r="EI164">
        <v>-57.19711111111111</v>
      </c>
      <c r="EJ164">
        <v>760.072037037037</v>
      </c>
      <c r="EK164">
        <v>815.6142592592593</v>
      </c>
      <c r="EL164">
        <v>3.669962222222222</v>
      </c>
      <c r="EM164">
        <v>798.9697037037035</v>
      </c>
      <c r="EN164">
        <v>20.40600370370371</v>
      </c>
      <c r="EO164">
        <v>2.180724444444444</v>
      </c>
      <c r="EP164">
        <v>1.848311111111111</v>
      </c>
      <c r="EQ164">
        <v>18.82139259259259</v>
      </c>
      <c r="ER164">
        <v>16.20136666666667</v>
      </c>
      <c r="ES164">
        <v>2000.004074074074</v>
      </c>
      <c r="ET164">
        <v>0.9799963703703702</v>
      </c>
      <c r="EU164">
        <v>0.02000393333333333</v>
      </c>
      <c r="EV164">
        <v>0</v>
      </c>
      <c r="EW164">
        <v>813.5545555555556</v>
      </c>
      <c r="EX164">
        <v>5.00097</v>
      </c>
      <c r="EY164">
        <v>16320.8</v>
      </c>
      <c r="EZ164">
        <v>16707.58148148148</v>
      </c>
      <c r="FA164">
        <v>41.41174074074073</v>
      </c>
      <c r="FB164">
        <v>41.75</v>
      </c>
      <c r="FC164">
        <v>41.31199999999999</v>
      </c>
      <c r="FD164">
        <v>41.31199999999999</v>
      </c>
      <c r="FE164">
        <v>41.93699999999999</v>
      </c>
      <c r="FF164">
        <v>1955.094074074074</v>
      </c>
      <c r="FG164">
        <v>39.91</v>
      </c>
      <c r="FH164">
        <v>0</v>
      </c>
      <c r="FI164">
        <v>1758904796.7</v>
      </c>
      <c r="FJ164">
        <v>0</v>
      </c>
      <c r="FK164">
        <v>813.5908800000001</v>
      </c>
      <c r="FL164">
        <v>5.892923091711781</v>
      </c>
      <c r="FM164">
        <v>137.3461537972752</v>
      </c>
      <c r="FN164">
        <v>16321.744</v>
      </c>
      <c r="FO164">
        <v>15</v>
      </c>
      <c r="FP164">
        <v>0</v>
      </c>
      <c r="FQ164" t="s">
        <v>439</v>
      </c>
      <c r="FR164">
        <v>1747247426.5</v>
      </c>
      <c r="FS164">
        <v>1747247420.5</v>
      </c>
      <c r="FT164">
        <v>0</v>
      </c>
      <c r="FU164">
        <v>1.027</v>
      </c>
      <c r="FV164">
        <v>0.031</v>
      </c>
      <c r="FW164">
        <v>0.02</v>
      </c>
      <c r="FX164">
        <v>0.05</v>
      </c>
      <c r="FY164">
        <v>420</v>
      </c>
      <c r="FZ164">
        <v>16</v>
      </c>
      <c r="GA164">
        <v>0.01</v>
      </c>
      <c r="GB164">
        <v>0.1</v>
      </c>
      <c r="GC164">
        <v>-56.97956999999999</v>
      </c>
      <c r="GD164">
        <v>-4.470869043152013</v>
      </c>
      <c r="GE164">
        <v>0.4463970739151413</v>
      </c>
      <c r="GF164">
        <v>0</v>
      </c>
      <c r="GG164">
        <v>813.1651764705883</v>
      </c>
      <c r="GH164">
        <v>7.348785345466379</v>
      </c>
      <c r="GI164">
        <v>0.7508694360770114</v>
      </c>
      <c r="GJ164">
        <v>-1</v>
      </c>
      <c r="GK164">
        <v>3.70963525</v>
      </c>
      <c r="GL164">
        <v>-0.9190832645403456</v>
      </c>
      <c r="GM164">
        <v>0.08880425913174152</v>
      </c>
      <c r="GN164">
        <v>0</v>
      </c>
      <c r="GO164">
        <v>0</v>
      </c>
      <c r="GP164">
        <v>2</v>
      </c>
      <c r="GQ164" t="s">
        <v>446</v>
      </c>
      <c r="GR164">
        <v>3.13555</v>
      </c>
      <c r="GS164">
        <v>2.68972</v>
      </c>
      <c r="GT164">
        <v>0.144591</v>
      </c>
      <c r="GU164">
        <v>0.150116</v>
      </c>
      <c r="GV164">
        <v>0.10665</v>
      </c>
      <c r="GW164">
        <v>0.09418749999999999</v>
      </c>
      <c r="GX164">
        <v>27170.9</v>
      </c>
      <c r="GY164">
        <v>27044.6</v>
      </c>
      <c r="GZ164">
        <v>29530</v>
      </c>
      <c r="HA164">
        <v>29409.1</v>
      </c>
      <c r="HB164">
        <v>34852.9</v>
      </c>
      <c r="HC164">
        <v>35282.4</v>
      </c>
      <c r="HD164">
        <v>41552.7</v>
      </c>
      <c r="HE164">
        <v>41776</v>
      </c>
      <c r="HF164">
        <v>1.92542</v>
      </c>
      <c r="HG164">
        <v>1.87748</v>
      </c>
      <c r="HH164">
        <v>0.09693209999999999</v>
      </c>
      <c r="HI164">
        <v>0</v>
      </c>
      <c r="HJ164">
        <v>28.4675</v>
      </c>
      <c r="HK164">
        <v>999.9</v>
      </c>
      <c r="HL164">
        <v>52.7</v>
      </c>
      <c r="HM164">
        <v>30.6</v>
      </c>
      <c r="HN164">
        <v>25.6577</v>
      </c>
      <c r="HO164">
        <v>62.0874</v>
      </c>
      <c r="HP164">
        <v>26.0857</v>
      </c>
      <c r="HQ164">
        <v>1</v>
      </c>
      <c r="HR164">
        <v>0.108753</v>
      </c>
      <c r="HS164">
        <v>-0.132595</v>
      </c>
      <c r="HT164">
        <v>20.3396</v>
      </c>
      <c r="HU164">
        <v>5.21594</v>
      </c>
      <c r="HV164">
        <v>12.0108</v>
      </c>
      <c r="HW164">
        <v>4.9885</v>
      </c>
      <c r="HX164">
        <v>3.28755</v>
      </c>
      <c r="HY164">
        <v>9999</v>
      </c>
      <c r="HZ164">
        <v>9999</v>
      </c>
      <c r="IA164">
        <v>9999</v>
      </c>
      <c r="IB164">
        <v>14.6</v>
      </c>
      <c r="IC164">
        <v>1.86761</v>
      </c>
      <c r="ID164">
        <v>1.86673</v>
      </c>
      <c r="IE164">
        <v>1.86602</v>
      </c>
      <c r="IF164">
        <v>1.866</v>
      </c>
      <c r="IG164">
        <v>1.86783</v>
      </c>
      <c r="IH164">
        <v>1.87029</v>
      </c>
      <c r="II164">
        <v>1.86891</v>
      </c>
      <c r="IJ164">
        <v>1.87042</v>
      </c>
      <c r="IK164">
        <v>0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-0.991</v>
      </c>
      <c r="IY164">
        <v>0.1434</v>
      </c>
      <c r="IZ164">
        <v>-0.2124528667129374</v>
      </c>
      <c r="JA164">
        <v>-0.0008016307627816455</v>
      </c>
      <c r="JB164">
        <v>-2.705495203968552E-07</v>
      </c>
      <c r="JC164">
        <v>-1.001381313952682E-11</v>
      </c>
      <c r="JD164">
        <v>-0.06429383364076624</v>
      </c>
      <c r="JE164">
        <v>-0.003544197663381463</v>
      </c>
      <c r="JF164">
        <v>0.0008551080648433378</v>
      </c>
      <c r="JG164">
        <v>-1.439520423836254E-05</v>
      </c>
      <c r="JH164">
        <v>4</v>
      </c>
      <c r="JI164">
        <v>2335</v>
      </c>
      <c r="JJ164">
        <v>1</v>
      </c>
      <c r="JK164">
        <v>25</v>
      </c>
      <c r="JL164">
        <v>194289.5</v>
      </c>
      <c r="JM164">
        <v>194289.6</v>
      </c>
      <c r="JN164">
        <v>1.80664</v>
      </c>
      <c r="JO164">
        <v>2.25708</v>
      </c>
      <c r="JP164">
        <v>1.39648</v>
      </c>
      <c r="JQ164">
        <v>2.35229</v>
      </c>
      <c r="JR164">
        <v>1.49536</v>
      </c>
      <c r="JS164">
        <v>2.69165</v>
      </c>
      <c r="JT164">
        <v>36.1754</v>
      </c>
      <c r="JU164">
        <v>24.0612</v>
      </c>
      <c r="JV164">
        <v>18</v>
      </c>
      <c r="JW164">
        <v>492.238</v>
      </c>
      <c r="JX164">
        <v>451.858</v>
      </c>
      <c r="JY164">
        <v>28.7821</v>
      </c>
      <c r="JZ164">
        <v>28.969</v>
      </c>
      <c r="KA164">
        <v>30.0002</v>
      </c>
      <c r="KB164">
        <v>28.7229</v>
      </c>
      <c r="KC164">
        <v>28.6443</v>
      </c>
      <c r="KD164">
        <v>36.1504</v>
      </c>
      <c r="KE164">
        <v>25.1839</v>
      </c>
      <c r="KF164">
        <v>71.77509999999999</v>
      </c>
      <c r="KG164">
        <v>28.7711</v>
      </c>
      <c r="KH164">
        <v>844.734</v>
      </c>
      <c r="KI164">
        <v>20.6548</v>
      </c>
      <c r="KJ164">
        <v>100.922</v>
      </c>
      <c r="KK164">
        <v>100.463</v>
      </c>
    </row>
    <row r="165" spans="1:297">
      <c r="A165">
        <v>149</v>
      </c>
      <c r="B165">
        <v>1758904800.6</v>
      </c>
      <c r="C165">
        <v>3017.5</v>
      </c>
      <c r="D165" t="s">
        <v>741</v>
      </c>
      <c r="E165" t="s">
        <v>742</v>
      </c>
      <c r="F165">
        <v>5</v>
      </c>
      <c r="G165" t="s">
        <v>640</v>
      </c>
      <c r="H165" t="s">
        <v>436</v>
      </c>
      <c r="I165">
        <v>1758904792.814285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847.5242462991597</v>
      </c>
      <c r="AK165">
        <v>800.3436606060603</v>
      </c>
      <c r="AL165">
        <v>3.336132228813473</v>
      </c>
      <c r="AM165">
        <v>65.06013599436587</v>
      </c>
      <c r="AN165">
        <f>(AP165 - AO165 + DY165*1E3/(8.314*(EA165+273.15)) * AR165/DX165 * AQ165) * DX165/(100*DL165) * 1000/(1000 - AP165)</f>
        <v>0</v>
      </c>
      <c r="AO165">
        <v>20.57415675746553</v>
      </c>
      <c r="AP165">
        <v>24.08954545454545</v>
      </c>
      <c r="AQ165">
        <v>0.0001693124629865918</v>
      </c>
      <c r="AR165">
        <v>108.005697832954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6</v>
      </c>
      <c r="DM165">
        <v>0.5</v>
      </c>
      <c r="DN165" t="s">
        <v>438</v>
      </c>
      <c r="DO165">
        <v>2</v>
      </c>
      <c r="DP165" t="b">
        <v>1</v>
      </c>
      <c r="DQ165">
        <v>1758904792.814285</v>
      </c>
      <c r="DR165">
        <v>757.2253214285714</v>
      </c>
      <c r="DS165">
        <v>814.6786071428571</v>
      </c>
      <c r="DT165">
        <v>24.07833928571429</v>
      </c>
      <c r="DU165">
        <v>20.48238928571428</v>
      </c>
      <c r="DV165">
        <v>758.2055714285715</v>
      </c>
      <c r="DW165">
        <v>23.93496428571429</v>
      </c>
      <c r="DX165">
        <v>500.0169285714285</v>
      </c>
      <c r="DY165">
        <v>90.57658571428574</v>
      </c>
      <c r="DZ165">
        <v>0.02937189642857143</v>
      </c>
      <c r="EA165">
        <v>30.57497857142857</v>
      </c>
      <c r="EB165">
        <v>30.04806785714286</v>
      </c>
      <c r="EC165">
        <v>999.9000000000002</v>
      </c>
      <c r="ED165">
        <v>0</v>
      </c>
      <c r="EE165">
        <v>0</v>
      </c>
      <c r="EF165">
        <v>10000.67357142857</v>
      </c>
      <c r="EG165">
        <v>0</v>
      </c>
      <c r="EH165">
        <v>12.33094642857143</v>
      </c>
      <c r="EI165">
        <v>-57.45321785714286</v>
      </c>
      <c r="EJ165">
        <v>775.9078928571428</v>
      </c>
      <c r="EK165">
        <v>831.7151785714285</v>
      </c>
      <c r="EL165">
        <v>3.595950357142857</v>
      </c>
      <c r="EM165">
        <v>814.6786071428571</v>
      </c>
      <c r="EN165">
        <v>20.48238928571428</v>
      </c>
      <c r="EO165">
        <v>2.180934285714286</v>
      </c>
      <c r="EP165">
        <v>1.855225714285714</v>
      </c>
      <c r="EQ165">
        <v>18.82293571428571</v>
      </c>
      <c r="ER165">
        <v>16.25993214285715</v>
      </c>
      <c r="ES165">
        <v>2000.008928571429</v>
      </c>
      <c r="ET165">
        <v>0.9799964285714283</v>
      </c>
      <c r="EU165">
        <v>0.02000385</v>
      </c>
      <c r="EV165">
        <v>0</v>
      </c>
      <c r="EW165">
        <v>814.0187857142859</v>
      </c>
      <c r="EX165">
        <v>5.00097</v>
      </c>
      <c r="EY165">
        <v>16331.01071428572</v>
      </c>
      <c r="EZ165">
        <v>16707.62857142857</v>
      </c>
      <c r="FA165">
        <v>41.41264285714284</v>
      </c>
      <c r="FB165">
        <v>41.75</v>
      </c>
      <c r="FC165">
        <v>41.31199999999999</v>
      </c>
      <c r="FD165">
        <v>41.31199999999999</v>
      </c>
      <c r="FE165">
        <v>41.93699999999999</v>
      </c>
      <c r="FF165">
        <v>1955.098928571428</v>
      </c>
      <c r="FG165">
        <v>39.91</v>
      </c>
      <c r="FH165">
        <v>0</v>
      </c>
      <c r="FI165">
        <v>1758904801.5</v>
      </c>
      <c r="FJ165">
        <v>0</v>
      </c>
      <c r="FK165">
        <v>814.05632</v>
      </c>
      <c r="FL165">
        <v>6.081384611957696</v>
      </c>
      <c r="FM165">
        <v>119.1769228617042</v>
      </c>
      <c r="FN165">
        <v>16332.08</v>
      </c>
      <c r="FO165">
        <v>15</v>
      </c>
      <c r="FP165">
        <v>0</v>
      </c>
      <c r="FQ165" t="s">
        <v>439</v>
      </c>
      <c r="FR165">
        <v>1747247426.5</v>
      </c>
      <c r="FS165">
        <v>1747247420.5</v>
      </c>
      <c r="FT165">
        <v>0</v>
      </c>
      <c r="FU165">
        <v>1.027</v>
      </c>
      <c r="FV165">
        <v>0.031</v>
      </c>
      <c r="FW165">
        <v>0.02</v>
      </c>
      <c r="FX165">
        <v>0.05</v>
      </c>
      <c r="FY165">
        <v>420</v>
      </c>
      <c r="FZ165">
        <v>16</v>
      </c>
      <c r="GA165">
        <v>0.01</v>
      </c>
      <c r="GB165">
        <v>0.1</v>
      </c>
      <c r="GC165">
        <v>-57.2149175</v>
      </c>
      <c r="GD165">
        <v>-3.33949305816112</v>
      </c>
      <c r="GE165">
        <v>0.3617091835214446</v>
      </c>
      <c r="GF165">
        <v>0</v>
      </c>
      <c r="GG165">
        <v>813.6593529411765</v>
      </c>
      <c r="GH165">
        <v>6.142123763273122</v>
      </c>
      <c r="GI165">
        <v>0.6300640902205623</v>
      </c>
      <c r="GJ165">
        <v>-1</v>
      </c>
      <c r="GK165">
        <v>3.651521</v>
      </c>
      <c r="GL165">
        <v>-0.9396281425891186</v>
      </c>
      <c r="GM165">
        <v>0.0906226171769498</v>
      </c>
      <c r="GN165">
        <v>0</v>
      </c>
      <c r="GO165">
        <v>0</v>
      </c>
      <c r="GP165">
        <v>2</v>
      </c>
      <c r="GQ165" t="s">
        <v>446</v>
      </c>
      <c r="GR165">
        <v>3.13567</v>
      </c>
      <c r="GS165">
        <v>2.68974</v>
      </c>
      <c r="GT165">
        <v>0.146647</v>
      </c>
      <c r="GU165">
        <v>0.152207</v>
      </c>
      <c r="GV165">
        <v>0.106679</v>
      </c>
      <c r="GW165">
        <v>0.09448380000000001</v>
      </c>
      <c r="GX165">
        <v>27105.3</v>
      </c>
      <c r="GY165">
        <v>26978.1</v>
      </c>
      <c r="GZ165">
        <v>29529.7</v>
      </c>
      <c r="HA165">
        <v>29409.2</v>
      </c>
      <c r="HB165">
        <v>34851.6</v>
      </c>
      <c r="HC165">
        <v>35271.1</v>
      </c>
      <c r="HD165">
        <v>41552.4</v>
      </c>
      <c r="HE165">
        <v>41776.4</v>
      </c>
      <c r="HF165">
        <v>1.9252</v>
      </c>
      <c r="HG165">
        <v>1.8771</v>
      </c>
      <c r="HH165">
        <v>0.0972673</v>
      </c>
      <c r="HI165">
        <v>0</v>
      </c>
      <c r="HJ165">
        <v>28.4677</v>
      </c>
      <c r="HK165">
        <v>999.9</v>
      </c>
      <c r="HL165">
        <v>52.6</v>
      </c>
      <c r="HM165">
        <v>30.6</v>
      </c>
      <c r="HN165">
        <v>25.6067</v>
      </c>
      <c r="HO165">
        <v>62.0374</v>
      </c>
      <c r="HP165">
        <v>25.9976</v>
      </c>
      <c r="HQ165">
        <v>1</v>
      </c>
      <c r="HR165">
        <v>0.109014</v>
      </c>
      <c r="HS165">
        <v>-0.104643</v>
      </c>
      <c r="HT165">
        <v>20.3399</v>
      </c>
      <c r="HU165">
        <v>5.21714</v>
      </c>
      <c r="HV165">
        <v>12.0119</v>
      </c>
      <c r="HW165">
        <v>4.9889</v>
      </c>
      <c r="HX165">
        <v>3.2877</v>
      </c>
      <c r="HY165">
        <v>9999</v>
      </c>
      <c r="HZ165">
        <v>9999</v>
      </c>
      <c r="IA165">
        <v>9999</v>
      </c>
      <c r="IB165">
        <v>14.6</v>
      </c>
      <c r="IC165">
        <v>1.86761</v>
      </c>
      <c r="ID165">
        <v>1.86674</v>
      </c>
      <c r="IE165">
        <v>1.86603</v>
      </c>
      <c r="IF165">
        <v>1.866</v>
      </c>
      <c r="IG165">
        <v>1.86783</v>
      </c>
      <c r="IH165">
        <v>1.8703</v>
      </c>
      <c r="II165">
        <v>1.86893</v>
      </c>
      <c r="IJ165">
        <v>1.87042</v>
      </c>
      <c r="IK165">
        <v>0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-1.012</v>
      </c>
      <c r="IY165">
        <v>0.1435</v>
      </c>
      <c r="IZ165">
        <v>-0.2124528667129374</v>
      </c>
      <c r="JA165">
        <v>-0.0008016307627816455</v>
      </c>
      <c r="JB165">
        <v>-2.705495203968552E-07</v>
      </c>
      <c r="JC165">
        <v>-1.001381313952682E-11</v>
      </c>
      <c r="JD165">
        <v>-0.06429383364076624</v>
      </c>
      <c r="JE165">
        <v>-0.003544197663381463</v>
      </c>
      <c r="JF165">
        <v>0.0008551080648433378</v>
      </c>
      <c r="JG165">
        <v>-1.439520423836254E-05</v>
      </c>
      <c r="JH165">
        <v>4</v>
      </c>
      <c r="JI165">
        <v>2335</v>
      </c>
      <c r="JJ165">
        <v>1</v>
      </c>
      <c r="JK165">
        <v>25</v>
      </c>
      <c r="JL165">
        <v>194289.6</v>
      </c>
      <c r="JM165">
        <v>194289.7</v>
      </c>
      <c r="JN165">
        <v>1.8335</v>
      </c>
      <c r="JO165">
        <v>2.25708</v>
      </c>
      <c r="JP165">
        <v>1.39771</v>
      </c>
      <c r="JQ165">
        <v>2.35352</v>
      </c>
      <c r="JR165">
        <v>1.49536</v>
      </c>
      <c r="JS165">
        <v>2.63062</v>
      </c>
      <c r="JT165">
        <v>36.1754</v>
      </c>
      <c r="JU165">
        <v>24.0612</v>
      </c>
      <c r="JV165">
        <v>18</v>
      </c>
      <c r="JW165">
        <v>492.127</v>
      </c>
      <c r="JX165">
        <v>451.652</v>
      </c>
      <c r="JY165">
        <v>28.732</v>
      </c>
      <c r="JZ165">
        <v>28.9727</v>
      </c>
      <c r="KA165">
        <v>30.0004</v>
      </c>
      <c r="KB165">
        <v>28.7268</v>
      </c>
      <c r="KC165">
        <v>28.6479</v>
      </c>
      <c r="KD165">
        <v>36.6929</v>
      </c>
      <c r="KE165">
        <v>25.1839</v>
      </c>
      <c r="KF165">
        <v>71.77509999999999</v>
      </c>
      <c r="KG165">
        <v>28.7245</v>
      </c>
      <c r="KH165">
        <v>858.109</v>
      </c>
      <c r="KI165">
        <v>20.71</v>
      </c>
      <c r="KJ165">
        <v>100.922</v>
      </c>
      <c r="KK165">
        <v>100.464</v>
      </c>
    </row>
    <row r="166" spans="1:297">
      <c r="A166">
        <v>150</v>
      </c>
      <c r="B166">
        <v>1758904805.6</v>
      </c>
      <c r="C166">
        <v>3022.5</v>
      </c>
      <c r="D166" t="s">
        <v>743</v>
      </c>
      <c r="E166" t="s">
        <v>744</v>
      </c>
      <c r="F166">
        <v>5</v>
      </c>
      <c r="G166" t="s">
        <v>640</v>
      </c>
      <c r="H166" t="s">
        <v>436</v>
      </c>
      <c r="I166">
        <v>1758904798.1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865.533684208065</v>
      </c>
      <c r="AK166">
        <v>817.3518787878787</v>
      </c>
      <c r="AL166">
        <v>3.394461302753121</v>
      </c>
      <c r="AM166">
        <v>65.06013599436587</v>
      </c>
      <c r="AN166">
        <f>(AP166 - AO166 + DY166*1E3/(8.314*(EA166+273.15)) * AR166/DX166 * AQ166) * DX166/(100*DL166) * 1000/(1000 - AP166)</f>
        <v>0</v>
      </c>
      <c r="AO166">
        <v>20.62638440007928</v>
      </c>
      <c r="AP166">
        <v>24.09416666666666</v>
      </c>
      <c r="AQ166">
        <v>2.511193233888439E-05</v>
      </c>
      <c r="AR166">
        <v>108.005697832954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6</v>
      </c>
      <c r="DM166">
        <v>0.5</v>
      </c>
      <c r="DN166" t="s">
        <v>438</v>
      </c>
      <c r="DO166">
        <v>2</v>
      </c>
      <c r="DP166" t="b">
        <v>1</v>
      </c>
      <c r="DQ166">
        <v>1758904798.1</v>
      </c>
      <c r="DR166">
        <v>774.5724074074075</v>
      </c>
      <c r="DS166">
        <v>832.4901481481481</v>
      </c>
      <c r="DT166">
        <v>24.08574074074075</v>
      </c>
      <c r="DU166">
        <v>20.56062592592593</v>
      </c>
      <c r="DV166">
        <v>775.5740370370369</v>
      </c>
      <c r="DW166">
        <v>23.94227407407407</v>
      </c>
      <c r="DX166">
        <v>500.0111851851852</v>
      </c>
      <c r="DY166">
        <v>90.57655555555556</v>
      </c>
      <c r="DZ166">
        <v>0.02940804074074074</v>
      </c>
      <c r="EA166">
        <v>30.56995185185185</v>
      </c>
      <c r="EB166">
        <v>30.05155185185185</v>
      </c>
      <c r="EC166">
        <v>999.9000000000001</v>
      </c>
      <c r="ED166">
        <v>0</v>
      </c>
      <c r="EE166">
        <v>0</v>
      </c>
      <c r="EF166">
        <v>9995.487037037037</v>
      </c>
      <c r="EG166">
        <v>0</v>
      </c>
      <c r="EH166">
        <v>12.32408148148148</v>
      </c>
      <c r="EI166">
        <v>-57.91771851851853</v>
      </c>
      <c r="EJ166">
        <v>793.689</v>
      </c>
      <c r="EK166">
        <v>849.9668148148149</v>
      </c>
      <c r="EL166">
        <v>3.525120740740741</v>
      </c>
      <c r="EM166">
        <v>832.4901481481481</v>
      </c>
      <c r="EN166">
        <v>20.56062592592593</v>
      </c>
      <c r="EO166">
        <v>2.181604074074074</v>
      </c>
      <c r="EP166">
        <v>1.862310740740741</v>
      </c>
      <c r="EQ166">
        <v>18.82785555555555</v>
      </c>
      <c r="ER166">
        <v>16.31978518518519</v>
      </c>
      <c r="ES166">
        <v>2000.023703703704</v>
      </c>
      <c r="ET166">
        <v>0.9799965925925925</v>
      </c>
      <c r="EU166">
        <v>0.02000360740740741</v>
      </c>
      <c r="EV166">
        <v>0</v>
      </c>
      <c r="EW166">
        <v>814.4703333333335</v>
      </c>
      <c r="EX166">
        <v>5.00097</v>
      </c>
      <c r="EY166">
        <v>16341.00370370371</v>
      </c>
      <c r="EZ166">
        <v>16707.75925925926</v>
      </c>
      <c r="FA166">
        <v>41.41633333333333</v>
      </c>
      <c r="FB166">
        <v>41.75</v>
      </c>
      <c r="FC166">
        <v>41.31666666666666</v>
      </c>
      <c r="FD166">
        <v>41.31199999999999</v>
      </c>
      <c r="FE166">
        <v>41.93699999999999</v>
      </c>
      <c r="FF166">
        <v>1955.113703703704</v>
      </c>
      <c r="FG166">
        <v>39.91</v>
      </c>
      <c r="FH166">
        <v>0</v>
      </c>
      <c r="FI166">
        <v>1758904806.3</v>
      </c>
      <c r="FJ166">
        <v>0</v>
      </c>
      <c r="FK166">
        <v>814.47324</v>
      </c>
      <c r="FL166">
        <v>4.58992307594455</v>
      </c>
      <c r="FM166">
        <v>100.5230770329106</v>
      </c>
      <c r="FN166">
        <v>16340.924</v>
      </c>
      <c r="FO166">
        <v>15</v>
      </c>
      <c r="FP166">
        <v>0</v>
      </c>
      <c r="FQ166" t="s">
        <v>439</v>
      </c>
      <c r="FR166">
        <v>1747247426.5</v>
      </c>
      <c r="FS166">
        <v>1747247420.5</v>
      </c>
      <c r="FT166">
        <v>0</v>
      </c>
      <c r="FU166">
        <v>1.027</v>
      </c>
      <c r="FV166">
        <v>0.031</v>
      </c>
      <c r="FW166">
        <v>0.02</v>
      </c>
      <c r="FX166">
        <v>0.05</v>
      </c>
      <c r="FY166">
        <v>420</v>
      </c>
      <c r="FZ166">
        <v>16</v>
      </c>
      <c r="GA166">
        <v>0.01</v>
      </c>
      <c r="GB166">
        <v>0.1</v>
      </c>
      <c r="GC166">
        <v>-57.7013425</v>
      </c>
      <c r="GD166">
        <v>-4.948017636022302</v>
      </c>
      <c r="GE166">
        <v>0.5293636835331171</v>
      </c>
      <c r="GF166">
        <v>0</v>
      </c>
      <c r="GG166">
        <v>814.2130882352942</v>
      </c>
      <c r="GH166">
        <v>5.314912148132647</v>
      </c>
      <c r="GI166">
        <v>0.5620962534093993</v>
      </c>
      <c r="GJ166">
        <v>-1</v>
      </c>
      <c r="GK166">
        <v>3.564003</v>
      </c>
      <c r="GL166">
        <v>-0.8094580863039483</v>
      </c>
      <c r="GM166">
        <v>0.07866154728328195</v>
      </c>
      <c r="GN166">
        <v>0</v>
      </c>
      <c r="GO166">
        <v>0</v>
      </c>
      <c r="GP166">
        <v>2</v>
      </c>
      <c r="GQ166" t="s">
        <v>446</v>
      </c>
      <c r="GR166">
        <v>3.13558</v>
      </c>
      <c r="GS166">
        <v>2.68965</v>
      </c>
      <c r="GT166">
        <v>0.148718</v>
      </c>
      <c r="GU166">
        <v>0.154157</v>
      </c>
      <c r="GV166">
        <v>0.106687</v>
      </c>
      <c r="GW166">
        <v>0.0945771</v>
      </c>
      <c r="GX166">
        <v>27038.7</v>
      </c>
      <c r="GY166">
        <v>26915.9</v>
      </c>
      <c r="GZ166">
        <v>29528.9</v>
      </c>
      <c r="HA166">
        <v>29409.1</v>
      </c>
      <c r="HB166">
        <v>34850.5</v>
      </c>
      <c r="HC166">
        <v>35267.2</v>
      </c>
      <c r="HD166">
        <v>41551.4</v>
      </c>
      <c r="HE166">
        <v>41776.2</v>
      </c>
      <c r="HF166">
        <v>1.92502</v>
      </c>
      <c r="HG166">
        <v>1.87742</v>
      </c>
      <c r="HH166">
        <v>0.0977814</v>
      </c>
      <c r="HI166">
        <v>0</v>
      </c>
      <c r="HJ166">
        <v>28.4702</v>
      </c>
      <c r="HK166">
        <v>999.9</v>
      </c>
      <c r="HL166">
        <v>52.6</v>
      </c>
      <c r="HM166">
        <v>30.6</v>
      </c>
      <c r="HN166">
        <v>25.6072</v>
      </c>
      <c r="HO166">
        <v>62.0174</v>
      </c>
      <c r="HP166">
        <v>26.0457</v>
      </c>
      <c r="HQ166">
        <v>1</v>
      </c>
      <c r="HR166">
        <v>0.109266</v>
      </c>
      <c r="HS166">
        <v>-0.0582326</v>
      </c>
      <c r="HT166">
        <v>20.3399</v>
      </c>
      <c r="HU166">
        <v>5.21639</v>
      </c>
      <c r="HV166">
        <v>12.0111</v>
      </c>
      <c r="HW166">
        <v>4.9884</v>
      </c>
      <c r="HX166">
        <v>3.28755</v>
      </c>
      <c r="HY166">
        <v>9999</v>
      </c>
      <c r="HZ166">
        <v>9999</v>
      </c>
      <c r="IA166">
        <v>9999</v>
      </c>
      <c r="IB166">
        <v>14.6</v>
      </c>
      <c r="IC166">
        <v>1.8676</v>
      </c>
      <c r="ID166">
        <v>1.86672</v>
      </c>
      <c r="IE166">
        <v>1.86605</v>
      </c>
      <c r="IF166">
        <v>1.866</v>
      </c>
      <c r="IG166">
        <v>1.86783</v>
      </c>
      <c r="IH166">
        <v>1.87031</v>
      </c>
      <c r="II166">
        <v>1.86893</v>
      </c>
      <c r="IJ166">
        <v>1.87042</v>
      </c>
      <c r="IK166">
        <v>0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-1.033</v>
      </c>
      <c r="IY166">
        <v>0.1435</v>
      </c>
      <c r="IZ166">
        <v>-0.2124528667129374</v>
      </c>
      <c r="JA166">
        <v>-0.0008016307627816455</v>
      </c>
      <c r="JB166">
        <v>-2.705495203968552E-07</v>
      </c>
      <c r="JC166">
        <v>-1.001381313952682E-11</v>
      </c>
      <c r="JD166">
        <v>-0.06429383364076624</v>
      </c>
      <c r="JE166">
        <v>-0.003544197663381463</v>
      </c>
      <c r="JF166">
        <v>0.0008551080648433378</v>
      </c>
      <c r="JG166">
        <v>-1.439520423836254E-05</v>
      </c>
      <c r="JH166">
        <v>4</v>
      </c>
      <c r="JI166">
        <v>2335</v>
      </c>
      <c r="JJ166">
        <v>1</v>
      </c>
      <c r="JK166">
        <v>25</v>
      </c>
      <c r="JL166">
        <v>194289.7</v>
      </c>
      <c r="JM166">
        <v>194289.8</v>
      </c>
      <c r="JN166">
        <v>1.86157</v>
      </c>
      <c r="JO166">
        <v>2.24365</v>
      </c>
      <c r="JP166">
        <v>1.39648</v>
      </c>
      <c r="JQ166">
        <v>2.35352</v>
      </c>
      <c r="JR166">
        <v>1.49536</v>
      </c>
      <c r="JS166">
        <v>2.69165</v>
      </c>
      <c r="JT166">
        <v>36.1754</v>
      </c>
      <c r="JU166">
        <v>24.07</v>
      </c>
      <c r="JV166">
        <v>18</v>
      </c>
      <c r="JW166">
        <v>492.045</v>
      </c>
      <c r="JX166">
        <v>451.883</v>
      </c>
      <c r="JY166">
        <v>28.6832</v>
      </c>
      <c r="JZ166">
        <v>28.9765</v>
      </c>
      <c r="KA166">
        <v>30.0003</v>
      </c>
      <c r="KB166">
        <v>28.7305</v>
      </c>
      <c r="KC166">
        <v>28.6516</v>
      </c>
      <c r="KD166">
        <v>37.2589</v>
      </c>
      <c r="KE166">
        <v>24.9037</v>
      </c>
      <c r="KF166">
        <v>71.77509999999999</v>
      </c>
      <c r="KG166">
        <v>28.6737</v>
      </c>
      <c r="KH166">
        <v>878.1950000000001</v>
      </c>
      <c r="KI166">
        <v>20.7694</v>
      </c>
      <c r="KJ166">
        <v>100.919</v>
      </c>
      <c r="KK166">
        <v>100.463</v>
      </c>
    </row>
    <row r="167" spans="1:297">
      <c r="A167">
        <v>151</v>
      </c>
      <c r="B167">
        <v>1758904810.6</v>
      </c>
      <c r="C167">
        <v>3027.5</v>
      </c>
      <c r="D167" t="s">
        <v>745</v>
      </c>
      <c r="E167" t="s">
        <v>746</v>
      </c>
      <c r="F167">
        <v>5</v>
      </c>
      <c r="G167" t="s">
        <v>640</v>
      </c>
      <c r="H167" t="s">
        <v>436</v>
      </c>
      <c r="I167">
        <v>1758904802.814285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881.529884512969</v>
      </c>
      <c r="AK167">
        <v>833.8242484848485</v>
      </c>
      <c r="AL167">
        <v>3.273790652822494</v>
      </c>
      <c r="AM167">
        <v>65.06013599436587</v>
      </c>
      <c r="AN167">
        <f>(AP167 - AO167 + DY167*1E3/(8.314*(EA167+273.15)) * AR167/DX167 * AQ167) * DX167/(100*DL167) * 1000/(1000 - AP167)</f>
        <v>0</v>
      </c>
      <c r="AO167">
        <v>20.67200130940451</v>
      </c>
      <c r="AP167">
        <v>24.08352424242424</v>
      </c>
      <c r="AQ167">
        <v>-0.0001250394089815241</v>
      </c>
      <c r="AR167">
        <v>108.005697832954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6</v>
      </c>
      <c r="DM167">
        <v>0.5</v>
      </c>
      <c r="DN167" t="s">
        <v>438</v>
      </c>
      <c r="DO167">
        <v>2</v>
      </c>
      <c r="DP167" t="b">
        <v>1</v>
      </c>
      <c r="DQ167">
        <v>1758904802.814285</v>
      </c>
      <c r="DR167">
        <v>790.0455000000001</v>
      </c>
      <c r="DS167">
        <v>848.0195714285716</v>
      </c>
      <c r="DT167">
        <v>24.08859285714286</v>
      </c>
      <c r="DU167">
        <v>20.6156</v>
      </c>
      <c r="DV167">
        <v>791.0663928571429</v>
      </c>
      <c r="DW167">
        <v>23.9451</v>
      </c>
      <c r="DX167">
        <v>500.0148928571429</v>
      </c>
      <c r="DY167">
        <v>90.57708214285715</v>
      </c>
      <c r="DZ167">
        <v>0.02944487142857143</v>
      </c>
      <c r="EA167">
        <v>30.56423928571429</v>
      </c>
      <c r="EB167">
        <v>30.057675</v>
      </c>
      <c r="EC167">
        <v>999.9000000000002</v>
      </c>
      <c r="ED167">
        <v>0</v>
      </c>
      <c r="EE167">
        <v>0</v>
      </c>
      <c r="EF167">
        <v>9997.096785714286</v>
      </c>
      <c r="EG167">
        <v>0</v>
      </c>
      <c r="EH167">
        <v>12.31970714285714</v>
      </c>
      <c r="EI167">
        <v>-57.974</v>
      </c>
      <c r="EJ167">
        <v>809.5462857142857</v>
      </c>
      <c r="EK167">
        <v>865.8705357142856</v>
      </c>
      <c r="EL167">
        <v>3.472993571428571</v>
      </c>
      <c r="EM167">
        <v>848.0195714285716</v>
      </c>
      <c r="EN167">
        <v>20.6156</v>
      </c>
      <c r="EO167">
        <v>2.181875</v>
      </c>
      <c r="EP167">
        <v>1.867301785714286</v>
      </c>
      <c r="EQ167">
        <v>18.82985357142857</v>
      </c>
      <c r="ER167">
        <v>16.36181428571428</v>
      </c>
      <c r="ES167">
        <v>2000.0325</v>
      </c>
      <c r="ET167">
        <v>0.9799967142857141</v>
      </c>
      <c r="EU167">
        <v>0.02000343214285714</v>
      </c>
      <c r="EV167">
        <v>0</v>
      </c>
      <c r="EW167">
        <v>814.7814285714285</v>
      </c>
      <c r="EX167">
        <v>5.00097</v>
      </c>
      <c r="EY167">
        <v>16348.68928571429</v>
      </c>
      <c r="EZ167">
        <v>16707.83928571429</v>
      </c>
      <c r="FA167">
        <v>41.42149999999999</v>
      </c>
      <c r="FB167">
        <v>41.75</v>
      </c>
      <c r="FC167">
        <v>41.31649999999998</v>
      </c>
      <c r="FD167">
        <v>41.31199999999999</v>
      </c>
      <c r="FE167">
        <v>41.93699999999999</v>
      </c>
      <c r="FF167">
        <v>1955.1225</v>
      </c>
      <c r="FG167">
        <v>39.91</v>
      </c>
      <c r="FH167">
        <v>0</v>
      </c>
      <c r="FI167">
        <v>1758904811.7</v>
      </c>
      <c r="FJ167">
        <v>0</v>
      </c>
      <c r="FK167">
        <v>814.7961538461537</v>
      </c>
      <c r="FL167">
        <v>3.407589732198959</v>
      </c>
      <c r="FM167">
        <v>88.83760687712616</v>
      </c>
      <c r="FN167">
        <v>16348.94230769231</v>
      </c>
      <c r="FO167">
        <v>15</v>
      </c>
      <c r="FP167">
        <v>0</v>
      </c>
      <c r="FQ167" t="s">
        <v>439</v>
      </c>
      <c r="FR167">
        <v>1747247426.5</v>
      </c>
      <c r="FS167">
        <v>1747247420.5</v>
      </c>
      <c r="FT167">
        <v>0</v>
      </c>
      <c r="FU167">
        <v>1.027</v>
      </c>
      <c r="FV167">
        <v>0.031</v>
      </c>
      <c r="FW167">
        <v>0.02</v>
      </c>
      <c r="FX167">
        <v>0.05</v>
      </c>
      <c r="FY167">
        <v>420</v>
      </c>
      <c r="FZ167">
        <v>16</v>
      </c>
      <c r="GA167">
        <v>0.01</v>
      </c>
      <c r="GB167">
        <v>0.1</v>
      </c>
      <c r="GC167">
        <v>-57.8493475</v>
      </c>
      <c r="GD167">
        <v>-2.761460037523357</v>
      </c>
      <c r="GE167">
        <v>0.4426494453783381</v>
      </c>
      <c r="GF167">
        <v>0</v>
      </c>
      <c r="GG167">
        <v>814.494088235294</v>
      </c>
      <c r="GH167">
        <v>4.412452246760444</v>
      </c>
      <c r="GI167">
        <v>0.4787666979208786</v>
      </c>
      <c r="GJ167">
        <v>-1</v>
      </c>
      <c r="GK167">
        <v>3.513601</v>
      </c>
      <c r="GL167">
        <v>-0.6858495309568563</v>
      </c>
      <c r="GM167">
        <v>0.06668325898604537</v>
      </c>
      <c r="GN167">
        <v>0</v>
      </c>
      <c r="GO167">
        <v>0</v>
      </c>
      <c r="GP167">
        <v>2</v>
      </c>
      <c r="GQ167" t="s">
        <v>446</v>
      </c>
      <c r="GR167">
        <v>3.13567</v>
      </c>
      <c r="GS167">
        <v>2.68946</v>
      </c>
      <c r="GT167">
        <v>0.150701</v>
      </c>
      <c r="GU167">
        <v>0.156014</v>
      </c>
      <c r="GV167">
        <v>0.106652</v>
      </c>
      <c r="GW167">
        <v>0.0947254</v>
      </c>
      <c r="GX167">
        <v>26975.7</v>
      </c>
      <c r="GY167">
        <v>26856.3</v>
      </c>
      <c r="GZ167">
        <v>29528.9</v>
      </c>
      <c r="HA167">
        <v>29408.7</v>
      </c>
      <c r="HB167">
        <v>34852.1</v>
      </c>
      <c r="HC167">
        <v>35260.8</v>
      </c>
      <c r="HD167">
        <v>41551.6</v>
      </c>
      <c r="HE167">
        <v>41775.5</v>
      </c>
      <c r="HF167">
        <v>1.9251</v>
      </c>
      <c r="HG167">
        <v>1.8775</v>
      </c>
      <c r="HH167">
        <v>0.0979975</v>
      </c>
      <c r="HI167">
        <v>0</v>
      </c>
      <c r="HJ167">
        <v>28.4702</v>
      </c>
      <c r="HK167">
        <v>999.9</v>
      </c>
      <c r="HL167">
        <v>52.6</v>
      </c>
      <c r="HM167">
        <v>30.6</v>
      </c>
      <c r="HN167">
        <v>25.6088</v>
      </c>
      <c r="HO167">
        <v>62.0274</v>
      </c>
      <c r="HP167">
        <v>25.8814</v>
      </c>
      <c r="HQ167">
        <v>1</v>
      </c>
      <c r="HR167">
        <v>0.109446</v>
      </c>
      <c r="HS167">
        <v>0.009844769999999999</v>
      </c>
      <c r="HT167">
        <v>20.3399</v>
      </c>
      <c r="HU167">
        <v>5.21654</v>
      </c>
      <c r="HV167">
        <v>12.0107</v>
      </c>
      <c r="HW167">
        <v>4.989</v>
      </c>
      <c r="HX167">
        <v>3.28755</v>
      </c>
      <c r="HY167">
        <v>9999</v>
      </c>
      <c r="HZ167">
        <v>9999</v>
      </c>
      <c r="IA167">
        <v>9999</v>
      </c>
      <c r="IB167">
        <v>14.6</v>
      </c>
      <c r="IC167">
        <v>1.86762</v>
      </c>
      <c r="ID167">
        <v>1.86673</v>
      </c>
      <c r="IE167">
        <v>1.86605</v>
      </c>
      <c r="IF167">
        <v>1.86601</v>
      </c>
      <c r="IG167">
        <v>1.86783</v>
      </c>
      <c r="IH167">
        <v>1.8703</v>
      </c>
      <c r="II167">
        <v>1.86894</v>
      </c>
      <c r="IJ167">
        <v>1.87042</v>
      </c>
      <c r="IK167">
        <v>0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-1.052</v>
      </c>
      <c r="IY167">
        <v>0.1434</v>
      </c>
      <c r="IZ167">
        <v>-0.2124528667129374</v>
      </c>
      <c r="JA167">
        <v>-0.0008016307627816455</v>
      </c>
      <c r="JB167">
        <v>-2.705495203968552E-07</v>
      </c>
      <c r="JC167">
        <v>-1.001381313952682E-11</v>
      </c>
      <c r="JD167">
        <v>-0.06429383364076624</v>
      </c>
      <c r="JE167">
        <v>-0.003544197663381463</v>
      </c>
      <c r="JF167">
        <v>0.0008551080648433378</v>
      </c>
      <c r="JG167">
        <v>-1.439520423836254E-05</v>
      </c>
      <c r="JH167">
        <v>4</v>
      </c>
      <c r="JI167">
        <v>2335</v>
      </c>
      <c r="JJ167">
        <v>1</v>
      </c>
      <c r="JK167">
        <v>25</v>
      </c>
      <c r="JL167">
        <v>194289.7</v>
      </c>
      <c r="JM167">
        <v>194289.8</v>
      </c>
      <c r="JN167">
        <v>1.88843</v>
      </c>
      <c r="JO167">
        <v>2.25586</v>
      </c>
      <c r="JP167">
        <v>1.39771</v>
      </c>
      <c r="JQ167">
        <v>2.34985</v>
      </c>
      <c r="JR167">
        <v>1.49536</v>
      </c>
      <c r="JS167">
        <v>2.57202</v>
      </c>
      <c r="JT167">
        <v>36.1989</v>
      </c>
      <c r="JU167">
        <v>24.07</v>
      </c>
      <c r="JV167">
        <v>18</v>
      </c>
      <c r="JW167">
        <v>492.123</v>
      </c>
      <c r="JX167">
        <v>451.962</v>
      </c>
      <c r="JY167">
        <v>28.626</v>
      </c>
      <c r="JZ167">
        <v>28.9802</v>
      </c>
      <c r="KA167">
        <v>30.0003</v>
      </c>
      <c r="KB167">
        <v>28.7342</v>
      </c>
      <c r="KC167">
        <v>28.6558</v>
      </c>
      <c r="KD167">
        <v>37.806</v>
      </c>
      <c r="KE167">
        <v>24.6079</v>
      </c>
      <c r="KF167">
        <v>71.77509999999999</v>
      </c>
      <c r="KG167">
        <v>28.6138</v>
      </c>
      <c r="KH167">
        <v>891.5700000000001</v>
      </c>
      <c r="KI167">
        <v>20.8391</v>
      </c>
      <c r="KJ167">
        <v>100.919</v>
      </c>
      <c r="KK167">
        <v>100.462</v>
      </c>
    </row>
    <row r="168" spans="1:297">
      <c r="A168">
        <v>152</v>
      </c>
      <c r="B168">
        <v>1758904815.6</v>
      </c>
      <c r="C168">
        <v>3032.5</v>
      </c>
      <c r="D168" t="s">
        <v>747</v>
      </c>
      <c r="E168" t="s">
        <v>748</v>
      </c>
      <c r="F168">
        <v>5</v>
      </c>
      <c r="G168" t="s">
        <v>640</v>
      </c>
      <c r="H168" t="s">
        <v>436</v>
      </c>
      <c r="I168">
        <v>1758904808.1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898.2024724031683</v>
      </c>
      <c r="AK168">
        <v>850.265096969697</v>
      </c>
      <c r="AL168">
        <v>3.295084660401141</v>
      </c>
      <c r="AM168">
        <v>65.06013599436587</v>
      </c>
      <c r="AN168">
        <f>(AP168 - AO168 + DY168*1E3/(8.314*(EA168+273.15)) * AR168/DX168 * AQ168) * DX168/(100*DL168) * 1000/(1000 - AP168)</f>
        <v>0</v>
      </c>
      <c r="AO168">
        <v>20.71391564653043</v>
      </c>
      <c r="AP168">
        <v>24.06903575757575</v>
      </c>
      <c r="AQ168">
        <v>-0.0001620463601266563</v>
      </c>
      <c r="AR168">
        <v>108.005697832954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6</v>
      </c>
      <c r="DM168">
        <v>0.5</v>
      </c>
      <c r="DN168" t="s">
        <v>438</v>
      </c>
      <c r="DO168">
        <v>2</v>
      </c>
      <c r="DP168" t="b">
        <v>1</v>
      </c>
      <c r="DQ168">
        <v>1758904808.1</v>
      </c>
      <c r="DR168">
        <v>807.2571111111112</v>
      </c>
      <c r="DS168">
        <v>865.432074074074</v>
      </c>
      <c r="DT168">
        <v>24.08568518518518</v>
      </c>
      <c r="DU168">
        <v>20.66727037037037</v>
      </c>
      <c r="DV168">
        <v>808.2996666666667</v>
      </c>
      <c r="DW168">
        <v>23.94222222222222</v>
      </c>
      <c r="DX168">
        <v>500.014037037037</v>
      </c>
      <c r="DY168">
        <v>90.57735185185184</v>
      </c>
      <c r="DZ168">
        <v>0.02941397407407407</v>
      </c>
      <c r="EA168">
        <v>30.55656296296296</v>
      </c>
      <c r="EB168">
        <v>30.06331851851852</v>
      </c>
      <c r="EC168">
        <v>999.9000000000001</v>
      </c>
      <c r="ED168">
        <v>0</v>
      </c>
      <c r="EE168">
        <v>0</v>
      </c>
      <c r="EF168">
        <v>9994.051481481481</v>
      </c>
      <c r="EG168">
        <v>0</v>
      </c>
      <c r="EH168">
        <v>12.31592962962963</v>
      </c>
      <c r="EI168">
        <v>-58.17487777777777</v>
      </c>
      <c r="EJ168">
        <v>827.1802222222221</v>
      </c>
      <c r="EK168">
        <v>883.696</v>
      </c>
      <c r="EL168">
        <v>3.418404444444445</v>
      </c>
      <c r="EM168">
        <v>865.432074074074</v>
      </c>
      <c r="EN168">
        <v>20.66727037037037</v>
      </c>
      <c r="EO168">
        <v>2.181617037037037</v>
      </c>
      <c r="EP168">
        <v>1.871986666666667</v>
      </c>
      <c r="EQ168">
        <v>18.82796666666667</v>
      </c>
      <c r="ER168">
        <v>16.40118148148148</v>
      </c>
      <c r="ES168">
        <v>2000.016666666667</v>
      </c>
      <c r="ET168">
        <v>0.9799966666666664</v>
      </c>
      <c r="EU168">
        <v>0.0200035037037037</v>
      </c>
      <c r="EV168">
        <v>0</v>
      </c>
      <c r="EW168">
        <v>815.1340000000001</v>
      </c>
      <c r="EX168">
        <v>5.00097</v>
      </c>
      <c r="EY168">
        <v>16355.47037037037</v>
      </c>
      <c r="EZ168">
        <v>16707.69259259259</v>
      </c>
      <c r="FA168">
        <v>41.4278148148148</v>
      </c>
      <c r="FB168">
        <v>41.75</v>
      </c>
      <c r="FC168">
        <v>41.319</v>
      </c>
      <c r="FD168">
        <v>41.31199999999999</v>
      </c>
      <c r="FE168">
        <v>41.93699999999999</v>
      </c>
      <c r="FF168">
        <v>1955.106666666667</v>
      </c>
      <c r="FG168">
        <v>39.91</v>
      </c>
      <c r="FH168">
        <v>0</v>
      </c>
      <c r="FI168">
        <v>1758904816.5</v>
      </c>
      <c r="FJ168">
        <v>0</v>
      </c>
      <c r="FK168">
        <v>815.1357307692307</v>
      </c>
      <c r="FL168">
        <v>3.920239306829065</v>
      </c>
      <c r="FM168">
        <v>70.50598280249567</v>
      </c>
      <c r="FN168">
        <v>16355.01923076923</v>
      </c>
      <c r="FO168">
        <v>15</v>
      </c>
      <c r="FP168">
        <v>0</v>
      </c>
      <c r="FQ168" t="s">
        <v>439</v>
      </c>
      <c r="FR168">
        <v>1747247426.5</v>
      </c>
      <c r="FS168">
        <v>1747247420.5</v>
      </c>
      <c r="FT168">
        <v>0</v>
      </c>
      <c r="FU168">
        <v>1.027</v>
      </c>
      <c r="FV168">
        <v>0.031</v>
      </c>
      <c r="FW168">
        <v>0.02</v>
      </c>
      <c r="FX168">
        <v>0.05</v>
      </c>
      <c r="FY168">
        <v>420</v>
      </c>
      <c r="FZ168">
        <v>16</v>
      </c>
      <c r="GA168">
        <v>0.01</v>
      </c>
      <c r="GB168">
        <v>0.1</v>
      </c>
      <c r="GC168">
        <v>-58.00010243902439</v>
      </c>
      <c r="GD168">
        <v>-1.499450174216057</v>
      </c>
      <c r="GE168">
        <v>0.4004551937347965</v>
      </c>
      <c r="GF168">
        <v>0</v>
      </c>
      <c r="GG168">
        <v>814.8920882352942</v>
      </c>
      <c r="GH168">
        <v>3.798365156301754</v>
      </c>
      <c r="GI168">
        <v>0.4204064117470944</v>
      </c>
      <c r="GJ168">
        <v>-1</v>
      </c>
      <c r="GK168">
        <v>3.454921219512195</v>
      </c>
      <c r="GL168">
        <v>-0.6253852264808334</v>
      </c>
      <c r="GM168">
        <v>0.06222203535628389</v>
      </c>
      <c r="GN168">
        <v>0</v>
      </c>
      <c r="GO168">
        <v>0</v>
      </c>
      <c r="GP168">
        <v>2</v>
      </c>
      <c r="GQ168" t="s">
        <v>446</v>
      </c>
      <c r="GR168">
        <v>3.13555</v>
      </c>
      <c r="GS168">
        <v>2.68977</v>
      </c>
      <c r="GT168">
        <v>0.152661</v>
      </c>
      <c r="GU168">
        <v>0.157989</v>
      </c>
      <c r="GV168">
        <v>0.106602</v>
      </c>
      <c r="GW168">
        <v>0.0948701</v>
      </c>
      <c r="GX168">
        <v>26913.1</v>
      </c>
      <c r="GY168">
        <v>26793.3</v>
      </c>
      <c r="GZ168">
        <v>29528.6</v>
      </c>
      <c r="HA168">
        <v>29408.6</v>
      </c>
      <c r="HB168">
        <v>34853.6</v>
      </c>
      <c r="HC168">
        <v>35255</v>
      </c>
      <c r="HD168">
        <v>41551</v>
      </c>
      <c r="HE168">
        <v>41775.3</v>
      </c>
      <c r="HF168">
        <v>1.9247</v>
      </c>
      <c r="HG168">
        <v>1.87757</v>
      </c>
      <c r="HH168">
        <v>0.0982657</v>
      </c>
      <c r="HI168">
        <v>0</v>
      </c>
      <c r="HJ168">
        <v>28.4702</v>
      </c>
      <c r="HK168">
        <v>999.9</v>
      </c>
      <c r="HL168">
        <v>52.6</v>
      </c>
      <c r="HM168">
        <v>30.6</v>
      </c>
      <c r="HN168">
        <v>25.6072</v>
      </c>
      <c r="HO168">
        <v>62.0074</v>
      </c>
      <c r="HP168">
        <v>26.0577</v>
      </c>
      <c r="HQ168">
        <v>1</v>
      </c>
      <c r="HR168">
        <v>0.109964</v>
      </c>
      <c r="HS168">
        <v>0.0844608</v>
      </c>
      <c r="HT168">
        <v>20.3399</v>
      </c>
      <c r="HU168">
        <v>5.21579</v>
      </c>
      <c r="HV168">
        <v>12.0111</v>
      </c>
      <c r="HW168">
        <v>4.98845</v>
      </c>
      <c r="HX168">
        <v>3.28745</v>
      </c>
      <c r="HY168">
        <v>9999</v>
      </c>
      <c r="HZ168">
        <v>9999</v>
      </c>
      <c r="IA168">
        <v>9999</v>
      </c>
      <c r="IB168">
        <v>14.6</v>
      </c>
      <c r="IC168">
        <v>1.86759</v>
      </c>
      <c r="ID168">
        <v>1.86673</v>
      </c>
      <c r="IE168">
        <v>1.86604</v>
      </c>
      <c r="IF168">
        <v>1.866</v>
      </c>
      <c r="IG168">
        <v>1.86783</v>
      </c>
      <c r="IH168">
        <v>1.8703</v>
      </c>
      <c r="II168">
        <v>1.86892</v>
      </c>
      <c r="IJ168">
        <v>1.87042</v>
      </c>
      <c r="IK168">
        <v>0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-1.073</v>
      </c>
      <c r="IY168">
        <v>0.1432</v>
      </c>
      <c r="IZ168">
        <v>-0.2124528667129374</v>
      </c>
      <c r="JA168">
        <v>-0.0008016307627816455</v>
      </c>
      <c r="JB168">
        <v>-2.705495203968552E-07</v>
      </c>
      <c r="JC168">
        <v>-1.001381313952682E-11</v>
      </c>
      <c r="JD168">
        <v>-0.06429383364076624</v>
      </c>
      <c r="JE168">
        <v>-0.003544197663381463</v>
      </c>
      <c r="JF168">
        <v>0.0008551080648433378</v>
      </c>
      <c r="JG168">
        <v>-1.439520423836254E-05</v>
      </c>
      <c r="JH168">
        <v>4</v>
      </c>
      <c r="JI168">
        <v>2335</v>
      </c>
      <c r="JJ168">
        <v>1</v>
      </c>
      <c r="JK168">
        <v>25</v>
      </c>
      <c r="JL168">
        <v>194289.8</v>
      </c>
      <c r="JM168">
        <v>194289.9</v>
      </c>
      <c r="JN168">
        <v>1.91895</v>
      </c>
      <c r="JO168">
        <v>2.25464</v>
      </c>
      <c r="JP168">
        <v>1.39648</v>
      </c>
      <c r="JQ168">
        <v>2.34741</v>
      </c>
      <c r="JR168">
        <v>1.49536</v>
      </c>
      <c r="JS168">
        <v>2.66602</v>
      </c>
      <c r="JT168">
        <v>36.1754</v>
      </c>
      <c r="JU168">
        <v>24.07</v>
      </c>
      <c r="JV168">
        <v>18</v>
      </c>
      <c r="JW168">
        <v>491.904</v>
      </c>
      <c r="JX168">
        <v>452.037</v>
      </c>
      <c r="JY168">
        <v>28.5629</v>
      </c>
      <c r="JZ168">
        <v>28.9839</v>
      </c>
      <c r="KA168">
        <v>30.0004</v>
      </c>
      <c r="KB168">
        <v>28.7385</v>
      </c>
      <c r="KC168">
        <v>28.6595</v>
      </c>
      <c r="KD168">
        <v>38.4023</v>
      </c>
      <c r="KE168">
        <v>24.0429</v>
      </c>
      <c r="KF168">
        <v>71.77509999999999</v>
      </c>
      <c r="KG168">
        <v>28.5474</v>
      </c>
      <c r="KH168">
        <v>911.63</v>
      </c>
      <c r="KI168">
        <v>20.9148</v>
      </c>
      <c r="KJ168">
        <v>100.918</v>
      </c>
      <c r="KK168">
        <v>100.461</v>
      </c>
    </row>
    <row r="169" spans="1:297">
      <c r="A169">
        <v>153</v>
      </c>
      <c r="B169">
        <v>1758904820.6</v>
      </c>
      <c r="C169">
        <v>3037.5</v>
      </c>
      <c r="D169" t="s">
        <v>749</v>
      </c>
      <c r="E169" t="s">
        <v>750</v>
      </c>
      <c r="F169">
        <v>5</v>
      </c>
      <c r="G169" t="s">
        <v>640</v>
      </c>
      <c r="H169" t="s">
        <v>436</v>
      </c>
      <c r="I169">
        <v>1758904812.814285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915.4387790455049</v>
      </c>
      <c r="AK169">
        <v>866.9056969696968</v>
      </c>
      <c r="AL169">
        <v>3.331878020933857</v>
      </c>
      <c r="AM169">
        <v>65.06013599436587</v>
      </c>
      <c r="AN169">
        <f>(AP169 - AO169 + DY169*1E3/(8.314*(EA169+273.15)) * AR169/DX169 * AQ169) * DX169/(100*DL169) * 1000/(1000 - AP169)</f>
        <v>0</v>
      </c>
      <c r="AO169">
        <v>20.77257064846835</v>
      </c>
      <c r="AP169">
        <v>24.05407212121211</v>
      </c>
      <c r="AQ169">
        <v>-0.0001256786719178461</v>
      </c>
      <c r="AR169">
        <v>108.005697832954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6</v>
      </c>
      <c r="DM169">
        <v>0.5</v>
      </c>
      <c r="DN169" t="s">
        <v>438</v>
      </c>
      <c r="DO169">
        <v>2</v>
      </c>
      <c r="DP169" t="b">
        <v>1</v>
      </c>
      <c r="DQ169">
        <v>1758904812.814285</v>
      </c>
      <c r="DR169">
        <v>822.4993571428571</v>
      </c>
      <c r="DS169">
        <v>880.8013928571428</v>
      </c>
      <c r="DT169">
        <v>24.07488571428571</v>
      </c>
      <c r="DU169">
        <v>20.71198214285714</v>
      </c>
      <c r="DV169">
        <v>823.5612142857143</v>
      </c>
      <c r="DW169">
        <v>23.93156428571428</v>
      </c>
      <c r="DX169">
        <v>500.0391428571428</v>
      </c>
      <c r="DY169">
        <v>90.57719642857144</v>
      </c>
      <c r="DZ169">
        <v>0.02937475714285714</v>
      </c>
      <c r="EA169">
        <v>30.54934642857143</v>
      </c>
      <c r="EB169">
        <v>30.06755357142857</v>
      </c>
      <c r="EC169">
        <v>999.9000000000002</v>
      </c>
      <c r="ED169">
        <v>0</v>
      </c>
      <c r="EE169">
        <v>0</v>
      </c>
      <c r="EF169">
        <v>10001.25071428572</v>
      </c>
      <c r="EG169">
        <v>0</v>
      </c>
      <c r="EH169">
        <v>12.31305</v>
      </c>
      <c r="EI169">
        <v>-58.30190714285715</v>
      </c>
      <c r="EJ169">
        <v>842.7892857142855</v>
      </c>
      <c r="EK169">
        <v>899.4308928571427</v>
      </c>
      <c r="EL169">
        <v>3.362903571428571</v>
      </c>
      <c r="EM169">
        <v>880.8013928571428</v>
      </c>
      <c r="EN169">
        <v>20.71198214285714</v>
      </c>
      <c r="EO169">
        <v>2.180635714285715</v>
      </c>
      <c r="EP169">
        <v>1.876033214285714</v>
      </c>
      <c r="EQ169">
        <v>18.82075714285714</v>
      </c>
      <c r="ER169">
        <v>16.43509285714286</v>
      </c>
      <c r="ES169">
        <v>2000.007857142857</v>
      </c>
      <c r="ET169">
        <v>0.9799966428571427</v>
      </c>
      <c r="EU169">
        <v>0.02000353928571428</v>
      </c>
      <c r="EV169">
        <v>0</v>
      </c>
      <c r="EW169">
        <v>815.4355357142857</v>
      </c>
      <c r="EX169">
        <v>5.00097</v>
      </c>
      <c r="EY169">
        <v>16360.03928571429</v>
      </c>
      <c r="EZ169">
        <v>16707.61785714286</v>
      </c>
      <c r="FA169">
        <v>41.43257142857141</v>
      </c>
      <c r="FB169">
        <v>41.75</v>
      </c>
      <c r="FC169">
        <v>41.31874999999999</v>
      </c>
      <c r="FD169">
        <v>41.31199999999999</v>
      </c>
      <c r="FE169">
        <v>41.93699999999999</v>
      </c>
      <c r="FF169">
        <v>1955.097857142857</v>
      </c>
      <c r="FG169">
        <v>39.91</v>
      </c>
      <c r="FH169">
        <v>0</v>
      </c>
      <c r="FI169">
        <v>1758904821.3</v>
      </c>
      <c r="FJ169">
        <v>0</v>
      </c>
      <c r="FK169">
        <v>815.4303461538461</v>
      </c>
      <c r="FL169">
        <v>3.880444456171206</v>
      </c>
      <c r="FM169">
        <v>44.93675217431738</v>
      </c>
      <c r="FN169">
        <v>16359.87692307692</v>
      </c>
      <c r="FO169">
        <v>15</v>
      </c>
      <c r="FP169">
        <v>0</v>
      </c>
      <c r="FQ169" t="s">
        <v>439</v>
      </c>
      <c r="FR169">
        <v>1747247426.5</v>
      </c>
      <c r="FS169">
        <v>1747247420.5</v>
      </c>
      <c r="FT169">
        <v>0</v>
      </c>
      <c r="FU169">
        <v>1.027</v>
      </c>
      <c r="FV169">
        <v>0.031</v>
      </c>
      <c r="FW169">
        <v>0.02</v>
      </c>
      <c r="FX169">
        <v>0.05</v>
      </c>
      <c r="FY169">
        <v>420</v>
      </c>
      <c r="FZ169">
        <v>16</v>
      </c>
      <c r="GA169">
        <v>0.01</v>
      </c>
      <c r="GB169">
        <v>0.1</v>
      </c>
      <c r="GC169">
        <v>-58.3374775</v>
      </c>
      <c r="GD169">
        <v>-1.845162101313329</v>
      </c>
      <c r="GE169">
        <v>0.4125242983676847</v>
      </c>
      <c r="GF169">
        <v>0</v>
      </c>
      <c r="GG169">
        <v>815.2797647058824</v>
      </c>
      <c r="GH169">
        <v>3.754377390484316</v>
      </c>
      <c r="GI169">
        <v>0.4271765070390549</v>
      </c>
      <c r="GJ169">
        <v>-1</v>
      </c>
      <c r="GK169">
        <v>3.38958325</v>
      </c>
      <c r="GL169">
        <v>-0.6941345966228994</v>
      </c>
      <c r="GM169">
        <v>0.06759965445131728</v>
      </c>
      <c r="GN169">
        <v>0</v>
      </c>
      <c r="GO169">
        <v>0</v>
      </c>
      <c r="GP169">
        <v>2</v>
      </c>
      <c r="GQ169" t="s">
        <v>446</v>
      </c>
      <c r="GR169">
        <v>3.13578</v>
      </c>
      <c r="GS169">
        <v>2.68951</v>
      </c>
      <c r="GT169">
        <v>0.154632</v>
      </c>
      <c r="GU169">
        <v>0.159929</v>
      </c>
      <c r="GV169">
        <v>0.10656</v>
      </c>
      <c r="GW169">
        <v>0.09513729999999999</v>
      </c>
      <c r="GX169">
        <v>26850.4</v>
      </c>
      <c r="GY169">
        <v>26731.3</v>
      </c>
      <c r="GZ169">
        <v>29528.6</v>
      </c>
      <c r="HA169">
        <v>29408.3</v>
      </c>
      <c r="HB169">
        <v>34855.2</v>
      </c>
      <c r="HC169">
        <v>35244.1</v>
      </c>
      <c r="HD169">
        <v>41550.9</v>
      </c>
      <c r="HE169">
        <v>41774.9</v>
      </c>
      <c r="HF169">
        <v>1.92477</v>
      </c>
      <c r="HG169">
        <v>1.8776</v>
      </c>
      <c r="HH169">
        <v>0.09771440000000001</v>
      </c>
      <c r="HI169">
        <v>0</v>
      </c>
      <c r="HJ169">
        <v>28.4702</v>
      </c>
      <c r="HK169">
        <v>999.9</v>
      </c>
      <c r="HL169">
        <v>52.6</v>
      </c>
      <c r="HM169">
        <v>30.6</v>
      </c>
      <c r="HN169">
        <v>25.6074</v>
      </c>
      <c r="HO169">
        <v>62.0174</v>
      </c>
      <c r="HP169">
        <v>25.9856</v>
      </c>
      <c r="HQ169">
        <v>1</v>
      </c>
      <c r="HR169">
        <v>0.110302</v>
      </c>
      <c r="HS169">
        <v>0.137938</v>
      </c>
      <c r="HT169">
        <v>20.3399</v>
      </c>
      <c r="HU169">
        <v>5.21594</v>
      </c>
      <c r="HV169">
        <v>12.0117</v>
      </c>
      <c r="HW169">
        <v>4.9884</v>
      </c>
      <c r="HX169">
        <v>3.28768</v>
      </c>
      <c r="HY169">
        <v>9999</v>
      </c>
      <c r="HZ169">
        <v>9999</v>
      </c>
      <c r="IA169">
        <v>9999</v>
      </c>
      <c r="IB169">
        <v>14.6</v>
      </c>
      <c r="IC169">
        <v>1.86758</v>
      </c>
      <c r="ID169">
        <v>1.86672</v>
      </c>
      <c r="IE169">
        <v>1.86603</v>
      </c>
      <c r="IF169">
        <v>1.86601</v>
      </c>
      <c r="IG169">
        <v>1.86783</v>
      </c>
      <c r="IH169">
        <v>1.8703</v>
      </c>
      <c r="II169">
        <v>1.86893</v>
      </c>
      <c r="IJ169">
        <v>1.87042</v>
      </c>
      <c r="IK169">
        <v>0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-1.094</v>
      </c>
      <c r="IY169">
        <v>0.1431</v>
      </c>
      <c r="IZ169">
        <v>-0.2124528667129374</v>
      </c>
      <c r="JA169">
        <v>-0.0008016307627816455</v>
      </c>
      <c r="JB169">
        <v>-2.705495203968552E-07</v>
      </c>
      <c r="JC169">
        <v>-1.001381313952682E-11</v>
      </c>
      <c r="JD169">
        <v>-0.06429383364076624</v>
      </c>
      <c r="JE169">
        <v>-0.003544197663381463</v>
      </c>
      <c r="JF169">
        <v>0.0008551080648433378</v>
      </c>
      <c r="JG169">
        <v>-1.439520423836254E-05</v>
      </c>
      <c r="JH169">
        <v>4</v>
      </c>
      <c r="JI169">
        <v>2335</v>
      </c>
      <c r="JJ169">
        <v>1</v>
      </c>
      <c r="JK169">
        <v>25</v>
      </c>
      <c r="JL169">
        <v>194289.9</v>
      </c>
      <c r="JM169">
        <v>194290</v>
      </c>
      <c r="JN169">
        <v>1.9458</v>
      </c>
      <c r="JO169">
        <v>2.24243</v>
      </c>
      <c r="JP169">
        <v>1.39648</v>
      </c>
      <c r="JQ169">
        <v>2.35107</v>
      </c>
      <c r="JR169">
        <v>1.49536</v>
      </c>
      <c r="JS169">
        <v>2.70752</v>
      </c>
      <c r="JT169">
        <v>36.1754</v>
      </c>
      <c r="JU169">
        <v>24.07</v>
      </c>
      <c r="JV169">
        <v>18</v>
      </c>
      <c r="JW169">
        <v>491.976</v>
      </c>
      <c r="JX169">
        <v>452.081</v>
      </c>
      <c r="JY169">
        <v>28.493</v>
      </c>
      <c r="JZ169">
        <v>28.9877</v>
      </c>
      <c r="KA169">
        <v>30.0005</v>
      </c>
      <c r="KB169">
        <v>28.7415</v>
      </c>
      <c r="KC169">
        <v>28.6631</v>
      </c>
      <c r="KD169">
        <v>38.9497</v>
      </c>
      <c r="KE169">
        <v>23.7712</v>
      </c>
      <c r="KF169">
        <v>71.77509999999999</v>
      </c>
      <c r="KG169">
        <v>28.4806</v>
      </c>
      <c r="KH169">
        <v>924.991</v>
      </c>
      <c r="KI169">
        <v>20.9886</v>
      </c>
      <c r="KJ169">
        <v>100.918</v>
      </c>
      <c r="KK169">
        <v>100.46</v>
      </c>
    </row>
    <row r="170" spans="1:297">
      <c r="A170">
        <v>154</v>
      </c>
      <c r="B170">
        <v>1758904825.1</v>
      </c>
      <c r="C170">
        <v>3042</v>
      </c>
      <c r="D170" t="s">
        <v>751</v>
      </c>
      <c r="E170" t="s">
        <v>752</v>
      </c>
      <c r="F170">
        <v>5</v>
      </c>
      <c r="G170" t="s">
        <v>640</v>
      </c>
      <c r="H170" t="s">
        <v>436</v>
      </c>
      <c r="I170">
        <v>1758904817.260714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930.8662968999116</v>
      </c>
      <c r="AK170">
        <v>882.0700727272723</v>
      </c>
      <c r="AL170">
        <v>3.36732823730731</v>
      </c>
      <c r="AM170">
        <v>65.06013599436587</v>
      </c>
      <c r="AN170">
        <f>(AP170 - AO170 + DY170*1E3/(8.314*(EA170+273.15)) * AR170/DX170 * AQ170) * DX170/(100*DL170) * 1000/(1000 - AP170)</f>
        <v>0</v>
      </c>
      <c r="AO170">
        <v>20.85562728430493</v>
      </c>
      <c r="AP170">
        <v>24.05824424242424</v>
      </c>
      <c r="AQ170">
        <v>5.053774185784798E-05</v>
      </c>
      <c r="AR170">
        <v>108.005697832954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6</v>
      </c>
      <c r="DM170">
        <v>0.5</v>
      </c>
      <c r="DN170" t="s">
        <v>438</v>
      </c>
      <c r="DO170">
        <v>2</v>
      </c>
      <c r="DP170" t="b">
        <v>1</v>
      </c>
      <c r="DQ170">
        <v>1758904817.260714</v>
      </c>
      <c r="DR170">
        <v>836.8816071428573</v>
      </c>
      <c r="DS170">
        <v>895.5527500000002</v>
      </c>
      <c r="DT170">
        <v>24.06525714285715</v>
      </c>
      <c r="DU170">
        <v>20.767425</v>
      </c>
      <c r="DV170">
        <v>837.9616785714286</v>
      </c>
      <c r="DW170">
        <v>23.92205</v>
      </c>
      <c r="DX170">
        <v>500.0199642857142</v>
      </c>
      <c r="DY170">
        <v>90.57680714285713</v>
      </c>
      <c r="DZ170">
        <v>0.02941174285714285</v>
      </c>
      <c r="EA170">
        <v>30.54175714285714</v>
      </c>
      <c r="EB170">
        <v>30.065275</v>
      </c>
      <c r="EC170">
        <v>999.9000000000002</v>
      </c>
      <c r="ED170">
        <v>0</v>
      </c>
      <c r="EE170">
        <v>0</v>
      </c>
      <c r="EF170">
        <v>9997.816428571428</v>
      </c>
      <c r="EG170">
        <v>0</v>
      </c>
      <c r="EH170">
        <v>12.313</v>
      </c>
      <c r="EI170">
        <v>-58.67105</v>
      </c>
      <c r="EJ170">
        <v>857.5178214285714</v>
      </c>
      <c r="EK170">
        <v>914.5463571428572</v>
      </c>
      <c r="EL170">
        <v>3.297834642857143</v>
      </c>
      <c r="EM170">
        <v>895.5527500000002</v>
      </c>
      <c r="EN170">
        <v>20.767425</v>
      </c>
      <c r="EO170">
        <v>2.179753928571428</v>
      </c>
      <c r="EP170">
        <v>1.881046428571429</v>
      </c>
      <c r="EQ170">
        <v>18.81428214285715</v>
      </c>
      <c r="ER170">
        <v>16.47699642857143</v>
      </c>
      <c r="ES170">
        <v>1999.9825</v>
      </c>
      <c r="ET170">
        <v>0.9799965</v>
      </c>
      <c r="EU170">
        <v>0.02000375</v>
      </c>
      <c r="EV170">
        <v>0</v>
      </c>
      <c r="EW170">
        <v>815.5663928571428</v>
      </c>
      <c r="EX170">
        <v>5.00097</v>
      </c>
      <c r="EY170">
        <v>16362.86071428572</v>
      </c>
      <c r="EZ170">
        <v>16707.4</v>
      </c>
      <c r="FA170">
        <v>41.43257142857141</v>
      </c>
      <c r="FB170">
        <v>41.75</v>
      </c>
      <c r="FC170">
        <v>41.32324999999999</v>
      </c>
      <c r="FD170">
        <v>41.31199999999999</v>
      </c>
      <c r="FE170">
        <v>41.93699999999999</v>
      </c>
      <c r="FF170">
        <v>1955.0725</v>
      </c>
      <c r="FG170">
        <v>39.91</v>
      </c>
      <c r="FH170">
        <v>0</v>
      </c>
      <c r="FI170">
        <v>1758904826.1</v>
      </c>
      <c r="FJ170">
        <v>0</v>
      </c>
      <c r="FK170">
        <v>815.6029615384615</v>
      </c>
      <c r="FL170">
        <v>1.089743607112198</v>
      </c>
      <c r="FM170">
        <v>31.49743593717255</v>
      </c>
      <c r="FN170">
        <v>16362.95769230769</v>
      </c>
      <c r="FO170">
        <v>15</v>
      </c>
      <c r="FP170">
        <v>0</v>
      </c>
      <c r="FQ170" t="s">
        <v>439</v>
      </c>
      <c r="FR170">
        <v>1747247426.5</v>
      </c>
      <c r="FS170">
        <v>1747247420.5</v>
      </c>
      <c r="FT170">
        <v>0</v>
      </c>
      <c r="FU170">
        <v>1.027</v>
      </c>
      <c r="FV170">
        <v>0.031</v>
      </c>
      <c r="FW170">
        <v>0.02</v>
      </c>
      <c r="FX170">
        <v>0.05</v>
      </c>
      <c r="FY170">
        <v>420</v>
      </c>
      <c r="FZ170">
        <v>16</v>
      </c>
      <c r="GA170">
        <v>0.01</v>
      </c>
      <c r="GB170">
        <v>0.1</v>
      </c>
      <c r="GC170">
        <v>-58.460785</v>
      </c>
      <c r="GD170">
        <v>-4.896902814258702</v>
      </c>
      <c r="GE170">
        <v>0.5236818139624485</v>
      </c>
      <c r="GF170">
        <v>0</v>
      </c>
      <c r="GG170">
        <v>815.4241764705882</v>
      </c>
      <c r="GH170">
        <v>2.808953400932606</v>
      </c>
      <c r="GI170">
        <v>0.3749488177297678</v>
      </c>
      <c r="GJ170">
        <v>-1</v>
      </c>
      <c r="GK170">
        <v>3.33717575</v>
      </c>
      <c r="GL170">
        <v>-0.860871782363987</v>
      </c>
      <c r="GM170">
        <v>0.08349515246071178</v>
      </c>
      <c r="GN170">
        <v>0</v>
      </c>
      <c r="GO170">
        <v>0</v>
      </c>
      <c r="GP170">
        <v>2</v>
      </c>
      <c r="GQ170" t="s">
        <v>446</v>
      </c>
      <c r="GR170">
        <v>3.1356</v>
      </c>
      <c r="GS170">
        <v>2.68981</v>
      </c>
      <c r="GT170">
        <v>0.156407</v>
      </c>
      <c r="GU170">
        <v>0.161652</v>
      </c>
      <c r="GV170">
        <v>0.106577</v>
      </c>
      <c r="GW170">
        <v>0.0953719</v>
      </c>
      <c r="GX170">
        <v>26794.3</v>
      </c>
      <c r="GY170">
        <v>26676</v>
      </c>
      <c r="GZ170">
        <v>29528.9</v>
      </c>
      <c r="HA170">
        <v>29407.8</v>
      </c>
      <c r="HB170">
        <v>34855.2</v>
      </c>
      <c r="HC170">
        <v>35234.6</v>
      </c>
      <c r="HD170">
        <v>41551.7</v>
      </c>
      <c r="HE170">
        <v>41774.6</v>
      </c>
      <c r="HF170">
        <v>1.9244</v>
      </c>
      <c r="HG170">
        <v>1.87792</v>
      </c>
      <c r="HH170">
        <v>0.0978</v>
      </c>
      <c r="HI170">
        <v>0</v>
      </c>
      <c r="HJ170">
        <v>28.4696</v>
      </c>
      <c r="HK170">
        <v>999.9</v>
      </c>
      <c r="HL170">
        <v>52.6</v>
      </c>
      <c r="HM170">
        <v>30.6</v>
      </c>
      <c r="HN170">
        <v>25.6061</v>
      </c>
      <c r="HO170">
        <v>62.1474</v>
      </c>
      <c r="HP170">
        <v>25.8774</v>
      </c>
      <c r="HQ170">
        <v>1</v>
      </c>
      <c r="HR170">
        <v>0.110678</v>
      </c>
      <c r="HS170">
        <v>0.214447</v>
      </c>
      <c r="HT170">
        <v>20.3395</v>
      </c>
      <c r="HU170">
        <v>5.21624</v>
      </c>
      <c r="HV170">
        <v>12.0117</v>
      </c>
      <c r="HW170">
        <v>4.98865</v>
      </c>
      <c r="HX170">
        <v>3.28753</v>
      </c>
      <c r="HY170">
        <v>9999</v>
      </c>
      <c r="HZ170">
        <v>9999</v>
      </c>
      <c r="IA170">
        <v>9999</v>
      </c>
      <c r="IB170">
        <v>14.6</v>
      </c>
      <c r="IC170">
        <v>1.86757</v>
      </c>
      <c r="ID170">
        <v>1.86671</v>
      </c>
      <c r="IE170">
        <v>1.86603</v>
      </c>
      <c r="IF170">
        <v>1.866</v>
      </c>
      <c r="IG170">
        <v>1.86783</v>
      </c>
      <c r="IH170">
        <v>1.8703</v>
      </c>
      <c r="II170">
        <v>1.86894</v>
      </c>
      <c r="IJ170">
        <v>1.87042</v>
      </c>
      <c r="IK170">
        <v>0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-1.113</v>
      </c>
      <c r="IY170">
        <v>0.1431</v>
      </c>
      <c r="IZ170">
        <v>-0.2124528667129374</v>
      </c>
      <c r="JA170">
        <v>-0.0008016307627816455</v>
      </c>
      <c r="JB170">
        <v>-2.705495203968552E-07</v>
      </c>
      <c r="JC170">
        <v>-1.001381313952682E-11</v>
      </c>
      <c r="JD170">
        <v>-0.06429383364076624</v>
      </c>
      <c r="JE170">
        <v>-0.003544197663381463</v>
      </c>
      <c r="JF170">
        <v>0.0008551080648433378</v>
      </c>
      <c r="JG170">
        <v>-1.439520423836254E-05</v>
      </c>
      <c r="JH170">
        <v>4</v>
      </c>
      <c r="JI170">
        <v>2335</v>
      </c>
      <c r="JJ170">
        <v>1</v>
      </c>
      <c r="JK170">
        <v>25</v>
      </c>
      <c r="JL170">
        <v>194290</v>
      </c>
      <c r="JM170">
        <v>194290.1</v>
      </c>
      <c r="JN170">
        <v>1.97021</v>
      </c>
      <c r="JO170">
        <v>2.24487</v>
      </c>
      <c r="JP170">
        <v>1.39648</v>
      </c>
      <c r="JQ170">
        <v>2.34863</v>
      </c>
      <c r="JR170">
        <v>1.49536</v>
      </c>
      <c r="JS170">
        <v>2.71362</v>
      </c>
      <c r="JT170">
        <v>36.1989</v>
      </c>
      <c r="JU170">
        <v>24.07</v>
      </c>
      <c r="JV170">
        <v>18</v>
      </c>
      <c r="JW170">
        <v>491.768</v>
      </c>
      <c r="JX170">
        <v>452.309</v>
      </c>
      <c r="JY170">
        <v>28.4366</v>
      </c>
      <c r="JZ170">
        <v>28.9903</v>
      </c>
      <c r="KA170">
        <v>30.0006</v>
      </c>
      <c r="KB170">
        <v>28.7453</v>
      </c>
      <c r="KC170">
        <v>28.6663</v>
      </c>
      <c r="KD170">
        <v>39.4418</v>
      </c>
      <c r="KE170">
        <v>23.492</v>
      </c>
      <c r="KF170">
        <v>71.77509999999999</v>
      </c>
      <c r="KG170">
        <v>28.4114</v>
      </c>
      <c r="KH170">
        <v>945.027</v>
      </c>
      <c r="KI170">
        <v>21.0466</v>
      </c>
      <c r="KJ170">
        <v>100.919</v>
      </c>
      <c r="KK170">
        <v>100.459</v>
      </c>
    </row>
    <row r="171" spans="1:297">
      <c r="A171">
        <v>155</v>
      </c>
      <c r="B171">
        <v>1758904830.6</v>
      </c>
      <c r="C171">
        <v>3047.5</v>
      </c>
      <c r="D171" t="s">
        <v>753</v>
      </c>
      <c r="E171" t="s">
        <v>754</v>
      </c>
      <c r="F171">
        <v>5</v>
      </c>
      <c r="G171" t="s">
        <v>640</v>
      </c>
      <c r="H171" t="s">
        <v>436</v>
      </c>
      <c r="I171">
        <v>1758904822.832142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949.7052054180498</v>
      </c>
      <c r="AK171">
        <v>900.6826969696966</v>
      </c>
      <c r="AL171">
        <v>3.391017847427183</v>
      </c>
      <c r="AM171">
        <v>65.06013599436587</v>
      </c>
      <c r="AN171">
        <f>(AP171 - AO171 + DY171*1E3/(8.314*(EA171+273.15)) * AR171/DX171 * AQ171) * DX171/(100*DL171) * 1000/(1000 - AP171)</f>
        <v>0</v>
      </c>
      <c r="AO171">
        <v>20.95048294655126</v>
      </c>
      <c r="AP171">
        <v>24.06807515151515</v>
      </c>
      <c r="AQ171">
        <v>7.141297704510652E-05</v>
      </c>
      <c r="AR171">
        <v>108.005697832954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6</v>
      </c>
      <c r="DM171">
        <v>0.5</v>
      </c>
      <c r="DN171" t="s">
        <v>438</v>
      </c>
      <c r="DO171">
        <v>2</v>
      </c>
      <c r="DP171" t="b">
        <v>1</v>
      </c>
      <c r="DQ171">
        <v>1758904822.832142</v>
      </c>
      <c r="DR171">
        <v>855.0693214285714</v>
      </c>
      <c r="DS171">
        <v>914.2135</v>
      </c>
      <c r="DT171">
        <v>24.06014642857143</v>
      </c>
      <c r="DU171">
        <v>20.85150357142857</v>
      </c>
      <c r="DV171">
        <v>856.17275</v>
      </c>
      <c r="DW171">
        <v>23.917</v>
      </c>
      <c r="DX171">
        <v>500.0146428571429</v>
      </c>
      <c r="DY171">
        <v>90.57739285714285</v>
      </c>
      <c r="DZ171">
        <v>0.02943511428571429</v>
      </c>
      <c r="EA171">
        <v>30.53132857142857</v>
      </c>
      <c r="EB171">
        <v>30.06556071428572</v>
      </c>
      <c r="EC171">
        <v>999.9000000000002</v>
      </c>
      <c r="ED171">
        <v>0</v>
      </c>
      <c r="EE171">
        <v>0</v>
      </c>
      <c r="EF171">
        <v>10000.49571428571</v>
      </c>
      <c r="EG171">
        <v>0</v>
      </c>
      <c r="EH171">
        <v>12.3095</v>
      </c>
      <c r="EI171">
        <v>-59.14413928571429</v>
      </c>
      <c r="EJ171">
        <v>876.1495357142855</v>
      </c>
      <c r="EK171">
        <v>933.6832857142857</v>
      </c>
      <c r="EL171">
        <v>3.208641428571429</v>
      </c>
      <c r="EM171">
        <v>914.2135</v>
      </c>
      <c r="EN171">
        <v>20.85150357142857</v>
      </c>
      <c r="EO171">
        <v>2.179305714285714</v>
      </c>
      <c r="EP171">
        <v>1.888675357142857</v>
      </c>
      <c r="EQ171">
        <v>18.81098928571429</v>
      </c>
      <c r="ER171">
        <v>16.54058571428572</v>
      </c>
      <c r="ES171">
        <v>1999.973214285714</v>
      </c>
      <c r="ET171">
        <v>0.9799964999999998</v>
      </c>
      <c r="EU171">
        <v>0.02000375</v>
      </c>
      <c r="EV171">
        <v>0</v>
      </c>
      <c r="EW171">
        <v>815.709142857143</v>
      </c>
      <c r="EX171">
        <v>5.00097</v>
      </c>
      <c r="EY171">
        <v>16365.20357142857</v>
      </c>
      <c r="EZ171">
        <v>16707.325</v>
      </c>
      <c r="FA171">
        <v>41.43699999999999</v>
      </c>
      <c r="FB171">
        <v>41.75</v>
      </c>
      <c r="FC171">
        <v>41.33224999999999</v>
      </c>
      <c r="FD171">
        <v>41.31199999999999</v>
      </c>
      <c r="FE171">
        <v>41.93699999999999</v>
      </c>
      <c r="FF171">
        <v>1955.063214285714</v>
      </c>
      <c r="FG171">
        <v>39.91</v>
      </c>
      <c r="FH171">
        <v>0</v>
      </c>
      <c r="FI171">
        <v>1758904831.5</v>
      </c>
      <c r="FJ171">
        <v>0</v>
      </c>
      <c r="FK171">
        <v>815.7184799999999</v>
      </c>
      <c r="FL171">
        <v>0.4030000132854084</v>
      </c>
      <c r="FM171">
        <v>15.97692307326668</v>
      </c>
      <c r="FN171">
        <v>16365.348</v>
      </c>
      <c r="FO171">
        <v>15</v>
      </c>
      <c r="FP171">
        <v>0</v>
      </c>
      <c r="FQ171" t="s">
        <v>439</v>
      </c>
      <c r="FR171">
        <v>1747247426.5</v>
      </c>
      <c r="FS171">
        <v>1747247420.5</v>
      </c>
      <c r="FT171">
        <v>0</v>
      </c>
      <c r="FU171">
        <v>1.027</v>
      </c>
      <c r="FV171">
        <v>0.031</v>
      </c>
      <c r="FW171">
        <v>0.02</v>
      </c>
      <c r="FX171">
        <v>0.05</v>
      </c>
      <c r="FY171">
        <v>420</v>
      </c>
      <c r="FZ171">
        <v>16</v>
      </c>
      <c r="GA171">
        <v>0.01</v>
      </c>
      <c r="GB171">
        <v>0.1</v>
      </c>
      <c r="GC171">
        <v>-58.81377500000001</v>
      </c>
      <c r="GD171">
        <v>-5.229663039399663</v>
      </c>
      <c r="GE171">
        <v>0.5227803854153296</v>
      </c>
      <c r="GF171">
        <v>0</v>
      </c>
      <c r="GG171">
        <v>815.6294117647059</v>
      </c>
      <c r="GH171">
        <v>1.411673041615668</v>
      </c>
      <c r="GI171">
        <v>0.3078499555882792</v>
      </c>
      <c r="GJ171">
        <v>-1</v>
      </c>
      <c r="GK171">
        <v>3.26320125</v>
      </c>
      <c r="GL171">
        <v>-0.9748735834896874</v>
      </c>
      <c r="GM171">
        <v>0.09404352923480437</v>
      </c>
      <c r="GN171">
        <v>0</v>
      </c>
      <c r="GO171">
        <v>0</v>
      </c>
      <c r="GP171">
        <v>2</v>
      </c>
      <c r="GQ171" t="s">
        <v>446</v>
      </c>
      <c r="GR171">
        <v>3.13577</v>
      </c>
      <c r="GS171">
        <v>2.68977</v>
      </c>
      <c r="GT171">
        <v>0.158569</v>
      </c>
      <c r="GU171">
        <v>0.16377</v>
      </c>
      <c r="GV171">
        <v>0.106608</v>
      </c>
      <c r="GW171">
        <v>0.0956389</v>
      </c>
      <c r="GX171">
        <v>26725.8</v>
      </c>
      <c r="GY171">
        <v>26608.6</v>
      </c>
      <c r="GZ171">
        <v>29529.2</v>
      </c>
      <c r="HA171">
        <v>29407.9</v>
      </c>
      <c r="HB171">
        <v>34854.7</v>
      </c>
      <c r="HC171">
        <v>35224.2</v>
      </c>
      <c r="HD171">
        <v>41552.4</v>
      </c>
      <c r="HE171">
        <v>41774.6</v>
      </c>
      <c r="HF171">
        <v>1.92495</v>
      </c>
      <c r="HG171">
        <v>1.87763</v>
      </c>
      <c r="HH171">
        <v>0.0975206</v>
      </c>
      <c r="HI171">
        <v>0</v>
      </c>
      <c r="HJ171">
        <v>28.4677</v>
      </c>
      <c r="HK171">
        <v>999.9</v>
      </c>
      <c r="HL171">
        <v>52.6</v>
      </c>
      <c r="HM171">
        <v>30.6</v>
      </c>
      <c r="HN171">
        <v>25.6092</v>
      </c>
      <c r="HO171">
        <v>61.9474</v>
      </c>
      <c r="HP171">
        <v>25.8894</v>
      </c>
      <c r="HQ171">
        <v>1</v>
      </c>
      <c r="HR171">
        <v>0.111105</v>
      </c>
      <c r="HS171">
        <v>0.206923</v>
      </c>
      <c r="HT171">
        <v>20.3397</v>
      </c>
      <c r="HU171">
        <v>5.21699</v>
      </c>
      <c r="HV171">
        <v>12.0122</v>
      </c>
      <c r="HW171">
        <v>4.98885</v>
      </c>
      <c r="HX171">
        <v>3.2877</v>
      </c>
      <c r="HY171">
        <v>9999</v>
      </c>
      <c r="HZ171">
        <v>9999</v>
      </c>
      <c r="IA171">
        <v>9999</v>
      </c>
      <c r="IB171">
        <v>14.6</v>
      </c>
      <c r="IC171">
        <v>1.86758</v>
      </c>
      <c r="ID171">
        <v>1.86673</v>
      </c>
      <c r="IE171">
        <v>1.86602</v>
      </c>
      <c r="IF171">
        <v>1.866</v>
      </c>
      <c r="IG171">
        <v>1.86783</v>
      </c>
      <c r="IH171">
        <v>1.8703</v>
      </c>
      <c r="II171">
        <v>1.86892</v>
      </c>
      <c r="IJ171">
        <v>1.87042</v>
      </c>
      <c r="IK171">
        <v>0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-1.136</v>
      </c>
      <c r="IY171">
        <v>0.1433</v>
      </c>
      <c r="IZ171">
        <v>-0.2124528667129374</v>
      </c>
      <c r="JA171">
        <v>-0.0008016307627816455</v>
      </c>
      <c r="JB171">
        <v>-2.705495203968552E-07</v>
      </c>
      <c r="JC171">
        <v>-1.001381313952682E-11</v>
      </c>
      <c r="JD171">
        <v>-0.06429383364076624</v>
      </c>
      <c r="JE171">
        <v>-0.003544197663381463</v>
      </c>
      <c r="JF171">
        <v>0.0008551080648433378</v>
      </c>
      <c r="JG171">
        <v>-1.439520423836254E-05</v>
      </c>
      <c r="JH171">
        <v>4</v>
      </c>
      <c r="JI171">
        <v>2335</v>
      </c>
      <c r="JJ171">
        <v>1</v>
      </c>
      <c r="JK171">
        <v>25</v>
      </c>
      <c r="JL171">
        <v>194290.1</v>
      </c>
      <c r="JM171">
        <v>194290.2</v>
      </c>
      <c r="JN171">
        <v>2.00195</v>
      </c>
      <c r="JO171">
        <v>2.25708</v>
      </c>
      <c r="JP171">
        <v>1.39648</v>
      </c>
      <c r="JQ171">
        <v>2.34985</v>
      </c>
      <c r="JR171">
        <v>1.49536</v>
      </c>
      <c r="JS171">
        <v>2.55615</v>
      </c>
      <c r="JT171">
        <v>36.1989</v>
      </c>
      <c r="JU171">
        <v>24.0612</v>
      </c>
      <c r="JV171">
        <v>18</v>
      </c>
      <c r="JW171">
        <v>492.152</v>
      </c>
      <c r="JX171">
        <v>452.157</v>
      </c>
      <c r="JY171">
        <v>28.3573</v>
      </c>
      <c r="JZ171">
        <v>28.9945</v>
      </c>
      <c r="KA171">
        <v>30.0006</v>
      </c>
      <c r="KB171">
        <v>28.7495</v>
      </c>
      <c r="KC171">
        <v>28.671</v>
      </c>
      <c r="KD171">
        <v>40.0791</v>
      </c>
      <c r="KE171">
        <v>23.2031</v>
      </c>
      <c r="KF171">
        <v>71.77509999999999</v>
      </c>
      <c r="KG171">
        <v>28.3513</v>
      </c>
      <c r="KH171">
        <v>958.402</v>
      </c>
      <c r="KI171">
        <v>21.1104</v>
      </c>
      <c r="KJ171">
        <v>100.921</v>
      </c>
      <c r="KK171">
        <v>100.459</v>
      </c>
    </row>
    <row r="172" spans="1:297">
      <c r="A172">
        <v>156</v>
      </c>
      <c r="B172">
        <v>1758904835.1</v>
      </c>
      <c r="C172">
        <v>3052</v>
      </c>
      <c r="D172" t="s">
        <v>755</v>
      </c>
      <c r="E172" t="s">
        <v>756</v>
      </c>
      <c r="F172">
        <v>5</v>
      </c>
      <c r="G172" t="s">
        <v>640</v>
      </c>
      <c r="H172" t="s">
        <v>436</v>
      </c>
      <c r="I172">
        <v>1758904827.278571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965.2327714334568</v>
      </c>
      <c r="AK172">
        <v>915.9620969696971</v>
      </c>
      <c r="AL172">
        <v>3.391176658836605</v>
      </c>
      <c r="AM172">
        <v>65.06013599436587</v>
      </c>
      <c r="AN172">
        <f>(AP172 - AO172 + DY172*1E3/(8.314*(EA172+273.15)) * AR172/DX172 * AQ172) * DX172/(100*DL172) * 1000/(1000 - AP172)</f>
        <v>0</v>
      </c>
      <c r="AO172">
        <v>20.99647243620957</v>
      </c>
      <c r="AP172">
        <v>24.06701212121212</v>
      </c>
      <c r="AQ172">
        <v>-2.121451096501976E-05</v>
      </c>
      <c r="AR172">
        <v>108.005697832954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6</v>
      </c>
      <c r="DM172">
        <v>0.5</v>
      </c>
      <c r="DN172" t="s">
        <v>438</v>
      </c>
      <c r="DO172">
        <v>2</v>
      </c>
      <c r="DP172" t="b">
        <v>1</v>
      </c>
      <c r="DQ172">
        <v>1758904827.278571</v>
      </c>
      <c r="DR172">
        <v>869.7131785714286</v>
      </c>
      <c r="DS172">
        <v>929.0898928571429</v>
      </c>
      <c r="DT172">
        <v>24.06215714285714</v>
      </c>
      <c r="DU172">
        <v>20.92023214285714</v>
      </c>
      <c r="DV172">
        <v>870.8355357142856</v>
      </c>
      <c r="DW172">
        <v>23.91897857142857</v>
      </c>
      <c r="DX172">
        <v>499.9950357142857</v>
      </c>
      <c r="DY172">
        <v>90.57757142857142</v>
      </c>
      <c r="DZ172">
        <v>0.02948755714285714</v>
      </c>
      <c r="EA172">
        <v>30.522175</v>
      </c>
      <c r="EB172">
        <v>30.05810714285714</v>
      </c>
      <c r="EC172">
        <v>999.9000000000002</v>
      </c>
      <c r="ED172">
        <v>0</v>
      </c>
      <c r="EE172">
        <v>0</v>
      </c>
      <c r="EF172">
        <v>9992.167857142858</v>
      </c>
      <c r="EG172">
        <v>0</v>
      </c>
      <c r="EH172">
        <v>12.3095</v>
      </c>
      <c r="EI172">
        <v>-59.37668928571428</v>
      </c>
      <c r="EJ172">
        <v>891.1562857142857</v>
      </c>
      <c r="EK172">
        <v>948.9429285714286</v>
      </c>
      <c r="EL172">
        <v>3.141913571428571</v>
      </c>
      <c r="EM172">
        <v>929.0898928571429</v>
      </c>
      <c r="EN172">
        <v>20.92023214285714</v>
      </c>
      <c r="EO172">
        <v>2.179491071428571</v>
      </c>
      <c r="EP172">
        <v>1.894904642857143</v>
      </c>
      <c r="EQ172">
        <v>18.81235714285714</v>
      </c>
      <c r="ER172">
        <v>16.59239642857143</v>
      </c>
      <c r="ES172">
        <v>1999.999285714286</v>
      </c>
      <c r="ET172">
        <v>0.9799967142857141</v>
      </c>
      <c r="EU172">
        <v>0.02000343571428571</v>
      </c>
      <c r="EV172">
        <v>0</v>
      </c>
      <c r="EW172">
        <v>815.7099642857141</v>
      </c>
      <c r="EX172">
        <v>5.00097</v>
      </c>
      <c r="EY172">
        <v>16366.33214285714</v>
      </c>
      <c r="EZ172">
        <v>16707.55</v>
      </c>
      <c r="FA172">
        <v>41.43699999999999</v>
      </c>
      <c r="FB172">
        <v>41.75</v>
      </c>
      <c r="FC172">
        <v>41.33674999999999</v>
      </c>
      <c r="FD172">
        <v>41.31199999999999</v>
      </c>
      <c r="FE172">
        <v>41.93699999999999</v>
      </c>
      <c r="FF172">
        <v>1955.089285714286</v>
      </c>
      <c r="FG172">
        <v>39.91</v>
      </c>
      <c r="FH172">
        <v>0</v>
      </c>
      <c r="FI172">
        <v>1758904836.3</v>
      </c>
      <c r="FJ172">
        <v>0</v>
      </c>
      <c r="FK172">
        <v>815.7098400000001</v>
      </c>
      <c r="FL172">
        <v>0.4679230829517776</v>
      </c>
      <c r="FM172">
        <v>7.369230804623497</v>
      </c>
      <c r="FN172">
        <v>16366.436</v>
      </c>
      <c r="FO172">
        <v>15</v>
      </c>
      <c r="FP172">
        <v>0</v>
      </c>
      <c r="FQ172" t="s">
        <v>439</v>
      </c>
      <c r="FR172">
        <v>1747247426.5</v>
      </c>
      <c r="FS172">
        <v>1747247420.5</v>
      </c>
      <c r="FT172">
        <v>0</v>
      </c>
      <c r="FU172">
        <v>1.027</v>
      </c>
      <c r="FV172">
        <v>0.031</v>
      </c>
      <c r="FW172">
        <v>0.02</v>
      </c>
      <c r="FX172">
        <v>0.05</v>
      </c>
      <c r="FY172">
        <v>420</v>
      </c>
      <c r="FZ172">
        <v>16</v>
      </c>
      <c r="GA172">
        <v>0.01</v>
      </c>
      <c r="GB172">
        <v>0.1</v>
      </c>
      <c r="GC172">
        <v>-59.22109512195122</v>
      </c>
      <c r="GD172">
        <v>-3.353345644599156</v>
      </c>
      <c r="GE172">
        <v>0.3406242883733673</v>
      </c>
      <c r="GF172">
        <v>0</v>
      </c>
      <c r="GG172">
        <v>815.7310882352941</v>
      </c>
      <c r="GH172">
        <v>0.333368991399319</v>
      </c>
      <c r="GI172">
        <v>0.2762937873358852</v>
      </c>
      <c r="GJ172">
        <v>-1</v>
      </c>
      <c r="GK172">
        <v>3.185688536585365</v>
      </c>
      <c r="GL172">
        <v>-0.9114472473867491</v>
      </c>
      <c r="GM172">
        <v>0.0905480205857906</v>
      </c>
      <c r="GN172">
        <v>0</v>
      </c>
      <c r="GO172">
        <v>0</v>
      </c>
      <c r="GP172">
        <v>2</v>
      </c>
      <c r="GQ172" t="s">
        <v>446</v>
      </c>
      <c r="GR172">
        <v>3.13572</v>
      </c>
      <c r="GS172">
        <v>2.68967</v>
      </c>
      <c r="GT172">
        <v>0.160314</v>
      </c>
      <c r="GU172">
        <v>0.165444</v>
      </c>
      <c r="GV172">
        <v>0.106595</v>
      </c>
      <c r="GW172">
        <v>0.0957938</v>
      </c>
      <c r="GX172">
        <v>26670</v>
      </c>
      <c r="GY172">
        <v>26555.6</v>
      </c>
      <c r="GZ172">
        <v>29528.8</v>
      </c>
      <c r="HA172">
        <v>29408.2</v>
      </c>
      <c r="HB172">
        <v>34854.7</v>
      </c>
      <c r="HC172">
        <v>35218.6</v>
      </c>
      <c r="HD172">
        <v>41551.8</v>
      </c>
      <c r="HE172">
        <v>41775.2</v>
      </c>
      <c r="HF172">
        <v>1.92437</v>
      </c>
      <c r="HG172">
        <v>1.87798</v>
      </c>
      <c r="HH172">
        <v>0.0968724</v>
      </c>
      <c r="HI172">
        <v>0</v>
      </c>
      <c r="HJ172">
        <v>28.4677</v>
      </c>
      <c r="HK172">
        <v>999.9</v>
      </c>
      <c r="HL172">
        <v>52.6</v>
      </c>
      <c r="HM172">
        <v>30.6</v>
      </c>
      <c r="HN172">
        <v>25.6083</v>
      </c>
      <c r="HO172">
        <v>61.8674</v>
      </c>
      <c r="HP172">
        <v>25.8413</v>
      </c>
      <c r="HQ172">
        <v>1</v>
      </c>
      <c r="HR172">
        <v>0.111359</v>
      </c>
      <c r="HS172">
        <v>0.264937</v>
      </c>
      <c r="HT172">
        <v>20.3396</v>
      </c>
      <c r="HU172">
        <v>5.21699</v>
      </c>
      <c r="HV172">
        <v>12.0113</v>
      </c>
      <c r="HW172">
        <v>4.9887</v>
      </c>
      <c r="HX172">
        <v>3.28788</v>
      </c>
      <c r="HY172">
        <v>9999</v>
      </c>
      <c r="HZ172">
        <v>9999</v>
      </c>
      <c r="IA172">
        <v>9999</v>
      </c>
      <c r="IB172">
        <v>14.6</v>
      </c>
      <c r="IC172">
        <v>1.86758</v>
      </c>
      <c r="ID172">
        <v>1.86673</v>
      </c>
      <c r="IE172">
        <v>1.86602</v>
      </c>
      <c r="IF172">
        <v>1.866</v>
      </c>
      <c r="IG172">
        <v>1.86783</v>
      </c>
      <c r="IH172">
        <v>1.8703</v>
      </c>
      <c r="II172">
        <v>1.86893</v>
      </c>
      <c r="IJ172">
        <v>1.87042</v>
      </c>
      <c r="IK172">
        <v>0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-1.156</v>
      </c>
      <c r="IY172">
        <v>0.1432</v>
      </c>
      <c r="IZ172">
        <v>-0.2124528667129374</v>
      </c>
      <c r="JA172">
        <v>-0.0008016307627816455</v>
      </c>
      <c r="JB172">
        <v>-2.705495203968552E-07</v>
      </c>
      <c r="JC172">
        <v>-1.001381313952682E-11</v>
      </c>
      <c r="JD172">
        <v>-0.06429383364076624</v>
      </c>
      <c r="JE172">
        <v>-0.003544197663381463</v>
      </c>
      <c r="JF172">
        <v>0.0008551080648433378</v>
      </c>
      <c r="JG172">
        <v>-1.439520423836254E-05</v>
      </c>
      <c r="JH172">
        <v>4</v>
      </c>
      <c r="JI172">
        <v>2335</v>
      </c>
      <c r="JJ172">
        <v>1</v>
      </c>
      <c r="JK172">
        <v>25</v>
      </c>
      <c r="JL172">
        <v>194290.1</v>
      </c>
      <c r="JM172">
        <v>194290.2</v>
      </c>
      <c r="JN172">
        <v>2.02637</v>
      </c>
      <c r="JO172">
        <v>2.24976</v>
      </c>
      <c r="JP172">
        <v>1.39771</v>
      </c>
      <c r="JQ172">
        <v>2.35229</v>
      </c>
      <c r="JR172">
        <v>1.49536</v>
      </c>
      <c r="JS172">
        <v>2.7002</v>
      </c>
      <c r="JT172">
        <v>36.1989</v>
      </c>
      <c r="JU172">
        <v>24.0612</v>
      </c>
      <c r="JV172">
        <v>18</v>
      </c>
      <c r="JW172">
        <v>491.811</v>
      </c>
      <c r="JX172">
        <v>452.396</v>
      </c>
      <c r="JY172">
        <v>28.3072</v>
      </c>
      <c r="JZ172">
        <v>28.9978</v>
      </c>
      <c r="KA172">
        <v>30.0004</v>
      </c>
      <c r="KB172">
        <v>28.7527</v>
      </c>
      <c r="KC172">
        <v>28.6736</v>
      </c>
      <c r="KD172">
        <v>40.5689</v>
      </c>
      <c r="KE172">
        <v>22.9014</v>
      </c>
      <c r="KF172">
        <v>71.77509999999999</v>
      </c>
      <c r="KG172">
        <v>28.2875</v>
      </c>
      <c r="KH172">
        <v>978.448</v>
      </c>
      <c r="KI172">
        <v>21.1777</v>
      </c>
      <c r="KJ172">
        <v>100.919</v>
      </c>
      <c r="KK172">
        <v>100.461</v>
      </c>
    </row>
    <row r="173" spans="1:297">
      <c r="A173">
        <v>157</v>
      </c>
      <c r="B173">
        <v>1758904840.6</v>
      </c>
      <c r="C173">
        <v>3057.5</v>
      </c>
      <c r="D173" t="s">
        <v>757</v>
      </c>
      <c r="E173" t="s">
        <v>758</v>
      </c>
      <c r="F173">
        <v>5</v>
      </c>
      <c r="G173" t="s">
        <v>640</v>
      </c>
      <c r="H173" t="s">
        <v>436</v>
      </c>
      <c r="I173">
        <v>1758904832.85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984.1211486374413</v>
      </c>
      <c r="AK173">
        <v>934.6540545454542</v>
      </c>
      <c r="AL173">
        <v>3.407999455982435</v>
      </c>
      <c r="AM173">
        <v>65.06013599436587</v>
      </c>
      <c r="AN173">
        <f>(AP173 - AO173 + DY173*1E3/(8.314*(EA173+273.15)) * AR173/DX173 * AQ173) * DX173/(100*DL173) * 1000/(1000 - AP173)</f>
        <v>0</v>
      </c>
      <c r="AO173">
        <v>21.07608011205667</v>
      </c>
      <c r="AP173">
        <v>24.06439272727273</v>
      </c>
      <c r="AQ173">
        <v>4.692078090185977E-06</v>
      </c>
      <c r="AR173">
        <v>108.005697832954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6</v>
      </c>
      <c r="DM173">
        <v>0.5</v>
      </c>
      <c r="DN173" t="s">
        <v>438</v>
      </c>
      <c r="DO173">
        <v>2</v>
      </c>
      <c r="DP173" t="b">
        <v>1</v>
      </c>
      <c r="DQ173">
        <v>1758904832.85</v>
      </c>
      <c r="DR173">
        <v>888.1156428571429</v>
      </c>
      <c r="DS173">
        <v>947.7283214285713</v>
      </c>
      <c r="DT173">
        <v>24.06511428571429</v>
      </c>
      <c r="DU173">
        <v>20.99979285714286</v>
      </c>
      <c r="DV173">
        <v>889.2620357142857</v>
      </c>
      <c r="DW173">
        <v>23.9219</v>
      </c>
      <c r="DX173">
        <v>500.0030714285714</v>
      </c>
      <c r="DY173">
        <v>90.57671785714287</v>
      </c>
      <c r="DZ173">
        <v>0.02941776071428571</v>
      </c>
      <c r="EA173">
        <v>30.51001428571428</v>
      </c>
      <c r="EB173">
        <v>30.05335357142857</v>
      </c>
      <c r="EC173">
        <v>999.9000000000002</v>
      </c>
      <c r="ED173">
        <v>0</v>
      </c>
      <c r="EE173">
        <v>0</v>
      </c>
      <c r="EF173">
        <v>9996.321428571431</v>
      </c>
      <c r="EG173">
        <v>0</v>
      </c>
      <c r="EH173">
        <v>12.3095</v>
      </c>
      <c r="EI173">
        <v>-59.61261071428572</v>
      </c>
      <c r="EJ173">
        <v>910.0152142857144</v>
      </c>
      <c r="EK173">
        <v>968.0581071428571</v>
      </c>
      <c r="EL173">
        <v>3.065313928571428</v>
      </c>
      <c r="EM173">
        <v>947.7283214285713</v>
      </c>
      <c r="EN173">
        <v>20.99979285714286</v>
      </c>
      <c r="EO173">
        <v>2.179738214285714</v>
      </c>
      <c r="EP173">
        <v>1.902092857142857</v>
      </c>
      <c r="EQ173">
        <v>18.81417142857143</v>
      </c>
      <c r="ER173">
        <v>16.65198571428571</v>
      </c>
      <c r="ES173">
        <v>2000.0125</v>
      </c>
      <c r="ET173">
        <v>0.979996857142857</v>
      </c>
      <c r="EU173">
        <v>0.02000321785714286</v>
      </c>
      <c r="EV173">
        <v>0</v>
      </c>
      <c r="EW173">
        <v>815.7395357142856</v>
      </c>
      <c r="EX173">
        <v>5.00097</v>
      </c>
      <c r="EY173">
        <v>16365.96428571429</v>
      </c>
      <c r="EZ173">
        <v>16707.66785714286</v>
      </c>
      <c r="FA173">
        <v>41.43699999999999</v>
      </c>
      <c r="FB173">
        <v>41.75</v>
      </c>
      <c r="FC173">
        <v>41.348</v>
      </c>
      <c r="FD173">
        <v>41.31199999999999</v>
      </c>
      <c r="FE173">
        <v>41.93699999999999</v>
      </c>
      <c r="FF173">
        <v>1955.1025</v>
      </c>
      <c r="FG173">
        <v>39.91</v>
      </c>
      <c r="FH173">
        <v>0</v>
      </c>
      <c r="FI173">
        <v>1758904841.7</v>
      </c>
      <c r="FJ173">
        <v>0</v>
      </c>
      <c r="FK173">
        <v>815.7711923076924</v>
      </c>
      <c r="FL173">
        <v>-0.04707692133813499</v>
      </c>
      <c r="FM173">
        <v>-18.42393164730506</v>
      </c>
      <c r="FN173">
        <v>16365.69615384615</v>
      </c>
      <c r="FO173">
        <v>15</v>
      </c>
      <c r="FP173">
        <v>0</v>
      </c>
      <c r="FQ173" t="s">
        <v>439</v>
      </c>
      <c r="FR173">
        <v>1747247426.5</v>
      </c>
      <c r="FS173">
        <v>1747247420.5</v>
      </c>
      <c r="FT173">
        <v>0</v>
      </c>
      <c r="FU173">
        <v>1.027</v>
      </c>
      <c r="FV173">
        <v>0.031</v>
      </c>
      <c r="FW173">
        <v>0.02</v>
      </c>
      <c r="FX173">
        <v>0.05</v>
      </c>
      <c r="FY173">
        <v>420</v>
      </c>
      <c r="FZ173">
        <v>16</v>
      </c>
      <c r="GA173">
        <v>0.01</v>
      </c>
      <c r="GB173">
        <v>0.1</v>
      </c>
      <c r="GC173">
        <v>-59.47320975609757</v>
      </c>
      <c r="GD173">
        <v>-2.63028710801388</v>
      </c>
      <c r="GE173">
        <v>0.2682528210520431</v>
      </c>
      <c r="GF173">
        <v>0</v>
      </c>
      <c r="GG173">
        <v>815.7287352941177</v>
      </c>
      <c r="GH173">
        <v>0.05233002291685478</v>
      </c>
      <c r="GI173">
        <v>0.2606767559780884</v>
      </c>
      <c r="GJ173">
        <v>-1</v>
      </c>
      <c r="GK173">
        <v>3.110581219512195</v>
      </c>
      <c r="GL173">
        <v>-0.811496864111491</v>
      </c>
      <c r="GM173">
        <v>0.08029063011260183</v>
      </c>
      <c r="GN173">
        <v>0</v>
      </c>
      <c r="GO173">
        <v>0</v>
      </c>
      <c r="GP173">
        <v>2</v>
      </c>
      <c r="GQ173" t="s">
        <v>446</v>
      </c>
      <c r="GR173">
        <v>3.13569</v>
      </c>
      <c r="GS173">
        <v>2.68971</v>
      </c>
      <c r="GT173">
        <v>0.162444</v>
      </c>
      <c r="GU173">
        <v>0.167495</v>
      </c>
      <c r="GV173">
        <v>0.106587</v>
      </c>
      <c r="GW173">
        <v>0.09602860000000001</v>
      </c>
      <c r="GX173">
        <v>26602.1</v>
      </c>
      <c r="GY173">
        <v>26490.2</v>
      </c>
      <c r="GZ173">
        <v>29528.7</v>
      </c>
      <c r="HA173">
        <v>29408.2</v>
      </c>
      <c r="HB173">
        <v>34854.8</v>
      </c>
      <c r="HC173">
        <v>35209.2</v>
      </c>
      <c r="HD173">
        <v>41551.5</v>
      </c>
      <c r="HE173">
        <v>41775</v>
      </c>
      <c r="HF173">
        <v>1.9245</v>
      </c>
      <c r="HG173">
        <v>1.87792</v>
      </c>
      <c r="HH173">
        <v>0.0965968</v>
      </c>
      <c r="HI173">
        <v>0</v>
      </c>
      <c r="HJ173">
        <v>28.4677</v>
      </c>
      <c r="HK173">
        <v>999.9</v>
      </c>
      <c r="HL173">
        <v>52.6</v>
      </c>
      <c r="HM173">
        <v>30.6</v>
      </c>
      <c r="HN173">
        <v>25.6053</v>
      </c>
      <c r="HO173">
        <v>62.0874</v>
      </c>
      <c r="HP173">
        <v>25.8654</v>
      </c>
      <c r="HQ173">
        <v>1</v>
      </c>
      <c r="HR173">
        <v>0.111786</v>
      </c>
      <c r="HS173">
        <v>0.217718</v>
      </c>
      <c r="HT173">
        <v>20.3396</v>
      </c>
      <c r="HU173">
        <v>5.21594</v>
      </c>
      <c r="HV173">
        <v>12.0107</v>
      </c>
      <c r="HW173">
        <v>4.9882</v>
      </c>
      <c r="HX173">
        <v>3.2876</v>
      </c>
      <c r="HY173">
        <v>9999</v>
      </c>
      <c r="HZ173">
        <v>9999</v>
      </c>
      <c r="IA173">
        <v>9999</v>
      </c>
      <c r="IB173">
        <v>14.6</v>
      </c>
      <c r="IC173">
        <v>1.86758</v>
      </c>
      <c r="ID173">
        <v>1.86674</v>
      </c>
      <c r="IE173">
        <v>1.86603</v>
      </c>
      <c r="IF173">
        <v>1.866</v>
      </c>
      <c r="IG173">
        <v>1.86783</v>
      </c>
      <c r="IH173">
        <v>1.87031</v>
      </c>
      <c r="II173">
        <v>1.86892</v>
      </c>
      <c r="IJ173">
        <v>1.87042</v>
      </c>
      <c r="IK173">
        <v>0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-1.18</v>
      </c>
      <c r="IY173">
        <v>0.1432</v>
      </c>
      <c r="IZ173">
        <v>-0.2124528667129374</v>
      </c>
      <c r="JA173">
        <v>-0.0008016307627816455</v>
      </c>
      <c r="JB173">
        <v>-2.705495203968552E-07</v>
      </c>
      <c r="JC173">
        <v>-1.001381313952682E-11</v>
      </c>
      <c r="JD173">
        <v>-0.06429383364076624</v>
      </c>
      <c r="JE173">
        <v>-0.003544197663381463</v>
      </c>
      <c r="JF173">
        <v>0.0008551080648433378</v>
      </c>
      <c r="JG173">
        <v>-1.439520423836254E-05</v>
      </c>
      <c r="JH173">
        <v>4</v>
      </c>
      <c r="JI173">
        <v>2335</v>
      </c>
      <c r="JJ173">
        <v>1</v>
      </c>
      <c r="JK173">
        <v>25</v>
      </c>
      <c r="JL173">
        <v>194290.2</v>
      </c>
      <c r="JM173">
        <v>194290.3</v>
      </c>
      <c r="JN173">
        <v>2.05933</v>
      </c>
      <c r="JO173">
        <v>2.23755</v>
      </c>
      <c r="JP173">
        <v>1.39648</v>
      </c>
      <c r="JQ173">
        <v>2.35229</v>
      </c>
      <c r="JR173">
        <v>1.49536</v>
      </c>
      <c r="JS173">
        <v>2.63306</v>
      </c>
      <c r="JT173">
        <v>36.1989</v>
      </c>
      <c r="JU173">
        <v>24.07</v>
      </c>
      <c r="JV173">
        <v>18</v>
      </c>
      <c r="JW173">
        <v>491.925</v>
      </c>
      <c r="JX173">
        <v>452.396</v>
      </c>
      <c r="JY173">
        <v>28.2402</v>
      </c>
      <c r="JZ173">
        <v>29.0018</v>
      </c>
      <c r="KA173">
        <v>30.0004</v>
      </c>
      <c r="KB173">
        <v>28.7568</v>
      </c>
      <c r="KC173">
        <v>28.6777</v>
      </c>
      <c r="KD173">
        <v>41.2177</v>
      </c>
      <c r="KE173">
        <v>22.3367</v>
      </c>
      <c r="KF173">
        <v>71.77509999999999</v>
      </c>
      <c r="KG173">
        <v>28.2414</v>
      </c>
      <c r="KH173">
        <v>991.833</v>
      </c>
      <c r="KI173">
        <v>21.2514</v>
      </c>
      <c r="KJ173">
        <v>100.919</v>
      </c>
      <c r="KK173">
        <v>100.46</v>
      </c>
    </row>
    <row r="174" spans="1:297">
      <c r="A174">
        <v>158</v>
      </c>
      <c r="B174">
        <v>1758904845.1</v>
      </c>
      <c r="C174">
        <v>3062</v>
      </c>
      <c r="D174" t="s">
        <v>759</v>
      </c>
      <c r="E174" t="s">
        <v>760</v>
      </c>
      <c r="F174">
        <v>5</v>
      </c>
      <c r="G174" t="s">
        <v>640</v>
      </c>
      <c r="H174" t="s">
        <v>436</v>
      </c>
      <c r="I174">
        <v>1758904837.278571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999.3424547036642</v>
      </c>
      <c r="AK174">
        <v>949.9666242424242</v>
      </c>
      <c r="AL174">
        <v>3.408085513517615</v>
      </c>
      <c r="AM174">
        <v>65.06013599436587</v>
      </c>
      <c r="AN174">
        <f>(AP174 - AO174 + DY174*1E3/(8.314*(EA174+273.15)) * AR174/DX174 * AQ174) * DX174/(100*DL174) * 1000/(1000 - AP174)</f>
        <v>0</v>
      </c>
      <c r="AO174">
        <v>21.12473780994252</v>
      </c>
      <c r="AP174">
        <v>24.0584303030303</v>
      </c>
      <c r="AQ174">
        <v>-4.613249490124086E-05</v>
      </c>
      <c r="AR174">
        <v>108.005697832954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6</v>
      </c>
      <c r="DM174">
        <v>0.5</v>
      </c>
      <c r="DN174" t="s">
        <v>438</v>
      </c>
      <c r="DO174">
        <v>2</v>
      </c>
      <c r="DP174" t="b">
        <v>1</v>
      </c>
      <c r="DQ174">
        <v>1758904837.278571</v>
      </c>
      <c r="DR174">
        <v>902.7958928571428</v>
      </c>
      <c r="DS174">
        <v>962.5396071428571</v>
      </c>
      <c r="DT174">
        <v>24.06487142857143</v>
      </c>
      <c r="DU174">
        <v>21.05505714285714</v>
      </c>
      <c r="DV174">
        <v>903.9615714285713</v>
      </c>
      <c r="DW174">
        <v>23.92166428571428</v>
      </c>
      <c r="DX174">
        <v>500.0077142857144</v>
      </c>
      <c r="DY174">
        <v>90.57585714285713</v>
      </c>
      <c r="DZ174">
        <v>0.02940281428571429</v>
      </c>
      <c r="EA174">
        <v>30.49941071428571</v>
      </c>
      <c r="EB174">
        <v>30.04545</v>
      </c>
      <c r="EC174">
        <v>999.9000000000002</v>
      </c>
      <c r="ED174">
        <v>0</v>
      </c>
      <c r="EE174">
        <v>0</v>
      </c>
      <c r="EF174">
        <v>10001.05107142857</v>
      </c>
      <c r="EG174">
        <v>0</v>
      </c>
      <c r="EH174">
        <v>12.3095</v>
      </c>
      <c r="EI174">
        <v>-59.74360714285715</v>
      </c>
      <c r="EJ174">
        <v>925.0572500000001</v>
      </c>
      <c r="EK174">
        <v>983.2428571428571</v>
      </c>
      <c r="EL174">
        <v>3.009815357142858</v>
      </c>
      <c r="EM174">
        <v>962.5396071428571</v>
      </c>
      <c r="EN174">
        <v>21.05505714285714</v>
      </c>
      <c r="EO174">
        <v>2.179695714285714</v>
      </c>
      <c r="EP174">
        <v>1.907080357142857</v>
      </c>
      <c r="EQ174">
        <v>18.81386428571429</v>
      </c>
      <c r="ER174">
        <v>16.69320357142857</v>
      </c>
      <c r="ES174">
        <v>2000.029285714286</v>
      </c>
      <c r="ET174">
        <v>0.9799969999999998</v>
      </c>
      <c r="EU174">
        <v>0.02000300714285714</v>
      </c>
      <c r="EV174">
        <v>0</v>
      </c>
      <c r="EW174">
        <v>815.5810714285716</v>
      </c>
      <c r="EX174">
        <v>5.00097</v>
      </c>
      <c r="EY174">
        <v>16364.26428571428</v>
      </c>
      <c r="EZ174">
        <v>16707.80714285714</v>
      </c>
      <c r="FA174">
        <v>41.43699999999999</v>
      </c>
      <c r="FB174">
        <v>41.75</v>
      </c>
      <c r="FC174">
        <v>41.35925</v>
      </c>
      <c r="FD174">
        <v>41.31649999999998</v>
      </c>
      <c r="FE174">
        <v>41.93699999999999</v>
      </c>
      <c r="FF174">
        <v>1955.119285714286</v>
      </c>
      <c r="FG174">
        <v>39.91</v>
      </c>
      <c r="FH174">
        <v>0</v>
      </c>
      <c r="FI174">
        <v>1758904845.9</v>
      </c>
      <c r="FJ174">
        <v>0</v>
      </c>
      <c r="FK174">
        <v>815.6192399999999</v>
      </c>
      <c r="FL174">
        <v>-2.327076912538716</v>
      </c>
      <c r="FM174">
        <v>-37.1384615123393</v>
      </c>
      <c r="FN174">
        <v>16363.964</v>
      </c>
      <c r="FO174">
        <v>15</v>
      </c>
      <c r="FP174">
        <v>0</v>
      </c>
      <c r="FQ174" t="s">
        <v>439</v>
      </c>
      <c r="FR174">
        <v>1747247426.5</v>
      </c>
      <c r="FS174">
        <v>1747247420.5</v>
      </c>
      <c r="FT174">
        <v>0</v>
      </c>
      <c r="FU174">
        <v>1.027</v>
      </c>
      <c r="FV174">
        <v>0.031</v>
      </c>
      <c r="FW174">
        <v>0.02</v>
      </c>
      <c r="FX174">
        <v>0.05</v>
      </c>
      <c r="FY174">
        <v>420</v>
      </c>
      <c r="FZ174">
        <v>16</v>
      </c>
      <c r="GA174">
        <v>0.01</v>
      </c>
      <c r="GB174">
        <v>0.1</v>
      </c>
      <c r="GC174">
        <v>-59.64452926829268</v>
      </c>
      <c r="GD174">
        <v>-1.793460627177833</v>
      </c>
      <c r="GE174">
        <v>0.1983352818371351</v>
      </c>
      <c r="GF174">
        <v>0</v>
      </c>
      <c r="GG174">
        <v>815.6758235294117</v>
      </c>
      <c r="GH174">
        <v>-1.077738727957253</v>
      </c>
      <c r="GI174">
        <v>0.31585304388072</v>
      </c>
      <c r="GJ174">
        <v>-1</v>
      </c>
      <c r="GK174">
        <v>3.04346</v>
      </c>
      <c r="GL174">
        <v>-0.7733857839721272</v>
      </c>
      <c r="GM174">
        <v>0.07646985422294232</v>
      </c>
      <c r="GN174">
        <v>0</v>
      </c>
      <c r="GO174">
        <v>0</v>
      </c>
      <c r="GP174">
        <v>2</v>
      </c>
      <c r="GQ174" t="s">
        <v>446</v>
      </c>
      <c r="GR174">
        <v>3.13588</v>
      </c>
      <c r="GS174">
        <v>2.68962</v>
      </c>
      <c r="GT174">
        <v>0.164176</v>
      </c>
      <c r="GU174">
        <v>0.169194</v>
      </c>
      <c r="GV174">
        <v>0.10657</v>
      </c>
      <c r="GW174">
        <v>0.0962412</v>
      </c>
      <c r="GX174">
        <v>26546.5</v>
      </c>
      <c r="GY174">
        <v>26436.2</v>
      </c>
      <c r="GZ174">
        <v>29528</v>
      </c>
      <c r="HA174">
        <v>29408.3</v>
      </c>
      <c r="HB174">
        <v>34854.7</v>
      </c>
      <c r="HC174">
        <v>35200.9</v>
      </c>
      <c r="HD174">
        <v>41550.5</v>
      </c>
      <c r="HE174">
        <v>41775.1</v>
      </c>
      <c r="HF174">
        <v>1.92465</v>
      </c>
      <c r="HG174">
        <v>1.87775</v>
      </c>
      <c r="HH174">
        <v>0.09632110000000001</v>
      </c>
      <c r="HI174">
        <v>0</v>
      </c>
      <c r="HJ174">
        <v>28.4653</v>
      </c>
      <c r="HK174">
        <v>999.9</v>
      </c>
      <c r="HL174">
        <v>52.6</v>
      </c>
      <c r="HM174">
        <v>30.6</v>
      </c>
      <c r="HN174">
        <v>25.6081</v>
      </c>
      <c r="HO174">
        <v>62.0674</v>
      </c>
      <c r="HP174">
        <v>25.8133</v>
      </c>
      <c r="HQ174">
        <v>1</v>
      </c>
      <c r="HR174">
        <v>0.111733</v>
      </c>
      <c r="HS174">
        <v>0.228148</v>
      </c>
      <c r="HT174">
        <v>20.3392</v>
      </c>
      <c r="HU174">
        <v>5.21714</v>
      </c>
      <c r="HV174">
        <v>12.011</v>
      </c>
      <c r="HW174">
        <v>4.98855</v>
      </c>
      <c r="HX174">
        <v>3.28763</v>
      </c>
      <c r="HY174">
        <v>9999</v>
      </c>
      <c r="HZ174">
        <v>9999</v>
      </c>
      <c r="IA174">
        <v>9999</v>
      </c>
      <c r="IB174">
        <v>14.6</v>
      </c>
      <c r="IC174">
        <v>1.86757</v>
      </c>
      <c r="ID174">
        <v>1.86672</v>
      </c>
      <c r="IE174">
        <v>1.86605</v>
      </c>
      <c r="IF174">
        <v>1.866</v>
      </c>
      <c r="IG174">
        <v>1.86783</v>
      </c>
      <c r="IH174">
        <v>1.87033</v>
      </c>
      <c r="II174">
        <v>1.86892</v>
      </c>
      <c r="IJ174">
        <v>1.87042</v>
      </c>
      <c r="IK174">
        <v>0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-1.2</v>
      </c>
      <c r="IY174">
        <v>0.1432</v>
      </c>
      <c r="IZ174">
        <v>-0.2124528667129374</v>
      </c>
      <c r="JA174">
        <v>-0.0008016307627816455</v>
      </c>
      <c r="JB174">
        <v>-2.705495203968552E-07</v>
      </c>
      <c r="JC174">
        <v>-1.001381313952682E-11</v>
      </c>
      <c r="JD174">
        <v>-0.06429383364076624</v>
      </c>
      <c r="JE174">
        <v>-0.003544197663381463</v>
      </c>
      <c r="JF174">
        <v>0.0008551080648433378</v>
      </c>
      <c r="JG174">
        <v>-1.439520423836254E-05</v>
      </c>
      <c r="JH174">
        <v>4</v>
      </c>
      <c r="JI174">
        <v>2335</v>
      </c>
      <c r="JJ174">
        <v>1</v>
      </c>
      <c r="JK174">
        <v>25</v>
      </c>
      <c r="JL174">
        <v>194290.3</v>
      </c>
      <c r="JM174">
        <v>194290.4</v>
      </c>
      <c r="JN174">
        <v>2.08252</v>
      </c>
      <c r="JO174">
        <v>2.24854</v>
      </c>
      <c r="JP174">
        <v>1.39648</v>
      </c>
      <c r="JQ174">
        <v>2.35352</v>
      </c>
      <c r="JR174">
        <v>1.49536</v>
      </c>
      <c r="JS174">
        <v>2.57568</v>
      </c>
      <c r="JT174">
        <v>36.1989</v>
      </c>
      <c r="JU174">
        <v>24.07</v>
      </c>
      <c r="JV174">
        <v>18</v>
      </c>
      <c r="JW174">
        <v>492.047</v>
      </c>
      <c r="JX174">
        <v>452.312</v>
      </c>
      <c r="JY174">
        <v>28.2044</v>
      </c>
      <c r="JZ174">
        <v>29.0047</v>
      </c>
      <c r="KA174">
        <v>30.0001</v>
      </c>
      <c r="KB174">
        <v>28.7601</v>
      </c>
      <c r="KC174">
        <v>28.681</v>
      </c>
      <c r="KD174">
        <v>41.6998</v>
      </c>
      <c r="KE174">
        <v>22.0485</v>
      </c>
      <c r="KF174">
        <v>71.77509999999999</v>
      </c>
      <c r="KG174">
        <v>28.1972</v>
      </c>
      <c r="KH174">
        <v>1011.87</v>
      </c>
      <c r="KI174">
        <v>21.3159</v>
      </c>
      <c r="KJ174">
        <v>100.916</v>
      </c>
      <c r="KK174">
        <v>100.461</v>
      </c>
    </row>
    <row r="175" spans="1:297">
      <c r="A175">
        <v>159</v>
      </c>
      <c r="B175">
        <v>1758904850.6</v>
      </c>
      <c r="C175">
        <v>3067.5</v>
      </c>
      <c r="D175" t="s">
        <v>761</v>
      </c>
      <c r="E175" t="s">
        <v>762</v>
      </c>
      <c r="F175">
        <v>5</v>
      </c>
      <c r="G175" t="s">
        <v>640</v>
      </c>
      <c r="H175" t="s">
        <v>436</v>
      </c>
      <c r="I175">
        <v>1758904842.85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1018.513389403672</v>
      </c>
      <c r="AK175">
        <v>968.7773272727276</v>
      </c>
      <c r="AL175">
        <v>3.420368442958894</v>
      </c>
      <c r="AM175">
        <v>65.06013599436587</v>
      </c>
      <c r="AN175">
        <f>(AP175 - AO175 + DY175*1E3/(8.314*(EA175+273.15)) * AR175/DX175 * AQ175) * DX175/(100*DL175) * 1000/(1000 - AP175)</f>
        <v>0</v>
      </c>
      <c r="AO175">
        <v>21.2331637233096</v>
      </c>
      <c r="AP175">
        <v>24.0612109090909</v>
      </c>
      <c r="AQ175">
        <v>3.151743460093234E-05</v>
      </c>
      <c r="AR175">
        <v>108.005697832954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6</v>
      </c>
      <c r="DM175">
        <v>0.5</v>
      </c>
      <c r="DN175" t="s">
        <v>438</v>
      </c>
      <c r="DO175">
        <v>2</v>
      </c>
      <c r="DP175" t="b">
        <v>1</v>
      </c>
      <c r="DQ175">
        <v>1758904842.85</v>
      </c>
      <c r="DR175">
        <v>921.2981785714285</v>
      </c>
      <c r="DS175">
        <v>981.1885714285714</v>
      </c>
      <c r="DT175">
        <v>24.06111071428571</v>
      </c>
      <c r="DU175">
        <v>21.13763571428571</v>
      </c>
      <c r="DV175">
        <v>922.4883571428572</v>
      </c>
      <c r="DW175">
        <v>23.91795714285715</v>
      </c>
      <c r="DX175">
        <v>500.0127857142857</v>
      </c>
      <c r="DY175">
        <v>90.57543571428572</v>
      </c>
      <c r="DZ175">
        <v>0.02913555357142857</v>
      </c>
      <c r="EA175">
        <v>30.48629285714285</v>
      </c>
      <c r="EB175">
        <v>30.04088571428571</v>
      </c>
      <c r="EC175">
        <v>999.9000000000002</v>
      </c>
      <c r="ED175">
        <v>0</v>
      </c>
      <c r="EE175">
        <v>0</v>
      </c>
      <c r="EF175">
        <v>10008.7325</v>
      </c>
      <c r="EG175">
        <v>0</v>
      </c>
      <c r="EH175">
        <v>12.3133</v>
      </c>
      <c r="EI175">
        <v>-59.89017499999999</v>
      </c>
      <c r="EJ175">
        <v>944.012142857143</v>
      </c>
      <c r="EK175">
        <v>1002.377785714286</v>
      </c>
      <c r="EL175">
        <v>2.923484285714285</v>
      </c>
      <c r="EM175">
        <v>981.1885714285714</v>
      </c>
      <c r="EN175">
        <v>21.13763571428571</v>
      </c>
      <c r="EO175">
        <v>2.179345357142857</v>
      </c>
      <c r="EP175">
        <v>1.914551071428571</v>
      </c>
      <c r="EQ175">
        <v>18.81129642857143</v>
      </c>
      <c r="ER175">
        <v>16.75473571428572</v>
      </c>
      <c r="ES175">
        <v>2000.019642857143</v>
      </c>
      <c r="ET175">
        <v>0.9799969999999999</v>
      </c>
      <c r="EU175">
        <v>0.02000299642857143</v>
      </c>
      <c r="EV175">
        <v>0</v>
      </c>
      <c r="EW175">
        <v>815.4126785714286</v>
      </c>
      <c r="EX175">
        <v>5.00097</v>
      </c>
      <c r="EY175">
        <v>16359.73214285714</v>
      </c>
      <c r="EZ175">
        <v>16707.725</v>
      </c>
      <c r="FA175">
        <v>41.43699999999999</v>
      </c>
      <c r="FB175">
        <v>41.75</v>
      </c>
      <c r="FC175">
        <v>41.3705</v>
      </c>
      <c r="FD175">
        <v>41.32324999999999</v>
      </c>
      <c r="FE175">
        <v>41.93924999999999</v>
      </c>
      <c r="FF175">
        <v>1955.109642857143</v>
      </c>
      <c r="FG175">
        <v>39.91</v>
      </c>
      <c r="FH175">
        <v>0</v>
      </c>
      <c r="FI175">
        <v>1758904851.3</v>
      </c>
      <c r="FJ175">
        <v>0</v>
      </c>
      <c r="FK175">
        <v>815.4235769230769</v>
      </c>
      <c r="FL175">
        <v>-3.038871793473943</v>
      </c>
      <c r="FM175">
        <v>-60.5299145838914</v>
      </c>
      <c r="FN175">
        <v>16359.61153846154</v>
      </c>
      <c r="FO175">
        <v>15</v>
      </c>
      <c r="FP175">
        <v>0</v>
      </c>
      <c r="FQ175" t="s">
        <v>439</v>
      </c>
      <c r="FR175">
        <v>1747247426.5</v>
      </c>
      <c r="FS175">
        <v>1747247420.5</v>
      </c>
      <c r="FT175">
        <v>0</v>
      </c>
      <c r="FU175">
        <v>1.027</v>
      </c>
      <c r="FV175">
        <v>0.031</v>
      </c>
      <c r="FW175">
        <v>0.02</v>
      </c>
      <c r="FX175">
        <v>0.05</v>
      </c>
      <c r="FY175">
        <v>420</v>
      </c>
      <c r="FZ175">
        <v>16</v>
      </c>
      <c r="GA175">
        <v>0.01</v>
      </c>
      <c r="GB175">
        <v>0.1</v>
      </c>
      <c r="GC175">
        <v>-59.8228975</v>
      </c>
      <c r="GD175">
        <v>-1.468098686679015</v>
      </c>
      <c r="GE175">
        <v>0.1688226324985779</v>
      </c>
      <c r="GF175">
        <v>0</v>
      </c>
      <c r="GG175">
        <v>815.506705882353</v>
      </c>
      <c r="GH175">
        <v>-2.469579829957479</v>
      </c>
      <c r="GI175">
        <v>0.3550676430511113</v>
      </c>
      <c r="GJ175">
        <v>-1</v>
      </c>
      <c r="GK175">
        <v>2.9611915</v>
      </c>
      <c r="GL175">
        <v>-0.9238883302063829</v>
      </c>
      <c r="GM175">
        <v>0.08950905229500535</v>
      </c>
      <c r="GN175">
        <v>0</v>
      </c>
      <c r="GO175">
        <v>0</v>
      </c>
      <c r="GP175">
        <v>2</v>
      </c>
      <c r="GQ175" t="s">
        <v>446</v>
      </c>
      <c r="GR175">
        <v>3.13594</v>
      </c>
      <c r="GS175">
        <v>2.68937</v>
      </c>
      <c r="GT175">
        <v>0.166273</v>
      </c>
      <c r="GU175">
        <v>0.171192</v>
      </c>
      <c r="GV175">
        <v>0.10658</v>
      </c>
      <c r="GW175">
        <v>0.0966397</v>
      </c>
      <c r="GX175">
        <v>26479.6</v>
      </c>
      <c r="GY175">
        <v>26372.3</v>
      </c>
      <c r="GZ175">
        <v>29527.8</v>
      </c>
      <c r="HA175">
        <v>29408.1</v>
      </c>
      <c r="HB175">
        <v>34854.3</v>
      </c>
      <c r="HC175">
        <v>35184.9</v>
      </c>
      <c r="HD175">
        <v>41550.5</v>
      </c>
      <c r="HE175">
        <v>41774.7</v>
      </c>
      <c r="HF175">
        <v>1.92467</v>
      </c>
      <c r="HG175">
        <v>1.87792</v>
      </c>
      <c r="HH175">
        <v>0.0969172</v>
      </c>
      <c r="HI175">
        <v>0</v>
      </c>
      <c r="HJ175">
        <v>28.4637</v>
      </c>
      <c r="HK175">
        <v>999.9</v>
      </c>
      <c r="HL175">
        <v>52.6</v>
      </c>
      <c r="HM175">
        <v>30.6</v>
      </c>
      <c r="HN175">
        <v>25.6074</v>
      </c>
      <c r="HO175">
        <v>61.9574</v>
      </c>
      <c r="HP175">
        <v>25.9816</v>
      </c>
      <c r="HQ175">
        <v>1</v>
      </c>
      <c r="HR175">
        <v>0.111926</v>
      </c>
      <c r="HS175">
        <v>0.212576</v>
      </c>
      <c r="HT175">
        <v>20.3396</v>
      </c>
      <c r="HU175">
        <v>5.21534</v>
      </c>
      <c r="HV175">
        <v>12.0117</v>
      </c>
      <c r="HW175">
        <v>4.9883</v>
      </c>
      <c r="HX175">
        <v>3.2875</v>
      </c>
      <c r="HY175">
        <v>9999</v>
      </c>
      <c r="HZ175">
        <v>9999</v>
      </c>
      <c r="IA175">
        <v>9999</v>
      </c>
      <c r="IB175">
        <v>14.6</v>
      </c>
      <c r="IC175">
        <v>1.86756</v>
      </c>
      <c r="ID175">
        <v>1.86673</v>
      </c>
      <c r="IE175">
        <v>1.86601</v>
      </c>
      <c r="IF175">
        <v>1.866</v>
      </c>
      <c r="IG175">
        <v>1.86783</v>
      </c>
      <c r="IH175">
        <v>1.87033</v>
      </c>
      <c r="II175">
        <v>1.86891</v>
      </c>
      <c r="IJ175">
        <v>1.87042</v>
      </c>
      <c r="IK175">
        <v>0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-1.225</v>
      </c>
      <c r="IY175">
        <v>0.1431</v>
      </c>
      <c r="IZ175">
        <v>-0.2124528667129374</v>
      </c>
      <c r="JA175">
        <v>-0.0008016307627816455</v>
      </c>
      <c r="JB175">
        <v>-2.705495203968552E-07</v>
      </c>
      <c r="JC175">
        <v>-1.001381313952682E-11</v>
      </c>
      <c r="JD175">
        <v>-0.06429383364076624</v>
      </c>
      <c r="JE175">
        <v>-0.003544197663381463</v>
      </c>
      <c r="JF175">
        <v>0.0008551080648433378</v>
      </c>
      <c r="JG175">
        <v>-1.439520423836254E-05</v>
      </c>
      <c r="JH175">
        <v>4</v>
      </c>
      <c r="JI175">
        <v>2335</v>
      </c>
      <c r="JJ175">
        <v>1</v>
      </c>
      <c r="JK175">
        <v>25</v>
      </c>
      <c r="JL175">
        <v>194290.4</v>
      </c>
      <c r="JM175">
        <v>194290.5</v>
      </c>
      <c r="JN175">
        <v>2.11548</v>
      </c>
      <c r="JO175">
        <v>2.24976</v>
      </c>
      <c r="JP175">
        <v>1.39648</v>
      </c>
      <c r="JQ175">
        <v>2.35107</v>
      </c>
      <c r="JR175">
        <v>1.49536</v>
      </c>
      <c r="JS175">
        <v>2.67944</v>
      </c>
      <c r="JT175">
        <v>36.1989</v>
      </c>
      <c r="JU175">
        <v>24.07</v>
      </c>
      <c r="JV175">
        <v>18</v>
      </c>
      <c r="JW175">
        <v>492.091</v>
      </c>
      <c r="JX175">
        <v>452.458</v>
      </c>
      <c r="JY175">
        <v>28.1575</v>
      </c>
      <c r="JZ175">
        <v>29.0088</v>
      </c>
      <c r="KA175">
        <v>30.0003</v>
      </c>
      <c r="KB175">
        <v>28.7636</v>
      </c>
      <c r="KC175">
        <v>28.6856</v>
      </c>
      <c r="KD175">
        <v>42.3447</v>
      </c>
      <c r="KE175">
        <v>22.0485</v>
      </c>
      <c r="KF175">
        <v>71.77509999999999</v>
      </c>
      <c r="KG175">
        <v>28.1581</v>
      </c>
      <c r="KH175">
        <v>1025.23</v>
      </c>
      <c r="KI175">
        <v>21.2549</v>
      </c>
      <c r="KJ175">
        <v>100.916</v>
      </c>
      <c r="KK175">
        <v>100.46</v>
      </c>
    </row>
    <row r="176" spans="1:297">
      <c r="A176">
        <v>160</v>
      </c>
      <c r="B176">
        <v>1758904855.1</v>
      </c>
      <c r="C176">
        <v>3072</v>
      </c>
      <c r="D176" t="s">
        <v>763</v>
      </c>
      <c r="E176" t="s">
        <v>764</v>
      </c>
      <c r="F176">
        <v>5</v>
      </c>
      <c r="G176" t="s">
        <v>640</v>
      </c>
      <c r="H176" t="s">
        <v>436</v>
      </c>
      <c r="I176">
        <v>1758904847.278571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1033.823266716501</v>
      </c>
      <c r="AK176">
        <v>984.1739818181813</v>
      </c>
      <c r="AL176">
        <v>3.422992060252222</v>
      </c>
      <c r="AM176">
        <v>65.06013599436587</v>
      </c>
      <c r="AN176">
        <f>(AP176 - AO176 + DY176*1E3/(8.314*(EA176+273.15)) * AR176/DX176 * AQ176) * DX176/(100*DL176) * 1000/(1000 - AP176)</f>
        <v>0</v>
      </c>
      <c r="AO176">
        <v>21.3157298464031</v>
      </c>
      <c r="AP176">
        <v>24.07584242424243</v>
      </c>
      <c r="AQ176">
        <v>8.049272281282823E-05</v>
      </c>
      <c r="AR176">
        <v>108.005697832954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6</v>
      </c>
      <c r="DM176">
        <v>0.5</v>
      </c>
      <c r="DN176" t="s">
        <v>438</v>
      </c>
      <c r="DO176">
        <v>2</v>
      </c>
      <c r="DP176" t="b">
        <v>1</v>
      </c>
      <c r="DQ176">
        <v>1758904847.278571</v>
      </c>
      <c r="DR176">
        <v>936.0472857142856</v>
      </c>
      <c r="DS176">
        <v>996.0074285714285</v>
      </c>
      <c r="DT176">
        <v>24.063175</v>
      </c>
      <c r="DU176">
        <v>21.21001785714285</v>
      </c>
      <c r="DV176">
        <v>937.257142857143</v>
      </c>
      <c r="DW176">
        <v>23.91998928571428</v>
      </c>
      <c r="DX176">
        <v>499.9973571428572</v>
      </c>
      <c r="DY176">
        <v>90.57592142857142</v>
      </c>
      <c r="DZ176">
        <v>0.02915692142857143</v>
      </c>
      <c r="EA176">
        <v>30.47563214285714</v>
      </c>
      <c r="EB176">
        <v>30.04263571428572</v>
      </c>
      <c r="EC176">
        <v>999.9000000000002</v>
      </c>
      <c r="ED176">
        <v>0</v>
      </c>
      <c r="EE176">
        <v>0</v>
      </c>
      <c r="EF176">
        <v>10006.92214285714</v>
      </c>
      <c r="EG176">
        <v>0</v>
      </c>
      <c r="EH176">
        <v>12.3133</v>
      </c>
      <c r="EI176">
        <v>-59.95997857142856</v>
      </c>
      <c r="EJ176">
        <v>959.1269642857143</v>
      </c>
      <c r="EK176">
        <v>1017.592107142857</v>
      </c>
      <c r="EL176">
        <v>2.853152142857142</v>
      </c>
      <c r="EM176">
        <v>996.0074285714285</v>
      </c>
      <c r="EN176">
        <v>21.21001785714285</v>
      </c>
      <c r="EO176">
        <v>2.179544285714285</v>
      </c>
      <c r="EP176">
        <v>1.921117857142857</v>
      </c>
      <c r="EQ176">
        <v>18.81274642857143</v>
      </c>
      <c r="ER176">
        <v>16.80865</v>
      </c>
      <c r="ES176">
        <v>2000.01</v>
      </c>
      <c r="ET176">
        <v>0.9799969999999999</v>
      </c>
      <c r="EU176">
        <v>0.02000299285714286</v>
      </c>
      <c r="EV176">
        <v>0</v>
      </c>
      <c r="EW176">
        <v>815.0969285714284</v>
      </c>
      <c r="EX176">
        <v>5.00097</v>
      </c>
      <c r="EY176">
        <v>16354.4</v>
      </c>
      <c r="EZ176">
        <v>16707.64642857143</v>
      </c>
      <c r="FA176">
        <v>41.43699999999999</v>
      </c>
      <c r="FB176">
        <v>41.75</v>
      </c>
      <c r="FC176">
        <v>41.375</v>
      </c>
      <c r="FD176">
        <v>41.32774999999999</v>
      </c>
      <c r="FE176">
        <v>41.93924999999998</v>
      </c>
      <c r="FF176">
        <v>1955.1</v>
      </c>
      <c r="FG176">
        <v>39.91</v>
      </c>
      <c r="FH176">
        <v>0</v>
      </c>
      <c r="FI176">
        <v>1758904856.1</v>
      </c>
      <c r="FJ176">
        <v>0</v>
      </c>
      <c r="FK176">
        <v>815.0586538461539</v>
      </c>
      <c r="FL176">
        <v>-5.392991452056584</v>
      </c>
      <c r="FM176">
        <v>-82.53675220006961</v>
      </c>
      <c r="FN176">
        <v>16353.77692307692</v>
      </c>
      <c r="FO176">
        <v>15</v>
      </c>
      <c r="FP176">
        <v>0</v>
      </c>
      <c r="FQ176" t="s">
        <v>439</v>
      </c>
      <c r="FR176">
        <v>1747247426.5</v>
      </c>
      <c r="FS176">
        <v>1747247420.5</v>
      </c>
      <c r="FT176">
        <v>0</v>
      </c>
      <c r="FU176">
        <v>1.027</v>
      </c>
      <c r="FV176">
        <v>0.031</v>
      </c>
      <c r="FW176">
        <v>0.02</v>
      </c>
      <c r="FX176">
        <v>0.05</v>
      </c>
      <c r="FY176">
        <v>420</v>
      </c>
      <c r="FZ176">
        <v>16</v>
      </c>
      <c r="GA176">
        <v>0.01</v>
      </c>
      <c r="GB176">
        <v>0.1</v>
      </c>
      <c r="GC176">
        <v>-59.9018025</v>
      </c>
      <c r="GD176">
        <v>-1.190290806754003</v>
      </c>
      <c r="GE176">
        <v>0.1578976289997729</v>
      </c>
      <c r="GF176">
        <v>0</v>
      </c>
      <c r="GG176">
        <v>815.2908235294117</v>
      </c>
      <c r="GH176">
        <v>-3.949702061142133</v>
      </c>
      <c r="GI176">
        <v>0.4653334333058909</v>
      </c>
      <c r="GJ176">
        <v>-1</v>
      </c>
      <c r="GK176">
        <v>2.89759075</v>
      </c>
      <c r="GL176">
        <v>-0.9905098311444783</v>
      </c>
      <c r="GM176">
        <v>0.09597312067416323</v>
      </c>
      <c r="GN176">
        <v>0</v>
      </c>
      <c r="GO176">
        <v>0</v>
      </c>
      <c r="GP176">
        <v>2</v>
      </c>
      <c r="GQ176" t="s">
        <v>446</v>
      </c>
      <c r="GR176">
        <v>3.13574</v>
      </c>
      <c r="GS176">
        <v>2.68975</v>
      </c>
      <c r="GT176">
        <v>0.167983</v>
      </c>
      <c r="GU176">
        <v>0.172874</v>
      </c>
      <c r="GV176">
        <v>0.106622</v>
      </c>
      <c r="GW176">
        <v>0.0967513</v>
      </c>
      <c r="GX176">
        <v>26426</v>
      </c>
      <c r="GY176">
        <v>26318.6</v>
      </c>
      <c r="GZ176">
        <v>29528.7</v>
      </c>
      <c r="HA176">
        <v>29407.8</v>
      </c>
      <c r="HB176">
        <v>34853.4</v>
      </c>
      <c r="HC176">
        <v>35180.4</v>
      </c>
      <c r="HD176">
        <v>41551.3</v>
      </c>
      <c r="HE176">
        <v>41774.6</v>
      </c>
      <c r="HF176">
        <v>1.92397</v>
      </c>
      <c r="HG176">
        <v>1.87812</v>
      </c>
      <c r="HH176">
        <v>0.0974983</v>
      </c>
      <c r="HI176">
        <v>0</v>
      </c>
      <c r="HJ176">
        <v>28.461</v>
      </c>
      <c r="HK176">
        <v>999.9</v>
      </c>
      <c r="HL176">
        <v>52.6</v>
      </c>
      <c r="HM176">
        <v>30.6</v>
      </c>
      <c r="HN176">
        <v>25.6074</v>
      </c>
      <c r="HO176">
        <v>61.9074</v>
      </c>
      <c r="HP176">
        <v>25.9655</v>
      </c>
      <c r="HQ176">
        <v>1</v>
      </c>
      <c r="HR176">
        <v>0.11216</v>
      </c>
      <c r="HS176">
        <v>0.238826</v>
      </c>
      <c r="HT176">
        <v>20.3397</v>
      </c>
      <c r="HU176">
        <v>5.21639</v>
      </c>
      <c r="HV176">
        <v>12.0111</v>
      </c>
      <c r="HW176">
        <v>4.98855</v>
      </c>
      <c r="HX176">
        <v>3.28758</v>
      </c>
      <c r="HY176">
        <v>9999</v>
      </c>
      <c r="HZ176">
        <v>9999</v>
      </c>
      <c r="IA176">
        <v>9999</v>
      </c>
      <c r="IB176">
        <v>14.6</v>
      </c>
      <c r="IC176">
        <v>1.86759</v>
      </c>
      <c r="ID176">
        <v>1.86673</v>
      </c>
      <c r="IE176">
        <v>1.86602</v>
      </c>
      <c r="IF176">
        <v>1.866</v>
      </c>
      <c r="IG176">
        <v>1.86784</v>
      </c>
      <c r="IH176">
        <v>1.87031</v>
      </c>
      <c r="II176">
        <v>1.86891</v>
      </c>
      <c r="IJ176">
        <v>1.87042</v>
      </c>
      <c r="IK176">
        <v>0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-1.245</v>
      </c>
      <c r="IY176">
        <v>0.1433</v>
      </c>
      <c r="IZ176">
        <v>-0.2124528667129374</v>
      </c>
      <c r="JA176">
        <v>-0.0008016307627816455</v>
      </c>
      <c r="JB176">
        <v>-2.705495203968552E-07</v>
      </c>
      <c r="JC176">
        <v>-1.001381313952682E-11</v>
      </c>
      <c r="JD176">
        <v>-0.06429383364076624</v>
      </c>
      <c r="JE176">
        <v>-0.003544197663381463</v>
      </c>
      <c r="JF176">
        <v>0.0008551080648433378</v>
      </c>
      <c r="JG176">
        <v>-1.439520423836254E-05</v>
      </c>
      <c r="JH176">
        <v>4</v>
      </c>
      <c r="JI176">
        <v>2335</v>
      </c>
      <c r="JJ176">
        <v>1</v>
      </c>
      <c r="JK176">
        <v>25</v>
      </c>
      <c r="JL176">
        <v>194290.5</v>
      </c>
      <c r="JM176">
        <v>194290.6</v>
      </c>
      <c r="JN176">
        <v>2.13989</v>
      </c>
      <c r="JO176">
        <v>2.25464</v>
      </c>
      <c r="JP176">
        <v>1.39771</v>
      </c>
      <c r="JQ176">
        <v>2.35352</v>
      </c>
      <c r="JR176">
        <v>1.49536</v>
      </c>
      <c r="JS176">
        <v>2.56958</v>
      </c>
      <c r="JT176">
        <v>36.1989</v>
      </c>
      <c r="JU176">
        <v>24.0612</v>
      </c>
      <c r="JV176">
        <v>18</v>
      </c>
      <c r="JW176">
        <v>491.677</v>
      </c>
      <c r="JX176">
        <v>452.603</v>
      </c>
      <c r="JY176">
        <v>28.1279</v>
      </c>
      <c r="JZ176">
        <v>29.0121</v>
      </c>
      <c r="KA176">
        <v>30.0004</v>
      </c>
      <c r="KB176">
        <v>28.7675</v>
      </c>
      <c r="KC176">
        <v>28.6882</v>
      </c>
      <c r="KD176">
        <v>42.8238</v>
      </c>
      <c r="KE176">
        <v>22.0485</v>
      </c>
      <c r="KF176">
        <v>71.77509999999999</v>
      </c>
      <c r="KG176">
        <v>28.12</v>
      </c>
      <c r="KH176">
        <v>1045.27</v>
      </c>
      <c r="KI176">
        <v>21.2699</v>
      </c>
      <c r="KJ176">
        <v>100.919</v>
      </c>
      <c r="KK176">
        <v>100.459</v>
      </c>
    </row>
    <row r="177" spans="1:297">
      <c r="A177">
        <v>161</v>
      </c>
      <c r="B177">
        <v>1758904860.1</v>
      </c>
      <c r="C177">
        <v>3077</v>
      </c>
      <c r="D177" t="s">
        <v>765</v>
      </c>
      <c r="E177" t="s">
        <v>766</v>
      </c>
      <c r="F177">
        <v>5</v>
      </c>
      <c r="G177" t="s">
        <v>640</v>
      </c>
      <c r="H177" t="s">
        <v>436</v>
      </c>
      <c r="I177">
        <v>1758904852.581481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1051.210440399076</v>
      </c>
      <c r="AK177">
        <v>1001.459818181818</v>
      </c>
      <c r="AL177">
        <v>3.451206330368196</v>
      </c>
      <c r="AM177">
        <v>65.06013599436587</v>
      </c>
      <c r="AN177">
        <f>(AP177 - AO177 + DY177*1E3/(8.314*(EA177+273.15)) * AR177/DX177 * AQ177) * DX177/(100*DL177) * 1000/(1000 - AP177)</f>
        <v>0</v>
      </c>
      <c r="AO177">
        <v>21.33175128001158</v>
      </c>
      <c r="AP177">
        <v>24.0636806060606</v>
      </c>
      <c r="AQ177">
        <v>-8.317772351520202E-05</v>
      </c>
      <c r="AR177">
        <v>108.005697832954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6</v>
      </c>
      <c r="DM177">
        <v>0.5</v>
      </c>
      <c r="DN177" t="s">
        <v>438</v>
      </c>
      <c r="DO177">
        <v>2</v>
      </c>
      <c r="DP177" t="b">
        <v>1</v>
      </c>
      <c r="DQ177">
        <v>1758904852.581481</v>
      </c>
      <c r="DR177">
        <v>953.7838888888888</v>
      </c>
      <c r="DS177">
        <v>1013.84662962963</v>
      </c>
      <c r="DT177">
        <v>24.06638148148147</v>
      </c>
      <c r="DU177">
        <v>21.28443333333333</v>
      </c>
      <c r="DV177">
        <v>955.0175925925927</v>
      </c>
      <c r="DW177">
        <v>23.92316666666666</v>
      </c>
      <c r="DX177">
        <v>500.0037407407407</v>
      </c>
      <c r="DY177">
        <v>90.57555555555555</v>
      </c>
      <c r="DZ177">
        <v>0.02916744444444444</v>
      </c>
      <c r="EA177">
        <v>30.46350740740741</v>
      </c>
      <c r="EB177">
        <v>30.04621481481482</v>
      </c>
      <c r="EC177">
        <v>999.9000000000001</v>
      </c>
      <c r="ED177">
        <v>0</v>
      </c>
      <c r="EE177">
        <v>0</v>
      </c>
      <c r="EF177">
        <v>10002.52185185185</v>
      </c>
      <c r="EG177">
        <v>0</v>
      </c>
      <c r="EH177">
        <v>12.31344074074074</v>
      </c>
      <c r="EI177">
        <v>-60.06242962962964</v>
      </c>
      <c r="EJ177">
        <v>977.3042962962962</v>
      </c>
      <c r="EK177">
        <v>1035.895555555556</v>
      </c>
      <c r="EL177">
        <v>2.781948518518518</v>
      </c>
      <c r="EM177">
        <v>1013.84662962963</v>
      </c>
      <c r="EN177">
        <v>21.28443333333333</v>
      </c>
      <c r="EO177">
        <v>2.179826296296296</v>
      </c>
      <c r="EP177">
        <v>1.927849259259259</v>
      </c>
      <c r="EQ177">
        <v>18.81481481481482</v>
      </c>
      <c r="ER177">
        <v>16.86383703703704</v>
      </c>
      <c r="ES177">
        <v>1999.998148148148</v>
      </c>
      <c r="ET177">
        <v>0.979996962962963</v>
      </c>
      <c r="EU177">
        <v>0.02000305185185185</v>
      </c>
      <c r="EV177">
        <v>0</v>
      </c>
      <c r="EW177">
        <v>814.6288888888887</v>
      </c>
      <c r="EX177">
        <v>5.00097</v>
      </c>
      <c r="EY177">
        <v>16345.9</v>
      </c>
      <c r="EZ177">
        <v>16707.54074074074</v>
      </c>
      <c r="FA177">
        <v>41.43699999999999</v>
      </c>
      <c r="FB177">
        <v>41.75</v>
      </c>
      <c r="FC177">
        <v>41.375</v>
      </c>
      <c r="FD177">
        <v>41.33533333333332</v>
      </c>
      <c r="FE177">
        <v>41.93933333333332</v>
      </c>
      <c r="FF177">
        <v>1955.088148148148</v>
      </c>
      <c r="FG177">
        <v>39.91</v>
      </c>
      <c r="FH177">
        <v>0</v>
      </c>
      <c r="FI177">
        <v>1758904860.9</v>
      </c>
      <c r="FJ177">
        <v>0</v>
      </c>
      <c r="FK177">
        <v>814.6228076923077</v>
      </c>
      <c r="FL177">
        <v>-6.42430770237887</v>
      </c>
      <c r="FM177">
        <v>-108.9538462183886</v>
      </c>
      <c r="FN177">
        <v>16346.13461538462</v>
      </c>
      <c r="FO177">
        <v>15</v>
      </c>
      <c r="FP177">
        <v>0</v>
      </c>
      <c r="FQ177" t="s">
        <v>439</v>
      </c>
      <c r="FR177">
        <v>1747247426.5</v>
      </c>
      <c r="FS177">
        <v>1747247420.5</v>
      </c>
      <c r="FT177">
        <v>0</v>
      </c>
      <c r="FU177">
        <v>1.027</v>
      </c>
      <c r="FV177">
        <v>0.031</v>
      </c>
      <c r="FW177">
        <v>0.02</v>
      </c>
      <c r="FX177">
        <v>0.05</v>
      </c>
      <c r="FY177">
        <v>420</v>
      </c>
      <c r="FZ177">
        <v>16</v>
      </c>
      <c r="GA177">
        <v>0.01</v>
      </c>
      <c r="GB177">
        <v>0.1</v>
      </c>
      <c r="GC177">
        <v>-59.99068</v>
      </c>
      <c r="GD177">
        <v>-1.159278799249389</v>
      </c>
      <c r="GE177">
        <v>0.1595199254011858</v>
      </c>
      <c r="GF177">
        <v>0</v>
      </c>
      <c r="GG177">
        <v>814.870588235294</v>
      </c>
      <c r="GH177">
        <v>-5.727761650738882</v>
      </c>
      <c r="GI177">
        <v>0.6089859516223346</v>
      </c>
      <c r="GJ177">
        <v>-1</v>
      </c>
      <c r="GK177">
        <v>2.83047075</v>
      </c>
      <c r="GL177">
        <v>-0.8455358724202683</v>
      </c>
      <c r="GM177">
        <v>0.08415947811706949</v>
      </c>
      <c r="GN177">
        <v>0</v>
      </c>
      <c r="GO177">
        <v>0</v>
      </c>
      <c r="GP177">
        <v>2</v>
      </c>
      <c r="GQ177" t="s">
        <v>446</v>
      </c>
      <c r="GR177">
        <v>3.13586</v>
      </c>
      <c r="GS177">
        <v>2.68974</v>
      </c>
      <c r="GT177">
        <v>0.169875</v>
      </c>
      <c r="GU177">
        <v>0.174671</v>
      </c>
      <c r="GV177">
        <v>0.106574</v>
      </c>
      <c r="GW177">
        <v>0.0967845</v>
      </c>
      <c r="GX177">
        <v>26365.4</v>
      </c>
      <c r="GY177">
        <v>26261.2</v>
      </c>
      <c r="GZ177">
        <v>29528.2</v>
      </c>
      <c r="HA177">
        <v>29407.7</v>
      </c>
      <c r="HB177">
        <v>34855</v>
      </c>
      <c r="HC177">
        <v>35179</v>
      </c>
      <c r="HD177">
        <v>41550.9</v>
      </c>
      <c r="HE177">
        <v>41774.4</v>
      </c>
      <c r="HF177">
        <v>1.92447</v>
      </c>
      <c r="HG177">
        <v>1.87775</v>
      </c>
      <c r="HH177">
        <v>0.0973716</v>
      </c>
      <c r="HI177">
        <v>0</v>
      </c>
      <c r="HJ177">
        <v>28.4585</v>
      </c>
      <c r="HK177">
        <v>999.9</v>
      </c>
      <c r="HL177">
        <v>52.6</v>
      </c>
      <c r="HM177">
        <v>30.6</v>
      </c>
      <c r="HN177">
        <v>25.6066</v>
      </c>
      <c r="HO177">
        <v>61.7374</v>
      </c>
      <c r="HP177">
        <v>26.0216</v>
      </c>
      <c r="HQ177">
        <v>1</v>
      </c>
      <c r="HR177">
        <v>0.112797</v>
      </c>
      <c r="HS177">
        <v>0.320332</v>
      </c>
      <c r="HT177">
        <v>20.3395</v>
      </c>
      <c r="HU177">
        <v>5.21639</v>
      </c>
      <c r="HV177">
        <v>12.0122</v>
      </c>
      <c r="HW177">
        <v>4.9883</v>
      </c>
      <c r="HX177">
        <v>3.28763</v>
      </c>
      <c r="HY177">
        <v>9999</v>
      </c>
      <c r="HZ177">
        <v>9999</v>
      </c>
      <c r="IA177">
        <v>9999</v>
      </c>
      <c r="IB177">
        <v>14.6</v>
      </c>
      <c r="IC177">
        <v>1.86756</v>
      </c>
      <c r="ID177">
        <v>1.86672</v>
      </c>
      <c r="IE177">
        <v>1.86602</v>
      </c>
      <c r="IF177">
        <v>1.866</v>
      </c>
      <c r="IG177">
        <v>1.86783</v>
      </c>
      <c r="IH177">
        <v>1.8703</v>
      </c>
      <c r="II177">
        <v>1.86892</v>
      </c>
      <c r="IJ177">
        <v>1.87042</v>
      </c>
      <c r="IK177">
        <v>0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-1.267</v>
      </c>
      <c r="IY177">
        <v>0.1432</v>
      </c>
      <c r="IZ177">
        <v>-0.2124528667129374</v>
      </c>
      <c r="JA177">
        <v>-0.0008016307627816455</v>
      </c>
      <c r="JB177">
        <v>-2.705495203968552E-07</v>
      </c>
      <c r="JC177">
        <v>-1.001381313952682E-11</v>
      </c>
      <c r="JD177">
        <v>-0.06429383364076624</v>
      </c>
      <c r="JE177">
        <v>-0.003544197663381463</v>
      </c>
      <c r="JF177">
        <v>0.0008551080648433378</v>
      </c>
      <c r="JG177">
        <v>-1.439520423836254E-05</v>
      </c>
      <c r="JH177">
        <v>4</v>
      </c>
      <c r="JI177">
        <v>2335</v>
      </c>
      <c r="JJ177">
        <v>1</v>
      </c>
      <c r="JK177">
        <v>25</v>
      </c>
      <c r="JL177">
        <v>194290.6</v>
      </c>
      <c r="JM177">
        <v>194290.7</v>
      </c>
      <c r="JN177">
        <v>2.16919</v>
      </c>
      <c r="JO177">
        <v>2.23633</v>
      </c>
      <c r="JP177">
        <v>1.39648</v>
      </c>
      <c r="JQ177">
        <v>2.35352</v>
      </c>
      <c r="JR177">
        <v>1.49536</v>
      </c>
      <c r="JS177">
        <v>2.70264</v>
      </c>
      <c r="JT177">
        <v>36.1989</v>
      </c>
      <c r="JU177">
        <v>24.07</v>
      </c>
      <c r="JV177">
        <v>18</v>
      </c>
      <c r="JW177">
        <v>492.02</v>
      </c>
      <c r="JX177">
        <v>452.396</v>
      </c>
      <c r="JY177">
        <v>28.0842</v>
      </c>
      <c r="JZ177">
        <v>29.0153</v>
      </c>
      <c r="KA177">
        <v>30.0006</v>
      </c>
      <c r="KB177">
        <v>28.7706</v>
      </c>
      <c r="KC177">
        <v>28.692</v>
      </c>
      <c r="KD177">
        <v>43.4164</v>
      </c>
      <c r="KE177">
        <v>22.0485</v>
      </c>
      <c r="KF177">
        <v>71.77509999999999</v>
      </c>
      <c r="KG177">
        <v>28.0682</v>
      </c>
      <c r="KH177">
        <v>1058.64</v>
      </c>
      <c r="KI177">
        <v>21.3075</v>
      </c>
      <c r="KJ177">
        <v>100.917</v>
      </c>
      <c r="KK177">
        <v>100.459</v>
      </c>
    </row>
    <row r="178" spans="1:297">
      <c r="A178">
        <v>162</v>
      </c>
      <c r="B178">
        <v>1758904865.1</v>
      </c>
      <c r="C178">
        <v>3082</v>
      </c>
      <c r="D178" t="s">
        <v>767</v>
      </c>
      <c r="E178" t="s">
        <v>768</v>
      </c>
      <c r="F178">
        <v>5</v>
      </c>
      <c r="G178" t="s">
        <v>640</v>
      </c>
      <c r="H178" t="s">
        <v>436</v>
      </c>
      <c r="I178">
        <v>1758904857.296428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1068.204884058515</v>
      </c>
      <c r="AK178">
        <v>1018.662121212121</v>
      </c>
      <c r="AL178">
        <v>3.441853630892938</v>
      </c>
      <c r="AM178">
        <v>65.06013599436587</v>
      </c>
      <c r="AN178">
        <f>(AP178 - AO178 + DY178*1E3/(8.314*(EA178+273.15)) * AR178/DX178 * AQ178) * DX178/(100*DL178) * 1000/(1000 - AP178)</f>
        <v>0</v>
      </c>
      <c r="AO178">
        <v>21.33874539105951</v>
      </c>
      <c r="AP178">
        <v>24.02761575757575</v>
      </c>
      <c r="AQ178">
        <v>-0.007640691019434114</v>
      </c>
      <c r="AR178">
        <v>108.005697832954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6</v>
      </c>
      <c r="DM178">
        <v>0.5</v>
      </c>
      <c r="DN178" t="s">
        <v>438</v>
      </c>
      <c r="DO178">
        <v>2</v>
      </c>
      <c r="DP178" t="b">
        <v>1</v>
      </c>
      <c r="DQ178">
        <v>1758904857.296428</v>
      </c>
      <c r="DR178">
        <v>969.6072142857143</v>
      </c>
      <c r="DS178">
        <v>1029.615714285714</v>
      </c>
      <c r="DT178">
        <v>24.06157857142857</v>
      </c>
      <c r="DU178">
        <v>21.32358214285714</v>
      </c>
      <c r="DV178">
        <v>970.8622500000001</v>
      </c>
      <c r="DW178">
        <v>23.918425</v>
      </c>
      <c r="DX178">
        <v>500.0196428571429</v>
      </c>
      <c r="DY178">
        <v>90.5754392857143</v>
      </c>
      <c r="DZ178">
        <v>0.02934034285714286</v>
      </c>
      <c r="EA178">
        <v>30.45225357142857</v>
      </c>
      <c r="EB178">
        <v>30.04795714285714</v>
      </c>
      <c r="EC178">
        <v>999.9000000000002</v>
      </c>
      <c r="ED178">
        <v>0</v>
      </c>
      <c r="EE178">
        <v>0</v>
      </c>
      <c r="EF178">
        <v>9997.739642857143</v>
      </c>
      <c r="EG178">
        <v>0</v>
      </c>
      <c r="EH178">
        <v>12.3108</v>
      </c>
      <c r="EI178">
        <v>-60.00816785714286</v>
      </c>
      <c r="EJ178">
        <v>993.5127142857143</v>
      </c>
      <c r="EK178">
        <v>1052.048928571428</v>
      </c>
      <c r="EL178">
        <v>2.737991428571429</v>
      </c>
      <c r="EM178">
        <v>1029.615714285714</v>
      </c>
      <c r="EN178">
        <v>21.32358214285714</v>
      </c>
      <c r="EO178">
        <v>2.179388571428572</v>
      </c>
      <c r="EP178">
        <v>1.931392857142857</v>
      </c>
      <c r="EQ178">
        <v>18.81159642857143</v>
      </c>
      <c r="ER178">
        <v>16.892825</v>
      </c>
      <c r="ES178">
        <v>1999.989642857143</v>
      </c>
      <c r="ET178">
        <v>0.9799969285714284</v>
      </c>
      <c r="EU178">
        <v>0.02000310357142857</v>
      </c>
      <c r="EV178">
        <v>0</v>
      </c>
      <c r="EW178">
        <v>814.0881785714286</v>
      </c>
      <c r="EX178">
        <v>5.00097</v>
      </c>
      <c r="EY178">
        <v>16336.34642857143</v>
      </c>
      <c r="EZ178">
        <v>16707.46428571429</v>
      </c>
      <c r="FA178">
        <v>41.43699999999999</v>
      </c>
      <c r="FB178">
        <v>41.75</v>
      </c>
      <c r="FC178">
        <v>41.375</v>
      </c>
      <c r="FD178">
        <v>41.33449999999999</v>
      </c>
      <c r="FE178">
        <v>41.94374999999999</v>
      </c>
      <c r="FF178">
        <v>1955.079642857143</v>
      </c>
      <c r="FG178">
        <v>39.91</v>
      </c>
      <c r="FH178">
        <v>0</v>
      </c>
      <c r="FI178">
        <v>1758904866.3</v>
      </c>
      <c r="FJ178">
        <v>0</v>
      </c>
      <c r="FK178">
        <v>814.0041199999999</v>
      </c>
      <c r="FL178">
        <v>-6.027000007136822</v>
      </c>
      <c r="FM178">
        <v>-136.3461540795414</v>
      </c>
      <c r="FN178">
        <v>16334.58</v>
      </c>
      <c r="FO178">
        <v>15</v>
      </c>
      <c r="FP178">
        <v>0</v>
      </c>
      <c r="FQ178" t="s">
        <v>439</v>
      </c>
      <c r="FR178">
        <v>1747247426.5</v>
      </c>
      <c r="FS178">
        <v>1747247420.5</v>
      </c>
      <c r="FT178">
        <v>0</v>
      </c>
      <c r="FU178">
        <v>1.027</v>
      </c>
      <c r="FV178">
        <v>0.031</v>
      </c>
      <c r="FW178">
        <v>0.02</v>
      </c>
      <c r="FX178">
        <v>0.05</v>
      </c>
      <c r="FY178">
        <v>420</v>
      </c>
      <c r="FZ178">
        <v>16</v>
      </c>
      <c r="GA178">
        <v>0.01</v>
      </c>
      <c r="GB178">
        <v>0.1</v>
      </c>
      <c r="GC178">
        <v>-60.02383902439026</v>
      </c>
      <c r="GD178">
        <v>0.3636710801392375</v>
      </c>
      <c r="GE178">
        <v>0.1230710440832081</v>
      </c>
      <c r="GF178">
        <v>0</v>
      </c>
      <c r="GG178">
        <v>814.3739705882354</v>
      </c>
      <c r="GH178">
        <v>-6.346386559914343</v>
      </c>
      <c r="GI178">
        <v>0.6544588912310866</v>
      </c>
      <c r="GJ178">
        <v>-1</v>
      </c>
      <c r="GK178">
        <v>2.76859756097561</v>
      </c>
      <c r="GL178">
        <v>-0.5593062020905855</v>
      </c>
      <c r="GM178">
        <v>0.05863499328859514</v>
      </c>
      <c r="GN178">
        <v>0</v>
      </c>
      <c r="GO178">
        <v>0</v>
      </c>
      <c r="GP178">
        <v>2</v>
      </c>
      <c r="GQ178" t="s">
        <v>446</v>
      </c>
      <c r="GR178">
        <v>3.13562</v>
      </c>
      <c r="GS178">
        <v>2.68957</v>
      </c>
      <c r="GT178">
        <v>0.171755</v>
      </c>
      <c r="GU178">
        <v>0.176453</v>
      </c>
      <c r="GV178">
        <v>0.106456</v>
      </c>
      <c r="GW178">
        <v>0.09680469999999999</v>
      </c>
      <c r="GX178">
        <v>26305.4</v>
      </c>
      <c r="GY178">
        <v>26204.3</v>
      </c>
      <c r="GZ178">
        <v>29527.9</v>
      </c>
      <c r="HA178">
        <v>29407.4</v>
      </c>
      <c r="HB178">
        <v>34859</v>
      </c>
      <c r="HC178">
        <v>35177.6</v>
      </c>
      <c r="HD178">
        <v>41550</v>
      </c>
      <c r="HE178">
        <v>41773.7</v>
      </c>
      <c r="HF178">
        <v>1.92383</v>
      </c>
      <c r="HG178">
        <v>1.87815</v>
      </c>
      <c r="HH178">
        <v>0.09759519999999999</v>
      </c>
      <c r="HI178">
        <v>0</v>
      </c>
      <c r="HJ178">
        <v>28.4561</v>
      </c>
      <c r="HK178">
        <v>999.9</v>
      </c>
      <c r="HL178">
        <v>52.6</v>
      </c>
      <c r="HM178">
        <v>30.6</v>
      </c>
      <c r="HN178">
        <v>25.6078</v>
      </c>
      <c r="HO178">
        <v>61.9574</v>
      </c>
      <c r="HP178">
        <v>25.7973</v>
      </c>
      <c r="HQ178">
        <v>1</v>
      </c>
      <c r="HR178">
        <v>0.113079</v>
      </c>
      <c r="HS178">
        <v>0.354717</v>
      </c>
      <c r="HT178">
        <v>20.3395</v>
      </c>
      <c r="HU178">
        <v>5.21639</v>
      </c>
      <c r="HV178">
        <v>12.0126</v>
      </c>
      <c r="HW178">
        <v>4.9885</v>
      </c>
      <c r="HX178">
        <v>3.28753</v>
      </c>
      <c r="HY178">
        <v>9999</v>
      </c>
      <c r="HZ178">
        <v>9999</v>
      </c>
      <c r="IA178">
        <v>9999</v>
      </c>
      <c r="IB178">
        <v>14.6</v>
      </c>
      <c r="IC178">
        <v>1.86754</v>
      </c>
      <c r="ID178">
        <v>1.86671</v>
      </c>
      <c r="IE178">
        <v>1.86601</v>
      </c>
      <c r="IF178">
        <v>1.866</v>
      </c>
      <c r="IG178">
        <v>1.86784</v>
      </c>
      <c r="IH178">
        <v>1.87029</v>
      </c>
      <c r="II178">
        <v>1.8689</v>
      </c>
      <c r="IJ178">
        <v>1.87042</v>
      </c>
      <c r="IK178">
        <v>0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-1.291</v>
      </c>
      <c r="IY178">
        <v>0.1427</v>
      </c>
      <c r="IZ178">
        <v>-0.2124528667129374</v>
      </c>
      <c r="JA178">
        <v>-0.0008016307627816455</v>
      </c>
      <c r="JB178">
        <v>-2.705495203968552E-07</v>
      </c>
      <c r="JC178">
        <v>-1.001381313952682E-11</v>
      </c>
      <c r="JD178">
        <v>-0.06429383364076624</v>
      </c>
      <c r="JE178">
        <v>-0.003544197663381463</v>
      </c>
      <c r="JF178">
        <v>0.0008551080648433378</v>
      </c>
      <c r="JG178">
        <v>-1.439520423836254E-05</v>
      </c>
      <c r="JH178">
        <v>4</v>
      </c>
      <c r="JI178">
        <v>2335</v>
      </c>
      <c r="JJ178">
        <v>1</v>
      </c>
      <c r="JK178">
        <v>25</v>
      </c>
      <c r="JL178">
        <v>194290.6</v>
      </c>
      <c r="JM178">
        <v>194290.7</v>
      </c>
      <c r="JN178">
        <v>2.19482</v>
      </c>
      <c r="JO178">
        <v>2.24609</v>
      </c>
      <c r="JP178">
        <v>1.39648</v>
      </c>
      <c r="JQ178">
        <v>2.35107</v>
      </c>
      <c r="JR178">
        <v>1.49536</v>
      </c>
      <c r="JS178">
        <v>2.58545</v>
      </c>
      <c r="JT178">
        <v>36.1989</v>
      </c>
      <c r="JU178">
        <v>24.07</v>
      </c>
      <c r="JV178">
        <v>18</v>
      </c>
      <c r="JW178">
        <v>491.633</v>
      </c>
      <c r="JX178">
        <v>452.67</v>
      </c>
      <c r="JY178">
        <v>28.0365</v>
      </c>
      <c r="JZ178">
        <v>29.019</v>
      </c>
      <c r="KA178">
        <v>30.0005</v>
      </c>
      <c r="KB178">
        <v>28.7736</v>
      </c>
      <c r="KC178">
        <v>28.6949</v>
      </c>
      <c r="KD178">
        <v>43.9379</v>
      </c>
      <c r="KE178">
        <v>22.0485</v>
      </c>
      <c r="KF178">
        <v>71.77509999999999</v>
      </c>
      <c r="KG178">
        <v>28.0187</v>
      </c>
      <c r="KH178">
        <v>1078.67</v>
      </c>
      <c r="KI178">
        <v>21.3756</v>
      </c>
      <c r="KJ178">
        <v>100.916</v>
      </c>
      <c r="KK178">
        <v>100.457</v>
      </c>
    </row>
    <row r="179" spans="1:297">
      <c r="A179">
        <v>163</v>
      </c>
      <c r="B179">
        <v>1758904870.1</v>
      </c>
      <c r="C179">
        <v>3087</v>
      </c>
      <c r="D179" t="s">
        <v>769</v>
      </c>
      <c r="E179" t="s">
        <v>770</v>
      </c>
      <c r="F179">
        <v>5</v>
      </c>
      <c r="G179" t="s">
        <v>640</v>
      </c>
      <c r="H179" t="s">
        <v>436</v>
      </c>
      <c r="I179">
        <v>1758904862.6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1085.363775452302</v>
      </c>
      <c r="AK179">
        <v>1035.773818181817</v>
      </c>
      <c r="AL179">
        <v>3.428462351630338</v>
      </c>
      <c r="AM179">
        <v>65.06013599436587</v>
      </c>
      <c r="AN179">
        <f>(AP179 - AO179 + DY179*1E3/(8.314*(EA179+273.15)) * AR179/DX179 * AQ179) * DX179/(100*DL179) * 1000/(1000 - AP179)</f>
        <v>0</v>
      </c>
      <c r="AO179">
        <v>21.34373460356246</v>
      </c>
      <c r="AP179">
        <v>23.97798424242423</v>
      </c>
      <c r="AQ179">
        <v>-0.01019817733875919</v>
      </c>
      <c r="AR179">
        <v>108.005697832954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6</v>
      </c>
      <c r="DM179">
        <v>0.5</v>
      </c>
      <c r="DN179" t="s">
        <v>438</v>
      </c>
      <c r="DO179">
        <v>2</v>
      </c>
      <c r="DP179" t="b">
        <v>1</v>
      </c>
      <c r="DQ179">
        <v>1758904862.6</v>
      </c>
      <c r="DR179">
        <v>987.430962962963</v>
      </c>
      <c r="DS179">
        <v>1047.415925925926</v>
      </c>
      <c r="DT179">
        <v>24.03789259259259</v>
      </c>
      <c r="DU179">
        <v>21.33735185185185</v>
      </c>
      <c r="DV179">
        <v>988.711</v>
      </c>
      <c r="DW179">
        <v>23.89503703703704</v>
      </c>
      <c r="DX179">
        <v>500.0071111111111</v>
      </c>
      <c r="DY179">
        <v>90.57491481481482</v>
      </c>
      <c r="DZ179">
        <v>0.02940992592592593</v>
      </c>
      <c r="EA179">
        <v>30.43925185185185</v>
      </c>
      <c r="EB179">
        <v>30.0475</v>
      </c>
      <c r="EC179">
        <v>999.9000000000001</v>
      </c>
      <c r="ED179">
        <v>0</v>
      </c>
      <c r="EE179">
        <v>0</v>
      </c>
      <c r="EF179">
        <v>9997.724074074076</v>
      </c>
      <c r="EG179">
        <v>0</v>
      </c>
      <c r="EH179">
        <v>12.31312962962963</v>
      </c>
      <c r="EI179">
        <v>-59.98431851851851</v>
      </c>
      <c r="EJ179">
        <v>1011.751925925926</v>
      </c>
      <c r="EK179">
        <v>1070.251851851852</v>
      </c>
      <c r="EL179">
        <v>2.700542222222222</v>
      </c>
      <c r="EM179">
        <v>1047.415925925926</v>
      </c>
      <c r="EN179">
        <v>21.33735185185185</v>
      </c>
      <c r="EO179">
        <v>2.17723</v>
      </c>
      <c r="EP179">
        <v>1.932628518518519</v>
      </c>
      <c r="EQ179">
        <v>18.79574444444444</v>
      </c>
      <c r="ER179">
        <v>16.90291111111111</v>
      </c>
      <c r="ES179">
        <v>1999.993333333333</v>
      </c>
      <c r="ET179">
        <v>0.9799969629629628</v>
      </c>
      <c r="EU179">
        <v>0.02000304814814815</v>
      </c>
      <c r="EV179">
        <v>0</v>
      </c>
      <c r="EW179">
        <v>813.4625185185184</v>
      </c>
      <c r="EX179">
        <v>5.00097</v>
      </c>
      <c r="EY179">
        <v>16323.86296296296</v>
      </c>
      <c r="EZ179">
        <v>16707.48888888889</v>
      </c>
      <c r="FA179">
        <v>41.43699999999999</v>
      </c>
      <c r="FB179">
        <v>41.75</v>
      </c>
      <c r="FC179">
        <v>41.37033333333333</v>
      </c>
      <c r="FD179">
        <v>41.32833333333333</v>
      </c>
      <c r="FE179">
        <v>41.94166666666666</v>
      </c>
      <c r="FF179">
        <v>1955.083333333334</v>
      </c>
      <c r="FG179">
        <v>39.91</v>
      </c>
      <c r="FH179">
        <v>0</v>
      </c>
      <c r="FI179">
        <v>1758904871.1</v>
      </c>
      <c r="FJ179">
        <v>0</v>
      </c>
      <c r="FK179">
        <v>813.4493199999998</v>
      </c>
      <c r="FL179">
        <v>-7.657538462708947</v>
      </c>
      <c r="FM179">
        <v>-156.2769232140973</v>
      </c>
      <c r="FN179">
        <v>16322.98</v>
      </c>
      <c r="FO179">
        <v>15</v>
      </c>
      <c r="FP179">
        <v>0</v>
      </c>
      <c r="FQ179" t="s">
        <v>439</v>
      </c>
      <c r="FR179">
        <v>1747247426.5</v>
      </c>
      <c r="FS179">
        <v>1747247420.5</v>
      </c>
      <c r="FT179">
        <v>0</v>
      </c>
      <c r="FU179">
        <v>1.027</v>
      </c>
      <c r="FV179">
        <v>0.031</v>
      </c>
      <c r="FW179">
        <v>0.02</v>
      </c>
      <c r="FX179">
        <v>0.05</v>
      </c>
      <c r="FY179">
        <v>420</v>
      </c>
      <c r="FZ179">
        <v>16</v>
      </c>
      <c r="GA179">
        <v>0.01</v>
      </c>
      <c r="GB179">
        <v>0.1</v>
      </c>
      <c r="GC179">
        <v>-59.99167560975611</v>
      </c>
      <c r="GD179">
        <v>0.3572153310104071</v>
      </c>
      <c r="GE179">
        <v>0.1283055324178125</v>
      </c>
      <c r="GF179">
        <v>0</v>
      </c>
      <c r="GG179">
        <v>813.9745294117647</v>
      </c>
      <c r="GH179">
        <v>-6.881038957525767</v>
      </c>
      <c r="GI179">
        <v>0.7030359891756074</v>
      </c>
      <c r="GJ179">
        <v>-1</v>
      </c>
      <c r="GK179">
        <v>2.728104390243902</v>
      </c>
      <c r="GL179">
        <v>-0.4263965853658555</v>
      </c>
      <c r="GM179">
        <v>0.04292457548684385</v>
      </c>
      <c r="GN179">
        <v>0</v>
      </c>
      <c r="GO179">
        <v>0</v>
      </c>
      <c r="GP179">
        <v>2</v>
      </c>
      <c r="GQ179" t="s">
        <v>446</v>
      </c>
      <c r="GR179">
        <v>3.13571</v>
      </c>
      <c r="GS179">
        <v>2.68974</v>
      </c>
      <c r="GT179">
        <v>0.173611</v>
      </c>
      <c r="GU179">
        <v>0.178254</v>
      </c>
      <c r="GV179">
        <v>0.106302</v>
      </c>
      <c r="GW179">
        <v>0.096819</v>
      </c>
      <c r="GX179">
        <v>26246.2</v>
      </c>
      <c r="GY179">
        <v>26146.8</v>
      </c>
      <c r="GZ179">
        <v>29527.7</v>
      </c>
      <c r="HA179">
        <v>29407.3</v>
      </c>
      <c r="HB179">
        <v>34865</v>
      </c>
      <c r="HC179">
        <v>35177</v>
      </c>
      <c r="HD179">
        <v>41550</v>
      </c>
      <c r="HE179">
        <v>41773.5</v>
      </c>
      <c r="HF179">
        <v>1.92407</v>
      </c>
      <c r="HG179">
        <v>1.878</v>
      </c>
      <c r="HH179">
        <v>0.0976585</v>
      </c>
      <c r="HI179">
        <v>0</v>
      </c>
      <c r="HJ179">
        <v>28.4525</v>
      </c>
      <c r="HK179">
        <v>999.9</v>
      </c>
      <c r="HL179">
        <v>52.6</v>
      </c>
      <c r="HM179">
        <v>30.6</v>
      </c>
      <c r="HN179">
        <v>25.6069</v>
      </c>
      <c r="HO179">
        <v>61.6674</v>
      </c>
      <c r="HP179">
        <v>26.0096</v>
      </c>
      <c r="HQ179">
        <v>1</v>
      </c>
      <c r="HR179">
        <v>0.113333</v>
      </c>
      <c r="HS179">
        <v>0.378143</v>
      </c>
      <c r="HT179">
        <v>20.3392</v>
      </c>
      <c r="HU179">
        <v>5.21699</v>
      </c>
      <c r="HV179">
        <v>12.0114</v>
      </c>
      <c r="HW179">
        <v>4.9891</v>
      </c>
      <c r="HX179">
        <v>3.28768</v>
      </c>
      <c r="HY179">
        <v>9999</v>
      </c>
      <c r="HZ179">
        <v>9999</v>
      </c>
      <c r="IA179">
        <v>9999</v>
      </c>
      <c r="IB179">
        <v>14.6</v>
      </c>
      <c r="IC179">
        <v>1.86757</v>
      </c>
      <c r="ID179">
        <v>1.86673</v>
      </c>
      <c r="IE179">
        <v>1.86602</v>
      </c>
      <c r="IF179">
        <v>1.866</v>
      </c>
      <c r="IG179">
        <v>1.86783</v>
      </c>
      <c r="IH179">
        <v>1.87029</v>
      </c>
      <c r="II179">
        <v>1.86891</v>
      </c>
      <c r="IJ179">
        <v>1.87042</v>
      </c>
      <c r="IK179">
        <v>0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-1.31</v>
      </c>
      <c r="IY179">
        <v>0.1421</v>
      </c>
      <c r="IZ179">
        <v>-0.2124528667129374</v>
      </c>
      <c r="JA179">
        <v>-0.0008016307627816455</v>
      </c>
      <c r="JB179">
        <v>-2.705495203968552E-07</v>
      </c>
      <c r="JC179">
        <v>-1.001381313952682E-11</v>
      </c>
      <c r="JD179">
        <v>-0.06429383364076624</v>
      </c>
      <c r="JE179">
        <v>-0.003544197663381463</v>
      </c>
      <c r="JF179">
        <v>0.0008551080648433378</v>
      </c>
      <c r="JG179">
        <v>-1.439520423836254E-05</v>
      </c>
      <c r="JH179">
        <v>4</v>
      </c>
      <c r="JI179">
        <v>2335</v>
      </c>
      <c r="JJ179">
        <v>1</v>
      </c>
      <c r="JK179">
        <v>25</v>
      </c>
      <c r="JL179">
        <v>194290.7</v>
      </c>
      <c r="JM179">
        <v>194290.8</v>
      </c>
      <c r="JN179">
        <v>2.22412</v>
      </c>
      <c r="JO179">
        <v>2.23511</v>
      </c>
      <c r="JP179">
        <v>1.39648</v>
      </c>
      <c r="JQ179">
        <v>2.35352</v>
      </c>
      <c r="JR179">
        <v>1.49536</v>
      </c>
      <c r="JS179">
        <v>2.7063</v>
      </c>
      <c r="JT179">
        <v>36.1989</v>
      </c>
      <c r="JU179">
        <v>24.07</v>
      </c>
      <c r="JV179">
        <v>18</v>
      </c>
      <c r="JW179">
        <v>491.821</v>
      </c>
      <c r="JX179">
        <v>452.605</v>
      </c>
      <c r="JY179">
        <v>27.9848</v>
      </c>
      <c r="JZ179">
        <v>29.0222</v>
      </c>
      <c r="KA179">
        <v>30.0003</v>
      </c>
      <c r="KB179">
        <v>28.7774</v>
      </c>
      <c r="KC179">
        <v>28.6987</v>
      </c>
      <c r="KD179">
        <v>44.5269</v>
      </c>
      <c r="KE179">
        <v>22.0485</v>
      </c>
      <c r="KF179">
        <v>71.77509999999999</v>
      </c>
      <c r="KG179">
        <v>27.974</v>
      </c>
      <c r="KH179">
        <v>1092.05</v>
      </c>
      <c r="KI179">
        <v>21.4673</v>
      </c>
      <c r="KJ179">
        <v>100.915</v>
      </c>
      <c r="KK179">
        <v>100.457</v>
      </c>
    </row>
    <row r="180" spans="1:297">
      <c r="A180">
        <v>164</v>
      </c>
      <c r="B180">
        <v>1758904875.1</v>
      </c>
      <c r="C180">
        <v>3092</v>
      </c>
      <c r="D180" t="s">
        <v>771</v>
      </c>
      <c r="E180" t="s">
        <v>772</v>
      </c>
      <c r="F180">
        <v>5</v>
      </c>
      <c r="G180" t="s">
        <v>640</v>
      </c>
      <c r="H180" t="s">
        <v>436</v>
      </c>
      <c r="I180">
        <v>1758904867.314285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1102.541688991947</v>
      </c>
      <c r="AK180">
        <v>1053.114242424242</v>
      </c>
      <c r="AL180">
        <v>3.466084033960962</v>
      </c>
      <c r="AM180">
        <v>65.06013599436587</v>
      </c>
      <c r="AN180">
        <f>(AP180 - AO180 + DY180*1E3/(8.314*(EA180+273.15)) * AR180/DX180 * AQ180) * DX180/(100*DL180) * 1000/(1000 - AP180)</f>
        <v>0</v>
      </c>
      <c r="AO180">
        <v>21.34954540036855</v>
      </c>
      <c r="AP180">
        <v>23.92652606060607</v>
      </c>
      <c r="AQ180">
        <v>-0.01034209414164948</v>
      </c>
      <c r="AR180">
        <v>108.005697832954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6</v>
      </c>
      <c r="DM180">
        <v>0.5</v>
      </c>
      <c r="DN180" t="s">
        <v>438</v>
      </c>
      <c r="DO180">
        <v>2</v>
      </c>
      <c r="DP180" t="b">
        <v>1</v>
      </c>
      <c r="DQ180">
        <v>1758904867.314285</v>
      </c>
      <c r="DR180">
        <v>1003.302357142857</v>
      </c>
      <c r="DS180">
        <v>1063.194285714286</v>
      </c>
      <c r="DT180">
        <v>23.99888571428571</v>
      </c>
      <c r="DU180">
        <v>21.34343214285714</v>
      </c>
      <c r="DV180">
        <v>1004.605178571429</v>
      </c>
      <c r="DW180">
        <v>23.85651428571429</v>
      </c>
      <c r="DX180">
        <v>500.0404642857142</v>
      </c>
      <c r="DY180">
        <v>90.5752428571429</v>
      </c>
      <c r="DZ180">
        <v>0.02934042857142857</v>
      </c>
      <c r="EA180">
        <v>30.42620714285714</v>
      </c>
      <c r="EB180">
        <v>30.04453214285715</v>
      </c>
      <c r="EC180">
        <v>999.9000000000002</v>
      </c>
      <c r="ED180">
        <v>0</v>
      </c>
      <c r="EE180">
        <v>0</v>
      </c>
      <c r="EF180">
        <v>10002.22678571429</v>
      </c>
      <c r="EG180">
        <v>0</v>
      </c>
      <c r="EH180">
        <v>12.313</v>
      </c>
      <c r="EI180">
        <v>-59.89124642857142</v>
      </c>
      <c r="EJ180">
        <v>1027.974285714286</v>
      </c>
      <c r="EK180">
        <v>1086.382142857143</v>
      </c>
      <c r="EL180">
        <v>2.655443214285715</v>
      </c>
      <c r="EM180">
        <v>1063.194285714286</v>
      </c>
      <c r="EN180">
        <v>21.34343214285714</v>
      </c>
      <c r="EO180">
        <v>2.173704285714285</v>
      </c>
      <c r="EP180">
        <v>1.933187142857143</v>
      </c>
      <c r="EQ180">
        <v>18.76980714285714</v>
      </c>
      <c r="ER180">
        <v>16.90746071428572</v>
      </c>
      <c r="ES180">
        <v>2000.003214285714</v>
      </c>
      <c r="ET180">
        <v>0.9799970714285714</v>
      </c>
      <c r="EU180">
        <v>0.02000288214285714</v>
      </c>
      <c r="EV180">
        <v>0</v>
      </c>
      <c r="EW180">
        <v>812.792607142857</v>
      </c>
      <c r="EX180">
        <v>5.00097</v>
      </c>
      <c r="EY180">
        <v>16311.10357142857</v>
      </c>
      <c r="EZ180">
        <v>16707.575</v>
      </c>
      <c r="FA180">
        <v>41.43699999999999</v>
      </c>
      <c r="FB180">
        <v>41.75</v>
      </c>
      <c r="FC180">
        <v>41.3705</v>
      </c>
      <c r="FD180">
        <v>41.33224999999999</v>
      </c>
      <c r="FE180">
        <v>41.94149999999998</v>
      </c>
      <c r="FF180">
        <v>1955.093214285715</v>
      </c>
      <c r="FG180">
        <v>39.91</v>
      </c>
      <c r="FH180">
        <v>0</v>
      </c>
      <c r="FI180">
        <v>1758904876.5</v>
      </c>
      <c r="FJ180">
        <v>0</v>
      </c>
      <c r="FK180">
        <v>812.7208846153846</v>
      </c>
      <c r="FL180">
        <v>-9.635111089266195</v>
      </c>
      <c r="FM180">
        <v>-175.6957261373373</v>
      </c>
      <c r="FN180">
        <v>16308.97307692308</v>
      </c>
      <c r="FO180">
        <v>15</v>
      </c>
      <c r="FP180">
        <v>0</v>
      </c>
      <c r="FQ180" t="s">
        <v>439</v>
      </c>
      <c r="FR180">
        <v>1747247426.5</v>
      </c>
      <c r="FS180">
        <v>1747247420.5</v>
      </c>
      <c r="FT180">
        <v>0</v>
      </c>
      <c r="FU180">
        <v>1.027</v>
      </c>
      <c r="FV180">
        <v>0.031</v>
      </c>
      <c r="FW180">
        <v>0.02</v>
      </c>
      <c r="FX180">
        <v>0.05</v>
      </c>
      <c r="FY180">
        <v>420</v>
      </c>
      <c r="FZ180">
        <v>16</v>
      </c>
      <c r="GA180">
        <v>0.01</v>
      </c>
      <c r="GB180">
        <v>0.1</v>
      </c>
      <c r="GC180">
        <v>-59.95098292682928</v>
      </c>
      <c r="GD180">
        <v>1.115544250871081</v>
      </c>
      <c r="GE180">
        <v>0.1373916653531309</v>
      </c>
      <c r="GF180">
        <v>0</v>
      </c>
      <c r="GG180">
        <v>813.1958529411764</v>
      </c>
      <c r="GH180">
        <v>-8.247349116783301</v>
      </c>
      <c r="GI180">
        <v>0.8398486604688624</v>
      </c>
      <c r="GJ180">
        <v>-1</v>
      </c>
      <c r="GK180">
        <v>2.678884146341463</v>
      </c>
      <c r="GL180">
        <v>-0.5599126829268311</v>
      </c>
      <c r="GM180">
        <v>0.05570876254478524</v>
      </c>
      <c r="GN180">
        <v>0</v>
      </c>
      <c r="GO180">
        <v>0</v>
      </c>
      <c r="GP180">
        <v>2</v>
      </c>
      <c r="GQ180" t="s">
        <v>446</v>
      </c>
      <c r="GR180">
        <v>3.1358</v>
      </c>
      <c r="GS180">
        <v>2.68968</v>
      </c>
      <c r="GT180">
        <v>0.175468</v>
      </c>
      <c r="GU180">
        <v>0.18001</v>
      </c>
      <c r="GV180">
        <v>0.106139</v>
      </c>
      <c r="GW180">
        <v>0.09686939999999999</v>
      </c>
      <c r="GX180">
        <v>26186.9</v>
      </c>
      <c r="GY180">
        <v>26090.9</v>
      </c>
      <c r="GZ180">
        <v>29527.3</v>
      </c>
      <c r="HA180">
        <v>29407.4</v>
      </c>
      <c r="HB180">
        <v>34871.2</v>
      </c>
      <c r="HC180">
        <v>35175.1</v>
      </c>
      <c r="HD180">
        <v>41549.6</v>
      </c>
      <c r="HE180">
        <v>41773.6</v>
      </c>
      <c r="HF180">
        <v>1.92425</v>
      </c>
      <c r="HG180">
        <v>1.87805</v>
      </c>
      <c r="HH180">
        <v>0.0972971</v>
      </c>
      <c r="HI180">
        <v>0</v>
      </c>
      <c r="HJ180">
        <v>28.4495</v>
      </c>
      <c r="HK180">
        <v>999.9</v>
      </c>
      <c r="HL180">
        <v>52.6</v>
      </c>
      <c r="HM180">
        <v>30.6</v>
      </c>
      <c r="HN180">
        <v>25.6113</v>
      </c>
      <c r="HO180">
        <v>61.9774</v>
      </c>
      <c r="HP180">
        <v>25.9255</v>
      </c>
      <c r="HQ180">
        <v>1</v>
      </c>
      <c r="HR180">
        <v>0.113587</v>
      </c>
      <c r="HS180">
        <v>0.398448</v>
      </c>
      <c r="HT180">
        <v>20.3393</v>
      </c>
      <c r="HU180">
        <v>5.21669</v>
      </c>
      <c r="HV180">
        <v>12.0126</v>
      </c>
      <c r="HW180">
        <v>4.9891</v>
      </c>
      <c r="HX180">
        <v>3.28775</v>
      </c>
      <c r="HY180">
        <v>9999</v>
      </c>
      <c r="HZ180">
        <v>9999</v>
      </c>
      <c r="IA180">
        <v>9999</v>
      </c>
      <c r="IB180">
        <v>14.6</v>
      </c>
      <c r="IC180">
        <v>1.86758</v>
      </c>
      <c r="ID180">
        <v>1.86674</v>
      </c>
      <c r="IE180">
        <v>1.86602</v>
      </c>
      <c r="IF180">
        <v>1.866</v>
      </c>
      <c r="IG180">
        <v>1.86784</v>
      </c>
      <c r="IH180">
        <v>1.87029</v>
      </c>
      <c r="II180">
        <v>1.86892</v>
      </c>
      <c r="IJ180">
        <v>1.87042</v>
      </c>
      <c r="IK180">
        <v>0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-1.34</v>
      </c>
      <c r="IY180">
        <v>0.1414</v>
      </c>
      <c r="IZ180">
        <v>-0.2124528667129374</v>
      </c>
      <c r="JA180">
        <v>-0.0008016307627816455</v>
      </c>
      <c r="JB180">
        <v>-2.705495203968552E-07</v>
      </c>
      <c r="JC180">
        <v>-1.001381313952682E-11</v>
      </c>
      <c r="JD180">
        <v>-0.06429383364076624</v>
      </c>
      <c r="JE180">
        <v>-0.003544197663381463</v>
      </c>
      <c r="JF180">
        <v>0.0008551080648433378</v>
      </c>
      <c r="JG180">
        <v>-1.439520423836254E-05</v>
      </c>
      <c r="JH180">
        <v>4</v>
      </c>
      <c r="JI180">
        <v>2335</v>
      </c>
      <c r="JJ180">
        <v>1</v>
      </c>
      <c r="JK180">
        <v>25</v>
      </c>
      <c r="JL180">
        <v>194290.8</v>
      </c>
      <c r="JM180">
        <v>194290.9</v>
      </c>
      <c r="JN180">
        <v>2.25098</v>
      </c>
      <c r="JO180">
        <v>2.24976</v>
      </c>
      <c r="JP180">
        <v>1.39648</v>
      </c>
      <c r="JQ180">
        <v>2.35352</v>
      </c>
      <c r="JR180">
        <v>1.49536</v>
      </c>
      <c r="JS180">
        <v>2.52441</v>
      </c>
      <c r="JT180">
        <v>36.1989</v>
      </c>
      <c r="JU180">
        <v>24.0612</v>
      </c>
      <c r="JV180">
        <v>18</v>
      </c>
      <c r="JW180">
        <v>491.956</v>
      </c>
      <c r="JX180">
        <v>452.659</v>
      </c>
      <c r="JY180">
        <v>27.9407</v>
      </c>
      <c r="JZ180">
        <v>29.0258</v>
      </c>
      <c r="KA180">
        <v>30.0004</v>
      </c>
      <c r="KB180">
        <v>28.7804</v>
      </c>
      <c r="KC180">
        <v>28.7016</v>
      </c>
      <c r="KD180">
        <v>45.0431</v>
      </c>
      <c r="KE180">
        <v>21.4258</v>
      </c>
      <c r="KF180">
        <v>71.77509999999999</v>
      </c>
      <c r="KG180">
        <v>27.9272</v>
      </c>
      <c r="KH180">
        <v>1112.08</v>
      </c>
      <c r="KI180">
        <v>21.5743</v>
      </c>
      <c r="KJ180">
        <v>100.914</v>
      </c>
      <c r="KK180">
        <v>100.457</v>
      </c>
    </row>
    <row r="181" spans="1:297">
      <c r="A181">
        <v>165</v>
      </c>
      <c r="B181">
        <v>1758904880.1</v>
      </c>
      <c r="C181">
        <v>3097</v>
      </c>
      <c r="D181" t="s">
        <v>773</v>
      </c>
      <c r="E181" t="s">
        <v>774</v>
      </c>
      <c r="F181">
        <v>5</v>
      </c>
      <c r="G181" t="s">
        <v>640</v>
      </c>
      <c r="H181" t="s">
        <v>436</v>
      </c>
      <c r="I181">
        <v>1758904872.6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1119.542078920088</v>
      </c>
      <c r="AK181">
        <v>1070.335212121212</v>
      </c>
      <c r="AL181">
        <v>3.442905765745109</v>
      </c>
      <c r="AM181">
        <v>65.06013599436587</v>
      </c>
      <c r="AN181">
        <f>(AP181 - AO181 + DY181*1E3/(8.314*(EA181+273.15)) * AR181/DX181 * AQ181) * DX181/(100*DL181) * 1000/(1000 - AP181)</f>
        <v>0</v>
      </c>
      <c r="AO181">
        <v>21.44074499940772</v>
      </c>
      <c r="AP181">
        <v>23.88858303030304</v>
      </c>
      <c r="AQ181">
        <v>-0.006216114822134554</v>
      </c>
      <c r="AR181">
        <v>108.005697832954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6</v>
      </c>
      <c r="DM181">
        <v>0.5</v>
      </c>
      <c r="DN181" t="s">
        <v>438</v>
      </c>
      <c r="DO181">
        <v>2</v>
      </c>
      <c r="DP181" t="b">
        <v>1</v>
      </c>
      <c r="DQ181">
        <v>1758904872.6</v>
      </c>
      <c r="DR181">
        <v>1021.130333333333</v>
      </c>
      <c r="DS181">
        <v>1080.878148148148</v>
      </c>
      <c r="DT181">
        <v>23.94826666666667</v>
      </c>
      <c r="DU181">
        <v>21.37482222222222</v>
      </c>
      <c r="DV181">
        <v>1022.457407407407</v>
      </c>
      <c r="DW181">
        <v>23.80652592592592</v>
      </c>
      <c r="DX181">
        <v>499.9940740740741</v>
      </c>
      <c r="DY181">
        <v>90.57447777777779</v>
      </c>
      <c r="DZ181">
        <v>0.02943777037037037</v>
      </c>
      <c r="EA181">
        <v>30.41345555555555</v>
      </c>
      <c r="EB181">
        <v>30.04397037037037</v>
      </c>
      <c r="EC181">
        <v>999.9000000000001</v>
      </c>
      <c r="ED181">
        <v>0</v>
      </c>
      <c r="EE181">
        <v>0</v>
      </c>
      <c r="EF181">
        <v>9997.798518518519</v>
      </c>
      <c r="EG181">
        <v>0</v>
      </c>
      <c r="EH181">
        <v>12.31276666666667</v>
      </c>
      <c r="EI181">
        <v>-59.7467925925926</v>
      </c>
      <c r="EJ181">
        <v>1046.186666666667</v>
      </c>
      <c r="EK181">
        <v>1104.487037037037</v>
      </c>
      <c r="EL181">
        <v>2.573434074074074</v>
      </c>
      <c r="EM181">
        <v>1080.878148148148</v>
      </c>
      <c r="EN181">
        <v>21.37482222222222</v>
      </c>
      <c r="EO181">
        <v>2.169100740740741</v>
      </c>
      <c r="EP181">
        <v>1.936014074074074</v>
      </c>
      <c r="EQ181">
        <v>18.7358962962963</v>
      </c>
      <c r="ER181">
        <v>16.93046666666666</v>
      </c>
      <c r="ES181">
        <v>2000.00962962963</v>
      </c>
      <c r="ET181">
        <v>0.9799971851851851</v>
      </c>
      <c r="EU181">
        <v>0.02000270740740741</v>
      </c>
      <c r="EV181">
        <v>0</v>
      </c>
      <c r="EW181">
        <v>811.9625185185187</v>
      </c>
      <c r="EX181">
        <v>5.00097</v>
      </c>
      <c r="EY181">
        <v>16295.02222222222</v>
      </c>
      <c r="EZ181">
        <v>16707.63333333334</v>
      </c>
      <c r="FA181">
        <v>41.43699999999999</v>
      </c>
      <c r="FB181">
        <v>41.75</v>
      </c>
      <c r="FC181">
        <v>41.37033333333333</v>
      </c>
      <c r="FD181">
        <v>41.34933333333333</v>
      </c>
      <c r="FE181">
        <v>41.93933333333332</v>
      </c>
      <c r="FF181">
        <v>1955.099629629629</v>
      </c>
      <c r="FG181">
        <v>39.90962962962963</v>
      </c>
      <c r="FH181">
        <v>0</v>
      </c>
      <c r="FI181">
        <v>1758904881.3</v>
      </c>
      <c r="FJ181">
        <v>0</v>
      </c>
      <c r="FK181">
        <v>811.9344615384616</v>
      </c>
      <c r="FL181">
        <v>-10.3729914595149</v>
      </c>
      <c r="FM181">
        <v>-196.8307692697322</v>
      </c>
      <c r="FN181">
        <v>16294.05</v>
      </c>
      <c r="FO181">
        <v>15</v>
      </c>
      <c r="FP181">
        <v>0</v>
      </c>
      <c r="FQ181" t="s">
        <v>439</v>
      </c>
      <c r="FR181">
        <v>1747247426.5</v>
      </c>
      <c r="FS181">
        <v>1747247420.5</v>
      </c>
      <c r="FT181">
        <v>0</v>
      </c>
      <c r="FU181">
        <v>1.027</v>
      </c>
      <c r="FV181">
        <v>0.031</v>
      </c>
      <c r="FW181">
        <v>0.02</v>
      </c>
      <c r="FX181">
        <v>0.05</v>
      </c>
      <c r="FY181">
        <v>420</v>
      </c>
      <c r="FZ181">
        <v>16</v>
      </c>
      <c r="GA181">
        <v>0.01</v>
      </c>
      <c r="GB181">
        <v>0.1</v>
      </c>
      <c r="GC181">
        <v>-59.82650731707318</v>
      </c>
      <c r="GD181">
        <v>1.51321254355416</v>
      </c>
      <c r="GE181">
        <v>0.1826921512862068</v>
      </c>
      <c r="GF181">
        <v>0</v>
      </c>
      <c r="GG181">
        <v>812.5982941176471</v>
      </c>
      <c r="GH181">
        <v>-9.342765465684144</v>
      </c>
      <c r="GI181">
        <v>0.9390255753396006</v>
      </c>
      <c r="GJ181">
        <v>-1</v>
      </c>
      <c r="GK181">
        <v>2.630151707317073</v>
      </c>
      <c r="GL181">
        <v>-0.7949830662020886</v>
      </c>
      <c r="GM181">
        <v>0.08138105169591904</v>
      </c>
      <c r="GN181">
        <v>0</v>
      </c>
      <c r="GO181">
        <v>0</v>
      </c>
      <c r="GP181">
        <v>2</v>
      </c>
      <c r="GQ181" t="s">
        <v>446</v>
      </c>
      <c r="GR181">
        <v>3.13576</v>
      </c>
      <c r="GS181">
        <v>2.68991</v>
      </c>
      <c r="GT181">
        <v>0.177295</v>
      </c>
      <c r="GU181">
        <v>0.181756</v>
      </c>
      <c r="GV181">
        <v>0.106041</v>
      </c>
      <c r="GW181">
        <v>0.09738380000000001</v>
      </c>
      <c r="GX181">
        <v>26129</v>
      </c>
      <c r="GY181">
        <v>26035.4</v>
      </c>
      <c r="GZ181">
        <v>29527.6</v>
      </c>
      <c r="HA181">
        <v>29407.5</v>
      </c>
      <c r="HB181">
        <v>34875.3</v>
      </c>
      <c r="HC181">
        <v>35154.6</v>
      </c>
      <c r="HD181">
        <v>41549.8</v>
      </c>
      <c r="HE181">
        <v>41773.4</v>
      </c>
      <c r="HF181">
        <v>1.9239</v>
      </c>
      <c r="HG181">
        <v>1.87825</v>
      </c>
      <c r="HH181">
        <v>0.0978373</v>
      </c>
      <c r="HI181">
        <v>0</v>
      </c>
      <c r="HJ181">
        <v>28.4457</v>
      </c>
      <c r="HK181">
        <v>999.9</v>
      </c>
      <c r="HL181">
        <v>52.6</v>
      </c>
      <c r="HM181">
        <v>30.6</v>
      </c>
      <c r="HN181">
        <v>25.6055</v>
      </c>
      <c r="HO181">
        <v>61.8674</v>
      </c>
      <c r="HP181">
        <v>25.9455</v>
      </c>
      <c r="HQ181">
        <v>1</v>
      </c>
      <c r="HR181">
        <v>0.113849</v>
      </c>
      <c r="HS181">
        <v>0.408475</v>
      </c>
      <c r="HT181">
        <v>20.339</v>
      </c>
      <c r="HU181">
        <v>5.21579</v>
      </c>
      <c r="HV181">
        <v>12.0113</v>
      </c>
      <c r="HW181">
        <v>4.9885</v>
      </c>
      <c r="HX181">
        <v>3.2876</v>
      </c>
      <c r="HY181">
        <v>9999</v>
      </c>
      <c r="HZ181">
        <v>9999</v>
      </c>
      <c r="IA181">
        <v>9999</v>
      </c>
      <c r="IB181">
        <v>14.6</v>
      </c>
      <c r="IC181">
        <v>1.86759</v>
      </c>
      <c r="ID181">
        <v>1.86672</v>
      </c>
      <c r="IE181">
        <v>1.86602</v>
      </c>
      <c r="IF181">
        <v>1.866</v>
      </c>
      <c r="IG181">
        <v>1.86784</v>
      </c>
      <c r="IH181">
        <v>1.8703</v>
      </c>
      <c r="II181">
        <v>1.86891</v>
      </c>
      <c r="IJ181">
        <v>1.87042</v>
      </c>
      <c r="IK181">
        <v>0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-1.36</v>
      </c>
      <c r="IY181">
        <v>0.141</v>
      </c>
      <c r="IZ181">
        <v>-0.2124528667129374</v>
      </c>
      <c r="JA181">
        <v>-0.0008016307627816455</v>
      </c>
      <c r="JB181">
        <v>-2.705495203968552E-07</v>
      </c>
      <c r="JC181">
        <v>-1.001381313952682E-11</v>
      </c>
      <c r="JD181">
        <v>-0.06429383364076624</v>
      </c>
      <c r="JE181">
        <v>-0.003544197663381463</v>
      </c>
      <c r="JF181">
        <v>0.0008551080648433378</v>
      </c>
      <c r="JG181">
        <v>-1.439520423836254E-05</v>
      </c>
      <c r="JH181">
        <v>4</v>
      </c>
      <c r="JI181">
        <v>2335</v>
      </c>
      <c r="JJ181">
        <v>1</v>
      </c>
      <c r="JK181">
        <v>25</v>
      </c>
      <c r="JL181">
        <v>194290.9</v>
      </c>
      <c r="JM181">
        <v>194291</v>
      </c>
      <c r="JN181">
        <v>2.28027</v>
      </c>
      <c r="JO181">
        <v>2.23267</v>
      </c>
      <c r="JP181">
        <v>1.39648</v>
      </c>
      <c r="JQ181">
        <v>2.35107</v>
      </c>
      <c r="JR181">
        <v>1.49536</v>
      </c>
      <c r="JS181">
        <v>2.66968</v>
      </c>
      <c r="JT181">
        <v>36.2224</v>
      </c>
      <c r="JU181">
        <v>24.07</v>
      </c>
      <c r="JV181">
        <v>18</v>
      </c>
      <c r="JW181">
        <v>491.765</v>
      </c>
      <c r="JX181">
        <v>452.813</v>
      </c>
      <c r="JY181">
        <v>27.8941</v>
      </c>
      <c r="JZ181">
        <v>29.0296</v>
      </c>
      <c r="KA181">
        <v>30.0003</v>
      </c>
      <c r="KB181">
        <v>28.7841</v>
      </c>
      <c r="KC181">
        <v>28.7053</v>
      </c>
      <c r="KD181">
        <v>45.6357</v>
      </c>
      <c r="KE181">
        <v>21.4258</v>
      </c>
      <c r="KF181">
        <v>71.77509999999999</v>
      </c>
      <c r="KG181">
        <v>27.8866</v>
      </c>
      <c r="KH181">
        <v>1125.51</v>
      </c>
      <c r="KI181">
        <v>21.6612</v>
      </c>
      <c r="KJ181">
        <v>100.915</v>
      </c>
      <c r="KK181">
        <v>100.457</v>
      </c>
    </row>
    <row r="182" spans="1:297">
      <c r="A182">
        <v>166</v>
      </c>
      <c r="B182">
        <v>1758904885.1</v>
      </c>
      <c r="C182">
        <v>3102</v>
      </c>
      <c r="D182" t="s">
        <v>775</v>
      </c>
      <c r="E182" t="s">
        <v>776</v>
      </c>
      <c r="F182">
        <v>5</v>
      </c>
      <c r="G182" t="s">
        <v>640</v>
      </c>
      <c r="H182" t="s">
        <v>436</v>
      </c>
      <c r="I182">
        <v>1758904877.314285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1136.833786053484</v>
      </c>
      <c r="AK182">
        <v>1087.683878787879</v>
      </c>
      <c r="AL182">
        <v>3.476815961917995</v>
      </c>
      <c r="AM182">
        <v>65.06013599436587</v>
      </c>
      <c r="AN182">
        <f>(AP182 - AO182 + DY182*1E3/(8.314*(EA182+273.15)) * AR182/DX182 * AQ182) * DX182/(100*DL182) * 1000/(1000 - AP182)</f>
        <v>0</v>
      </c>
      <c r="AO182">
        <v>21.58089094011168</v>
      </c>
      <c r="AP182">
        <v>23.90301454545454</v>
      </c>
      <c r="AQ182">
        <v>0.0009153614830800707</v>
      </c>
      <c r="AR182">
        <v>108.005697832954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6</v>
      </c>
      <c r="DM182">
        <v>0.5</v>
      </c>
      <c r="DN182" t="s">
        <v>438</v>
      </c>
      <c r="DO182">
        <v>2</v>
      </c>
      <c r="DP182" t="b">
        <v>1</v>
      </c>
      <c r="DQ182">
        <v>1758904877.314285</v>
      </c>
      <c r="DR182">
        <v>1037.059285714286</v>
      </c>
      <c r="DS182">
        <v>1096.6325</v>
      </c>
      <c r="DT182">
        <v>23.91664285714286</v>
      </c>
      <c r="DU182">
        <v>21.44821785714286</v>
      </c>
      <c r="DV182">
        <v>1038.408214285714</v>
      </c>
      <c r="DW182">
        <v>23.7753</v>
      </c>
      <c r="DX182">
        <v>500.01425</v>
      </c>
      <c r="DY182">
        <v>90.57456428571429</v>
      </c>
      <c r="DZ182">
        <v>0.02934317857142857</v>
      </c>
      <c r="EA182">
        <v>30.40098571428572</v>
      </c>
      <c r="EB182">
        <v>30.04318928571428</v>
      </c>
      <c r="EC182">
        <v>999.9000000000002</v>
      </c>
      <c r="ED182">
        <v>0</v>
      </c>
      <c r="EE182">
        <v>0</v>
      </c>
      <c r="EF182">
        <v>10002.83928571428</v>
      </c>
      <c r="EG182">
        <v>0</v>
      </c>
      <c r="EH182">
        <v>12.3095</v>
      </c>
      <c r="EI182">
        <v>-59.57228571428572</v>
      </c>
      <c r="EJ182">
        <v>1062.471785714286</v>
      </c>
      <c r="EK182">
        <v>1120.670714285714</v>
      </c>
      <c r="EL182">
        <v>2.468410357142857</v>
      </c>
      <c r="EM182">
        <v>1096.6325</v>
      </c>
      <c r="EN182">
        <v>21.44821785714286</v>
      </c>
      <c r="EO182">
        <v>2.166239285714286</v>
      </c>
      <c r="EP182">
        <v>1.942664285714286</v>
      </c>
      <c r="EQ182">
        <v>18.71478571428571</v>
      </c>
      <c r="ER182">
        <v>16.98444642857143</v>
      </c>
      <c r="ES182">
        <v>2000.015357142857</v>
      </c>
      <c r="ET182">
        <v>0.9799972857142855</v>
      </c>
      <c r="EU182">
        <v>0.02000256071428571</v>
      </c>
      <c r="EV182">
        <v>0</v>
      </c>
      <c r="EW182">
        <v>811.1472142857143</v>
      </c>
      <c r="EX182">
        <v>5.00097</v>
      </c>
      <c r="EY182">
        <v>16279.00714285714</v>
      </c>
      <c r="EZ182">
        <v>16707.68214285715</v>
      </c>
      <c r="FA182">
        <v>41.43699999999999</v>
      </c>
      <c r="FB182">
        <v>41.75</v>
      </c>
      <c r="FC182">
        <v>41.37275</v>
      </c>
      <c r="FD182">
        <v>41.36375</v>
      </c>
      <c r="FE182">
        <v>41.94374999999999</v>
      </c>
      <c r="FF182">
        <v>1955.105357142857</v>
      </c>
      <c r="FG182">
        <v>39.90928571428572</v>
      </c>
      <c r="FH182">
        <v>0</v>
      </c>
      <c r="FI182">
        <v>1758904886.1</v>
      </c>
      <c r="FJ182">
        <v>0</v>
      </c>
      <c r="FK182">
        <v>811.0849615384615</v>
      </c>
      <c r="FL182">
        <v>-10.77275215080396</v>
      </c>
      <c r="FM182">
        <v>-215.8495725694048</v>
      </c>
      <c r="FN182">
        <v>16277.67692307692</v>
      </c>
      <c r="FO182">
        <v>15</v>
      </c>
      <c r="FP182">
        <v>0</v>
      </c>
      <c r="FQ182" t="s">
        <v>439</v>
      </c>
      <c r="FR182">
        <v>1747247426.5</v>
      </c>
      <c r="FS182">
        <v>1747247420.5</v>
      </c>
      <c r="FT182">
        <v>0</v>
      </c>
      <c r="FU182">
        <v>1.027</v>
      </c>
      <c r="FV182">
        <v>0.031</v>
      </c>
      <c r="FW182">
        <v>0.02</v>
      </c>
      <c r="FX182">
        <v>0.05</v>
      </c>
      <c r="FY182">
        <v>420</v>
      </c>
      <c r="FZ182">
        <v>16</v>
      </c>
      <c r="GA182">
        <v>0.01</v>
      </c>
      <c r="GB182">
        <v>0.1</v>
      </c>
      <c r="GC182">
        <v>-59.66155365853658</v>
      </c>
      <c r="GD182">
        <v>2.143992334494668</v>
      </c>
      <c r="GE182">
        <v>0.2314690951267799</v>
      </c>
      <c r="GF182">
        <v>0</v>
      </c>
      <c r="GG182">
        <v>811.5959411764705</v>
      </c>
      <c r="GH182">
        <v>-10.62111535822689</v>
      </c>
      <c r="GI182">
        <v>1.061133992237066</v>
      </c>
      <c r="GJ182">
        <v>-1</v>
      </c>
      <c r="GK182">
        <v>2.519473414634147</v>
      </c>
      <c r="GL182">
        <v>-1.308295191637633</v>
      </c>
      <c r="GM182">
        <v>0.1326494322496148</v>
      </c>
      <c r="GN182">
        <v>0</v>
      </c>
      <c r="GO182">
        <v>0</v>
      </c>
      <c r="GP182">
        <v>2</v>
      </c>
      <c r="GQ182" t="s">
        <v>446</v>
      </c>
      <c r="GR182">
        <v>3.13578</v>
      </c>
      <c r="GS182">
        <v>2.68904</v>
      </c>
      <c r="GT182">
        <v>0.179123</v>
      </c>
      <c r="GU182">
        <v>0.183515</v>
      </c>
      <c r="GV182">
        <v>0.106085</v>
      </c>
      <c r="GW182">
        <v>0.0976804</v>
      </c>
      <c r="GX182">
        <v>26071</v>
      </c>
      <c r="GY182">
        <v>25979.1</v>
      </c>
      <c r="GZ182">
        <v>29527.7</v>
      </c>
      <c r="HA182">
        <v>29407.2</v>
      </c>
      <c r="HB182">
        <v>34873.8</v>
      </c>
      <c r="HC182">
        <v>35142.6</v>
      </c>
      <c r="HD182">
        <v>41550.1</v>
      </c>
      <c r="HE182">
        <v>41773</v>
      </c>
      <c r="HF182">
        <v>1.9237</v>
      </c>
      <c r="HG182">
        <v>1.87857</v>
      </c>
      <c r="HH182">
        <v>0.0981055</v>
      </c>
      <c r="HI182">
        <v>0</v>
      </c>
      <c r="HJ182">
        <v>28.4426</v>
      </c>
      <c r="HK182">
        <v>999.9</v>
      </c>
      <c r="HL182">
        <v>52.6</v>
      </c>
      <c r="HM182">
        <v>30.6</v>
      </c>
      <c r="HN182">
        <v>25.6088</v>
      </c>
      <c r="HO182">
        <v>61.9374</v>
      </c>
      <c r="HP182">
        <v>25.9175</v>
      </c>
      <c r="HQ182">
        <v>1</v>
      </c>
      <c r="HR182">
        <v>0.114101</v>
      </c>
      <c r="HS182">
        <v>0.416944</v>
      </c>
      <c r="HT182">
        <v>20.3386</v>
      </c>
      <c r="HU182">
        <v>5.2125</v>
      </c>
      <c r="HV182">
        <v>12.0123</v>
      </c>
      <c r="HW182">
        <v>4.9874</v>
      </c>
      <c r="HX182">
        <v>3.28708</v>
      </c>
      <c r="HY182">
        <v>9999</v>
      </c>
      <c r="HZ182">
        <v>9999</v>
      </c>
      <c r="IA182">
        <v>9999</v>
      </c>
      <c r="IB182">
        <v>14.6</v>
      </c>
      <c r="IC182">
        <v>1.86756</v>
      </c>
      <c r="ID182">
        <v>1.86672</v>
      </c>
      <c r="IE182">
        <v>1.86601</v>
      </c>
      <c r="IF182">
        <v>1.86601</v>
      </c>
      <c r="IG182">
        <v>1.86783</v>
      </c>
      <c r="IH182">
        <v>1.87029</v>
      </c>
      <c r="II182">
        <v>1.86892</v>
      </c>
      <c r="IJ182">
        <v>1.87042</v>
      </c>
      <c r="IK182">
        <v>0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-1.39</v>
      </c>
      <c r="IY182">
        <v>0.1412</v>
      </c>
      <c r="IZ182">
        <v>-0.2124528667129374</v>
      </c>
      <c r="JA182">
        <v>-0.0008016307627816455</v>
      </c>
      <c r="JB182">
        <v>-2.705495203968552E-07</v>
      </c>
      <c r="JC182">
        <v>-1.001381313952682E-11</v>
      </c>
      <c r="JD182">
        <v>-0.06429383364076624</v>
      </c>
      <c r="JE182">
        <v>-0.003544197663381463</v>
      </c>
      <c r="JF182">
        <v>0.0008551080648433378</v>
      </c>
      <c r="JG182">
        <v>-1.439520423836254E-05</v>
      </c>
      <c r="JH182">
        <v>4</v>
      </c>
      <c r="JI182">
        <v>2335</v>
      </c>
      <c r="JJ182">
        <v>1</v>
      </c>
      <c r="JK182">
        <v>25</v>
      </c>
      <c r="JL182">
        <v>194291</v>
      </c>
      <c r="JM182">
        <v>194291.1</v>
      </c>
      <c r="JN182">
        <v>2.30591</v>
      </c>
      <c r="JO182">
        <v>2.24365</v>
      </c>
      <c r="JP182">
        <v>1.39648</v>
      </c>
      <c r="JQ182">
        <v>2.35352</v>
      </c>
      <c r="JR182">
        <v>1.49536</v>
      </c>
      <c r="JS182">
        <v>2.70874</v>
      </c>
      <c r="JT182">
        <v>36.2224</v>
      </c>
      <c r="JU182">
        <v>24.07</v>
      </c>
      <c r="JV182">
        <v>18</v>
      </c>
      <c r="JW182">
        <v>491.668</v>
      </c>
      <c r="JX182">
        <v>453.05</v>
      </c>
      <c r="JY182">
        <v>27.8544</v>
      </c>
      <c r="JZ182">
        <v>29.0328</v>
      </c>
      <c r="KA182">
        <v>30.0004</v>
      </c>
      <c r="KB182">
        <v>28.7879</v>
      </c>
      <c r="KC182">
        <v>28.7097</v>
      </c>
      <c r="KD182">
        <v>46.1516</v>
      </c>
      <c r="KE182">
        <v>21.147</v>
      </c>
      <c r="KF182">
        <v>71.77509999999999</v>
      </c>
      <c r="KG182">
        <v>27.8443</v>
      </c>
      <c r="KH182">
        <v>1145.54</v>
      </c>
      <c r="KI182">
        <v>21.616</v>
      </c>
      <c r="KJ182">
        <v>100.916</v>
      </c>
      <c r="KK182">
        <v>100.456</v>
      </c>
    </row>
    <row r="183" spans="1:297">
      <c r="A183">
        <v>167</v>
      </c>
      <c r="B183">
        <v>1758904890.1</v>
      </c>
      <c r="C183">
        <v>3107</v>
      </c>
      <c r="D183" t="s">
        <v>777</v>
      </c>
      <c r="E183" t="s">
        <v>778</v>
      </c>
      <c r="F183">
        <v>5</v>
      </c>
      <c r="G183" t="s">
        <v>640</v>
      </c>
      <c r="H183" t="s">
        <v>436</v>
      </c>
      <c r="I183">
        <v>1758904882.6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1154.252831658361</v>
      </c>
      <c r="AK183">
        <v>1104.978727272728</v>
      </c>
      <c r="AL183">
        <v>3.460357999504054</v>
      </c>
      <c r="AM183">
        <v>65.06013599436587</v>
      </c>
      <c r="AN183">
        <f>(AP183 - AO183 + DY183*1E3/(8.314*(EA183+273.15)) * AR183/DX183 * AQ183) * DX183/(100*DL183) * 1000/(1000 - AP183)</f>
        <v>0</v>
      </c>
      <c r="AO183">
        <v>21.67848892933277</v>
      </c>
      <c r="AP183">
        <v>23.91745212121211</v>
      </c>
      <c r="AQ183">
        <v>0.0004997455759991973</v>
      </c>
      <c r="AR183">
        <v>108.005697832954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6</v>
      </c>
      <c r="DM183">
        <v>0.5</v>
      </c>
      <c r="DN183" t="s">
        <v>438</v>
      </c>
      <c r="DO183">
        <v>2</v>
      </c>
      <c r="DP183" t="b">
        <v>1</v>
      </c>
      <c r="DQ183">
        <v>1758904882.6</v>
      </c>
      <c r="DR183">
        <v>1054.90962962963</v>
      </c>
      <c r="DS183">
        <v>1114.335555555556</v>
      </c>
      <c r="DT183">
        <v>23.90248148148148</v>
      </c>
      <c r="DU183">
        <v>21.55804814814815</v>
      </c>
      <c r="DV183">
        <v>1056.282222222222</v>
      </c>
      <c r="DW183">
        <v>23.76131111111111</v>
      </c>
      <c r="DX183">
        <v>499.9944814814814</v>
      </c>
      <c r="DY183">
        <v>90.57472592592592</v>
      </c>
      <c r="DZ183">
        <v>0.02927748148148148</v>
      </c>
      <c r="EA183">
        <v>30.38884074074074</v>
      </c>
      <c r="EB183">
        <v>30.03772592592593</v>
      </c>
      <c r="EC183">
        <v>999.9000000000001</v>
      </c>
      <c r="ED183">
        <v>0</v>
      </c>
      <c r="EE183">
        <v>0</v>
      </c>
      <c r="EF183">
        <v>10001.74</v>
      </c>
      <c r="EG183">
        <v>0</v>
      </c>
      <c r="EH183">
        <v>12.3095</v>
      </c>
      <c r="EI183">
        <v>-59.42552222222221</v>
      </c>
      <c r="EJ183">
        <v>1080.742962962963</v>
      </c>
      <c r="EK183">
        <v>1138.88962962963</v>
      </c>
      <c r="EL183">
        <v>2.344423333333333</v>
      </c>
      <c r="EM183">
        <v>1114.335555555556</v>
      </c>
      <c r="EN183">
        <v>21.55804814814815</v>
      </c>
      <c r="EO183">
        <v>2.16496037037037</v>
      </c>
      <c r="EP183">
        <v>1.952615555555556</v>
      </c>
      <c r="EQ183">
        <v>18.70534444444444</v>
      </c>
      <c r="ER183">
        <v>17.06507037037037</v>
      </c>
      <c r="ES183">
        <v>2000</v>
      </c>
      <c r="ET183">
        <v>0.9799972592592591</v>
      </c>
      <c r="EU183">
        <v>0.0200026</v>
      </c>
      <c r="EV183">
        <v>0</v>
      </c>
      <c r="EW183">
        <v>810.1642592592594</v>
      </c>
      <c r="EX183">
        <v>5.00097</v>
      </c>
      <c r="EY183">
        <v>16259.34074074074</v>
      </c>
      <c r="EZ183">
        <v>16707.55555555556</v>
      </c>
      <c r="FA183">
        <v>41.43699999999999</v>
      </c>
      <c r="FB183">
        <v>41.75</v>
      </c>
      <c r="FC183">
        <v>41.375</v>
      </c>
      <c r="FD183">
        <v>41.36566666666666</v>
      </c>
      <c r="FE183">
        <v>41.94399999999999</v>
      </c>
      <c r="FF183">
        <v>1955.090740740741</v>
      </c>
      <c r="FG183">
        <v>39.90666666666667</v>
      </c>
      <c r="FH183">
        <v>0</v>
      </c>
      <c r="FI183">
        <v>1758904890.9</v>
      </c>
      <c r="FJ183">
        <v>0</v>
      </c>
      <c r="FK183">
        <v>810.1820000000001</v>
      </c>
      <c r="FL183">
        <v>-11.90283761891365</v>
      </c>
      <c r="FM183">
        <v>-226.3487179127202</v>
      </c>
      <c r="FN183">
        <v>16259.98846153846</v>
      </c>
      <c r="FO183">
        <v>15</v>
      </c>
      <c r="FP183">
        <v>0</v>
      </c>
      <c r="FQ183" t="s">
        <v>439</v>
      </c>
      <c r="FR183">
        <v>1747247426.5</v>
      </c>
      <c r="FS183">
        <v>1747247420.5</v>
      </c>
      <c r="FT183">
        <v>0</v>
      </c>
      <c r="FU183">
        <v>1.027</v>
      </c>
      <c r="FV183">
        <v>0.031</v>
      </c>
      <c r="FW183">
        <v>0.02</v>
      </c>
      <c r="FX183">
        <v>0.05</v>
      </c>
      <c r="FY183">
        <v>420</v>
      </c>
      <c r="FZ183">
        <v>16</v>
      </c>
      <c r="GA183">
        <v>0.01</v>
      </c>
      <c r="GB183">
        <v>0.1</v>
      </c>
      <c r="GC183">
        <v>-59.56837317073171</v>
      </c>
      <c r="GD183">
        <v>1.887522648083489</v>
      </c>
      <c r="GE183">
        <v>0.2107803260875079</v>
      </c>
      <c r="GF183">
        <v>0</v>
      </c>
      <c r="GG183">
        <v>810.8425294117648</v>
      </c>
      <c r="GH183">
        <v>-11.03049657363472</v>
      </c>
      <c r="GI183">
        <v>1.099906660085142</v>
      </c>
      <c r="GJ183">
        <v>-1</v>
      </c>
      <c r="GK183">
        <v>2.438380487804878</v>
      </c>
      <c r="GL183">
        <v>-1.434062717770034</v>
      </c>
      <c r="GM183">
        <v>0.1433667294457022</v>
      </c>
      <c r="GN183">
        <v>0</v>
      </c>
      <c r="GO183">
        <v>0</v>
      </c>
      <c r="GP183">
        <v>2</v>
      </c>
      <c r="GQ183" t="s">
        <v>446</v>
      </c>
      <c r="GR183">
        <v>3.13574</v>
      </c>
      <c r="GS183">
        <v>2.68958</v>
      </c>
      <c r="GT183">
        <v>0.180932</v>
      </c>
      <c r="GU183">
        <v>0.185247</v>
      </c>
      <c r="GV183">
        <v>0.106128</v>
      </c>
      <c r="GW183">
        <v>0.0979155</v>
      </c>
      <c r="GX183">
        <v>26013.8</v>
      </c>
      <c r="GY183">
        <v>25924</v>
      </c>
      <c r="GZ183">
        <v>29528</v>
      </c>
      <c r="HA183">
        <v>29407.3</v>
      </c>
      <c r="HB183">
        <v>34872.5</v>
      </c>
      <c r="HC183">
        <v>35133.5</v>
      </c>
      <c r="HD183">
        <v>41550.4</v>
      </c>
      <c r="HE183">
        <v>41773.1</v>
      </c>
      <c r="HF183">
        <v>1.92348</v>
      </c>
      <c r="HG183">
        <v>1.8788</v>
      </c>
      <c r="HH183">
        <v>0.09664150000000001</v>
      </c>
      <c r="HI183">
        <v>0</v>
      </c>
      <c r="HJ183">
        <v>28.4391</v>
      </c>
      <c r="HK183">
        <v>999.9</v>
      </c>
      <c r="HL183">
        <v>52.6</v>
      </c>
      <c r="HM183">
        <v>30.6</v>
      </c>
      <c r="HN183">
        <v>25.6091</v>
      </c>
      <c r="HO183">
        <v>61.8874</v>
      </c>
      <c r="HP183">
        <v>26.0016</v>
      </c>
      <c r="HQ183">
        <v>1</v>
      </c>
      <c r="HR183">
        <v>0.114238</v>
      </c>
      <c r="HS183">
        <v>0.459382</v>
      </c>
      <c r="HT183">
        <v>20.339</v>
      </c>
      <c r="HU183">
        <v>5.21579</v>
      </c>
      <c r="HV183">
        <v>12.0116</v>
      </c>
      <c r="HW183">
        <v>4.98825</v>
      </c>
      <c r="HX183">
        <v>3.2875</v>
      </c>
      <c r="HY183">
        <v>9999</v>
      </c>
      <c r="HZ183">
        <v>9999</v>
      </c>
      <c r="IA183">
        <v>9999</v>
      </c>
      <c r="IB183">
        <v>14.6</v>
      </c>
      <c r="IC183">
        <v>1.86759</v>
      </c>
      <c r="ID183">
        <v>1.86671</v>
      </c>
      <c r="IE183">
        <v>1.86601</v>
      </c>
      <c r="IF183">
        <v>1.866</v>
      </c>
      <c r="IG183">
        <v>1.86783</v>
      </c>
      <c r="IH183">
        <v>1.87028</v>
      </c>
      <c r="II183">
        <v>1.86891</v>
      </c>
      <c r="IJ183">
        <v>1.87042</v>
      </c>
      <c r="IK183">
        <v>0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-1.4</v>
      </c>
      <c r="IY183">
        <v>0.1414</v>
      </c>
      <c r="IZ183">
        <v>-0.2124528667129374</v>
      </c>
      <c r="JA183">
        <v>-0.0008016307627816455</v>
      </c>
      <c r="JB183">
        <v>-2.705495203968552E-07</v>
      </c>
      <c r="JC183">
        <v>-1.001381313952682E-11</v>
      </c>
      <c r="JD183">
        <v>-0.06429383364076624</v>
      </c>
      <c r="JE183">
        <v>-0.003544197663381463</v>
      </c>
      <c r="JF183">
        <v>0.0008551080648433378</v>
      </c>
      <c r="JG183">
        <v>-1.439520423836254E-05</v>
      </c>
      <c r="JH183">
        <v>4</v>
      </c>
      <c r="JI183">
        <v>2335</v>
      </c>
      <c r="JJ183">
        <v>1</v>
      </c>
      <c r="JK183">
        <v>25</v>
      </c>
      <c r="JL183">
        <v>194291.1</v>
      </c>
      <c r="JM183">
        <v>194291.2</v>
      </c>
      <c r="JN183">
        <v>2.33643</v>
      </c>
      <c r="JO183">
        <v>2.24609</v>
      </c>
      <c r="JP183">
        <v>1.39648</v>
      </c>
      <c r="JQ183">
        <v>2.35229</v>
      </c>
      <c r="JR183">
        <v>1.49536</v>
      </c>
      <c r="JS183">
        <v>2.65259</v>
      </c>
      <c r="JT183">
        <v>36.2224</v>
      </c>
      <c r="JU183">
        <v>24.0612</v>
      </c>
      <c r="JV183">
        <v>18</v>
      </c>
      <c r="JW183">
        <v>491.549</v>
      </c>
      <c r="JX183">
        <v>453.214</v>
      </c>
      <c r="JY183">
        <v>27.8112</v>
      </c>
      <c r="JZ183">
        <v>29.036</v>
      </c>
      <c r="KA183">
        <v>30.0002</v>
      </c>
      <c r="KB183">
        <v>28.7909</v>
      </c>
      <c r="KC183">
        <v>28.7126</v>
      </c>
      <c r="KD183">
        <v>46.74</v>
      </c>
      <c r="KE183">
        <v>21.147</v>
      </c>
      <c r="KF183">
        <v>71.77509999999999</v>
      </c>
      <c r="KG183">
        <v>27.8003</v>
      </c>
      <c r="KH183">
        <v>1159</v>
      </c>
      <c r="KI183">
        <v>21.6424</v>
      </c>
      <c r="KJ183">
        <v>100.916</v>
      </c>
      <c r="KK183">
        <v>100.456</v>
      </c>
    </row>
    <row r="184" spans="1:297">
      <c r="A184">
        <v>168</v>
      </c>
      <c r="B184">
        <v>1758904895.1</v>
      </c>
      <c r="C184">
        <v>3112</v>
      </c>
      <c r="D184" t="s">
        <v>779</v>
      </c>
      <c r="E184" t="s">
        <v>780</v>
      </c>
      <c r="F184">
        <v>5</v>
      </c>
      <c r="G184" t="s">
        <v>640</v>
      </c>
      <c r="H184" t="s">
        <v>436</v>
      </c>
      <c r="I184">
        <v>1758904887.314285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1171.398249808909</v>
      </c>
      <c r="AK184">
        <v>1122.489818181818</v>
      </c>
      <c r="AL184">
        <v>3.503320330528594</v>
      </c>
      <c r="AM184">
        <v>65.06013599436587</v>
      </c>
      <c r="AN184">
        <f>(AP184 - AO184 + DY184*1E3/(8.314*(EA184+273.15)) * AR184/DX184 * AQ184) * DX184/(100*DL184) * 1000/(1000 - AP184)</f>
        <v>0</v>
      </c>
      <c r="AO184">
        <v>21.70382490755409</v>
      </c>
      <c r="AP184">
        <v>23.90992121212121</v>
      </c>
      <c r="AQ184">
        <v>-0.0002408824086925617</v>
      </c>
      <c r="AR184">
        <v>108.005697832954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6</v>
      </c>
      <c r="DM184">
        <v>0.5</v>
      </c>
      <c r="DN184" t="s">
        <v>438</v>
      </c>
      <c r="DO184">
        <v>2</v>
      </c>
      <c r="DP184" t="b">
        <v>1</v>
      </c>
      <c r="DQ184">
        <v>1758904887.314285</v>
      </c>
      <c r="DR184">
        <v>1070.856428571429</v>
      </c>
      <c r="DS184">
        <v>1130.203928571429</v>
      </c>
      <c r="DT184">
        <v>23.90711428571428</v>
      </c>
      <c r="DU184">
        <v>21.643275</v>
      </c>
      <c r="DV184">
        <v>1072.251428571429</v>
      </c>
      <c r="DW184">
        <v>23.76588214285714</v>
      </c>
      <c r="DX184">
        <v>500.0217142857142</v>
      </c>
      <c r="DY184">
        <v>90.5752785714286</v>
      </c>
      <c r="DZ184">
        <v>0.02915378214285714</v>
      </c>
      <c r="EA184">
        <v>30.37545357142857</v>
      </c>
      <c r="EB184">
        <v>30.03115714285714</v>
      </c>
      <c r="EC184">
        <v>999.9000000000002</v>
      </c>
      <c r="ED184">
        <v>0</v>
      </c>
      <c r="EE184">
        <v>0</v>
      </c>
      <c r="EF184">
        <v>10007.75107142857</v>
      </c>
      <c r="EG184">
        <v>0</v>
      </c>
      <c r="EH184">
        <v>12.3095</v>
      </c>
      <c r="EI184">
        <v>-59.34750357142858</v>
      </c>
      <c r="EJ184">
        <v>1097.084285714286</v>
      </c>
      <c r="EK184">
        <v>1155.207857142857</v>
      </c>
      <c r="EL184">
        <v>2.263830714285715</v>
      </c>
      <c r="EM184">
        <v>1130.203928571429</v>
      </c>
      <c r="EN184">
        <v>21.643275</v>
      </c>
      <c r="EO184">
        <v>2.165393571428571</v>
      </c>
      <c r="EP184">
        <v>1.9603475</v>
      </c>
      <c r="EQ184">
        <v>18.70854642857143</v>
      </c>
      <c r="ER184">
        <v>17.12757142857143</v>
      </c>
      <c r="ES184">
        <v>2000.006071428571</v>
      </c>
      <c r="ET184">
        <v>0.979997357142857</v>
      </c>
      <c r="EU184">
        <v>0.02000246071428571</v>
      </c>
      <c r="EV184">
        <v>0</v>
      </c>
      <c r="EW184">
        <v>809.22325</v>
      </c>
      <c r="EX184">
        <v>5.00097</v>
      </c>
      <c r="EY184">
        <v>16240.67142857143</v>
      </c>
      <c r="EZ184">
        <v>16707.61785714286</v>
      </c>
      <c r="FA184">
        <v>41.43699999999999</v>
      </c>
      <c r="FB184">
        <v>41.75442857142857</v>
      </c>
      <c r="FC184">
        <v>41.375</v>
      </c>
      <c r="FD184">
        <v>41.36149999999999</v>
      </c>
      <c r="FE184">
        <v>41.94149999999998</v>
      </c>
      <c r="FF184">
        <v>1955.097857142857</v>
      </c>
      <c r="FG184">
        <v>39.90392857142858</v>
      </c>
      <c r="FH184">
        <v>0</v>
      </c>
      <c r="FI184">
        <v>1758904896.3</v>
      </c>
      <c r="FJ184">
        <v>0</v>
      </c>
      <c r="FK184">
        <v>809.05524</v>
      </c>
      <c r="FL184">
        <v>-12.13830772632935</v>
      </c>
      <c r="FM184">
        <v>-241.8230772318313</v>
      </c>
      <c r="FN184">
        <v>16237.66</v>
      </c>
      <c r="FO184">
        <v>15</v>
      </c>
      <c r="FP184">
        <v>0</v>
      </c>
      <c r="FQ184" t="s">
        <v>439</v>
      </c>
      <c r="FR184">
        <v>1747247426.5</v>
      </c>
      <c r="FS184">
        <v>1747247420.5</v>
      </c>
      <c r="FT184">
        <v>0</v>
      </c>
      <c r="FU184">
        <v>1.027</v>
      </c>
      <c r="FV184">
        <v>0.031</v>
      </c>
      <c r="FW184">
        <v>0.02</v>
      </c>
      <c r="FX184">
        <v>0.05</v>
      </c>
      <c r="FY184">
        <v>420</v>
      </c>
      <c r="FZ184">
        <v>16</v>
      </c>
      <c r="GA184">
        <v>0.01</v>
      </c>
      <c r="GB184">
        <v>0.1</v>
      </c>
      <c r="GC184">
        <v>-59.39189750000001</v>
      </c>
      <c r="GD184">
        <v>0.9414720450283329</v>
      </c>
      <c r="GE184">
        <v>0.1175848788907401</v>
      </c>
      <c r="GF184">
        <v>0</v>
      </c>
      <c r="GG184">
        <v>809.8256764705884</v>
      </c>
      <c r="GH184">
        <v>-11.51628725311131</v>
      </c>
      <c r="GI184">
        <v>1.140547410381838</v>
      </c>
      <c r="GJ184">
        <v>-1</v>
      </c>
      <c r="GK184">
        <v>2.3252365</v>
      </c>
      <c r="GL184">
        <v>-1.101537410881807</v>
      </c>
      <c r="GM184">
        <v>0.111829758350584</v>
      </c>
      <c r="GN184">
        <v>0</v>
      </c>
      <c r="GO184">
        <v>0</v>
      </c>
      <c r="GP184">
        <v>2</v>
      </c>
      <c r="GQ184" t="s">
        <v>446</v>
      </c>
      <c r="GR184">
        <v>3.13592</v>
      </c>
      <c r="GS184">
        <v>2.68967</v>
      </c>
      <c r="GT184">
        <v>0.182748</v>
      </c>
      <c r="GU184">
        <v>0.186998</v>
      </c>
      <c r="GV184">
        <v>0.106094</v>
      </c>
      <c r="GW184">
        <v>0.0979609</v>
      </c>
      <c r="GX184">
        <v>25955.8</v>
      </c>
      <c r="GY184">
        <v>25868.2</v>
      </c>
      <c r="GZ184">
        <v>29527.8</v>
      </c>
      <c r="HA184">
        <v>29407.3</v>
      </c>
      <c r="HB184">
        <v>34873.8</v>
      </c>
      <c r="HC184">
        <v>35131.5</v>
      </c>
      <c r="HD184">
        <v>41550.3</v>
      </c>
      <c r="HE184">
        <v>41772.9</v>
      </c>
      <c r="HF184">
        <v>1.92395</v>
      </c>
      <c r="HG184">
        <v>1.8788</v>
      </c>
      <c r="HH184">
        <v>0.0972971</v>
      </c>
      <c r="HI184">
        <v>0</v>
      </c>
      <c r="HJ184">
        <v>28.4366</v>
      </c>
      <c r="HK184">
        <v>999.9</v>
      </c>
      <c r="HL184">
        <v>52.6</v>
      </c>
      <c r="HM184">
        <v>30.6</v>
      </c>
      <c r="HN184">
        <v>25.6078</v>
      </c>
      <c r="HO184">
        <v>61.8374</v>
      </c>
      <c r="HP184">
        <v>25.8614</v>
      </c>
      <c r="HQ184">
        <v>1</v>
      </c>
      <c r="HR184">
        <v>0.114571</v>
      </c>
      <c r="HS184">
        <v>0.386353</v>
      </c>
      <c r="HT184">
        <v>20.3394</v>
      </c>
      <c r="HU184">
        <v>5.21474</v>
      </c>
      <c r="HV184">
        <v>12.0108</v>
      </c>
      <c r="HW184">
        <v>4.9885</v>
      </c>
      <c r="HX184">
        <v>3.28758</v>
      </c>
      <c r="HY184">
        <v>9999</v>
      </c>
      <c r="HZ184">
        <v>9999</v>
      </c>
      <c r="IA184">
        <v>9999</v>
      </c>
      <c r="IB184">
        <v>14.6</v>
      </c>
      <c r="IC184">
        <v>1.86757</v>
      </c>
      <c r="ID184">
        <v>1.86673</v>
      </c>
      <c r="IE184">
        <v>1.86602</v>
      </c>
      <c r="IF184">
        <v>1.866</v>
      </c>
      <c r="IG184">
        <v>1.86784</v>
      </c>
      <c r="IH184">
        <v>1.8703</v>
      </c>
      <c r="II184">
        <v>1.86891</v>
      </c>
      <c r="IJ184">
        <v>1.87042</v>
      </c>
      <c r="IK184">
        <v>0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-1.43</v>
      </c>
      <c r="IY184">
        <v>0.1412</v>
      </c>
      <c r="IZ184">
        <v>-0.2124528667129374</v>
      </c>
      <c r="JA184">
        <v>-0.0008016307627816455</v>
      </c>
      <c r="JB184">
        <v>-2.705495203968552E-07</v>
      </c>
      <c r="JC184">
        <v>-1.001381313952682E-11</v>
      </c>
      <c r="JD184">
        <v>-0.06429383364076624</v>
      </c>
      <c r="JE184">
        <v>-0.003544197663381463</v>
      </c>
      <c r="JF184">
        <v>0.0008551080648433378</v>
      </c>
      <c r="JG184">
        <v>-1.439520423836254E-05</v>
      </c>
      <c r="JH184">
        <v>4</v>
      </c>
      <c r="JI184">
        <v>2335</v>
      </c>
      <c r="JJ184">
        <v>1</v>
      </c>
      <c r="JK184">
        <v>25</v>
      </c>
      <c r="JL184">
        <v>194291.1</v>
      </c>
      <c r="JM184">
        <v>194291.2</v>
      </c>
      <c r="JN184">
        <v>2.36084</v>
      </c>
      <c r="JO184">
        <v>2.23145</v>
      </c>
      <c r="JP184">
        <v>1.39771</v>
      </c>
      <c r="JQ184">
        <v>2.35229</v>
      </c>
      <c r="JR184">
        <v>1.49536</v>
      </c>
      <c r="JS184">
        <v>2.64893</v>
      </c>
      <c r="JT184">
        <v>36.2224</v>
      </c>
      <c r="JU184">
        <v>24.07</v>
      </c>
      <c r="JV184">
        <v>18</v>
      </c>
      <c r="JW184">
        <v>491.881</v>
      </c>
      <c r="JX184">
        <v>453.242</v>
      </c>
      <c r="JY184">
        <v>27.7776</v>
      </c>
      <c r="JZ184">
        <v>29.0395</v>
      </c>
      <c r="KA184">
        <v>30.0003</v>
      </c>
      <c r="KB184">
        <v>28.7945</v>
      </c>
      <c r="KC184">
        <v>28.7163</v>
      </c>
      <c r="KD184">
        <v>47.2383</v>
      </c>
      <c r="KE184">
        <v>21.147</v>
      </c>
      <c r="KF184">
        <v>71.77509999999999</v>
      </c>
      <c r="KG184">
        <v>27.7799</v>
      </c>
      <c r="KH184">
        <v>1179.03</v>
      </c>
      <c r="KI184">
        <v>21.6864</v>
      </c>
      <c r="KJ184">
        <v>100.916</v>
      </c>
      <c r="KK184">
        <v>100.456</v>
      </c>
    </row>
    <row r="185" spans="1:297">
      <c r="A185">
        <v>169</v>
      </c>
      <c r="B185">
        <v>1758904900.1</v>
      </c>
      <c r="C185">
        <v>3117</v>
      </c>
      <c r="D185" t="s">
        <v>781</v>
      </c>
      <c r="E185" t="s">
        <v>782</v>
      </c>
      <c r="F185">
        <v>5</v>
      </c>
      <c r="G185" t="s">
        <v>640</v>
      </c>
      <c r="H185" t="s">
        <v>436</v>
      </c>
      <c r="I185">
        <v>1758904892.6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1188.566924723978</v>
      </c>
      <c r="AK185">
        <v>1139.884303030304</v>
      </c>
      <c r="AL185">
        <v>3.460434718104302</v>
      </c>
      <c r="AM185">
        <v>65.06013599436587</v>
      </c>
      <c r="AN185">
        <f>(AP185 - AO185 + DY185*1E3/(8.314*(EA185+273.15)) * AR185/DX185 * AQ185) * DX185/(100*DL185) * 1000/(1000 - AP185)</f>
        <v>0</v>
      </c>
      <c r="AO185">
        <v>21.71273719801038</v>
      </c>
      <c r="AP185">
        <v>23.87912303030303</v>
      </c>
      <c r="AQ185">
        <v>-0.006604539063850616</v>
      </c>
      <c r="AR185">
        <v>108.005697832954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6</v>
      </c>
      <c r="DM185">
        <v>0.5</v>
      </c>
      <c r="DN185" t="s">
        <v>438</v>
      </c>
      <c r="DO185">
        <v>2</v>
      </c>
      <c r="DP185" t="b">
        <v>1</v>
      </c>
      <c r="DQ185">
        <v>1758904892.6</v>
      </c>
      <c r="DR185">
        <v>1088.833703703704</v>
      </c>
      <c r="DS185">
        <v>1147.962962962963</v>
      </c>
      <c r="DT185">
        <v>23.90638888888889</v>
      </c>
      <c r="DU185">
        <v>21.69413333333334</v>
      </c>
      <c r="DV185">
        <v>1090.254814814815</v>
      </c>
      <c r="DW185">
        <v>23.76515925925926</v>
      </c>
      <c r="DX185">
        <v>500.0300740740741</v>
      </c>
      <c r="DY185">
        <v>90.57539629629629</v>
      </c>
      <c r="DZ185">
        <v>0.02910160370370371</v>
      </c>
      <c r="EA185">
        <v>30.36062222222222</v>
      </c>
      <c r="EB185">
        <v>30.02326666666667</v>
      </c>
      <c r="EC185">
        <v>999.9000000000001</v>
      </c>
      <c r="ED185">
        <v>0</v>
      </c>
      <c r="EE185">
        <v>0</v>
      </c>
      <c r="EF185">
        <v>10014.05740740741</v>
      </c>
      <c r="EG185">
        <v>0</v>
      </c>
      <c r="EH185">
        <v>12.3095</v>
      </c>
      <c r="EI185">
        <v>-59.12906666666666</v>
      </c>
      <c r="EJ185">
        <v>1115.500740740741</v>
      </c>
      <c r="EK185">
        <v>1173.41962962963</v>
      </c>
      <c r="EL185">
        <v>2.212241851851852</v>
      </c>
      <c r="EM185">
        <v>1147.962962962963</v>
      </c>
      <c r="EN185">
        <v>21.69413333333334</v>
      </c>
      <c r="EO185">
        <v>2.16533037037037</v>
      </c>
      <c r="EP185">
        <v>1.964955925925926</v>
      </c>
      <c r="EQ185">
        <v>18.70808888888889</v>
      </c>
      <c r="ER185">
        <v>17.16473703703704</v>
      </c>
      <c r="ES185">
        <v>2000.014444444445</v>
      </c>
      <c r="ET185">
        <v>0.9799974814814815</v>
      </c>
      <c r="EU185">
        <v>0.02000227777777778</v>
      </c>
      <c r="EV185">
        <v>0</v>
      </c>
      <c r="EW185">
        <v>808.1437777777779</v>
      </c>
      <c r="EX185">
        <v>5.00097</v>
      </c>
      <c r="EY185">
        <v>16219.04074074074</v>
      </c>
      <c r="EZ185">
        <v>16707.68518518519</v>
      </c>
      <c r="FA185">
        <v>41.43699999999999</v>
      </c>
      <c r="FB185">
        <v>41.75459259259259</v>
      </c>
      <c r="FC185">
        <v>41.368</v>
      </c>
      <c r="FD185">
        <v>41.36566666666667</v>
      </c>
      <c r="FE185">
        <v>41.93699999999999</v>
      </c>
      <c r="FF185">
        <v>1955.106666666666</v>
      </c>
      <c r="FG185">
        <v>39.90074074074074</v>
      </c>
      <c r="FH185">
        <v>0</v>
      </c>
      <c r="FI185">
        <v>1758904901.1</v>
      </c>
      <c r="FJ185">
        <v>0</v>
      </c>
      <c r="FK185">
        <v>808.0904399999999</v>
      </c>
      <c r="FL185">
        <v>-11.9896154054501</v>
      </c>
      <c r="FM185">
        <v>-253.7230772975975</v>
      </c>
      <c r="FN185">
        <v>16217.856</v>
      </c>
      <c r="FO185">
        <v>15</v>
      </c>
      <c r="FP185">
        <v>0</v>
      </c>
      <c r="FQ185" t="s">
        <v>439</v>
      </c>
      <c r="FR185">
        <v>1747247426.5</v>
      </c>
      <c r="FS185">
        <v>1747247420.5</v>
      </c>
      <c r="FT185">
        <v>0</v>
      </c>
      <c r="FU185">
        <v>1.027</v>
      </c>
      <c r="FV185">
        <v>0.031</v>
      </c>
      <c r="FW185">
        <v>0.02</v>
      </c>
      <c r="FX185">
        <v>0.05</v>
      </c>
      <c r="FY185">
        <v>420</v>
      </c>
      <c r="FZ185">
        <v>16</v>
      </c>
      <c r="GA185">
        <v>0.01</v>
      </c>
      <c r="GB185">
        <v>0.1</v>
      </c>
      <c r="GC185">
        <v>-59.2313875</v>
      </c>
      <c r="GD185">
        <v>2.103371482176513</v>
      </c>
      <c r="GE185">
        <v>0.2681143815496475</v>
      </c>
      <c r="GF185">
        <v>0</v>
      </c>
      <c r="GG185">
        <v>808.7439411764707</v>
      </c>
      <c r="GH185">
        <v>-11.8833613493091</v>
      </c>
      <c r="GI185">
        <v>1.181880056151223</v>
      </c>
      <c r="GJ185">
        <v>-1</v>
      </c>
      <c r="GK185">
        <v>2.24796625</v>
      </c>
      <c r="GL185">
        <v>-0.5862856660412835</v>
      </c>
      <c r="GM185">
        <v>0.05843406851689773</v>
      </c>
      <c r="GN185">
        <v>0</v>
      </c>
      <c r="GO185">
        <v>0</v>
      </c>
      <c r="GP185">
        <v>2</v>
      </c>
      <c r="GQ185" t="s">
        <v>446</v>
      </c>
      <c r="GR185">
        <v>3.13592</v>
      </c>
      <c r="GS185">
        <v>2.68937</v>
      </c>
      <c r="GT185">
        <v>0.18454</v>
      </c>
      <c r="GU185">
        <v>0.188644</v>
      </c>
      <c r="GV185">
        <v>0.105995</v>
      </c>
      <c r="GW185">
        <v>0.0979878</v>
      </c>
      <c r="GX185">
        <v>25898.6</v>
      </c>
      <c r="GY185">
        <v>25815.2</v>
      </c>
      <c r="GZ185">
        <v>29527.5</v>
      </c>
      <c r="HA185">
        <v>29406.6</v>
      </c>
      <c r="HB185">
        <v>34877.1</v>
      </c>
      <c r="HC185">
        <v>35130</v>
      </c>
      <c r="HD185">
        <v>41549.6</v>
      </c>
      <c r="HE185">
        <v>41772.3</v>
      </c>
      <c r="HF185">
        <v>1.92393</v>
      </c>
      <c r="HG185">
        <v>1.8789</v>
      </c>
      <c r="HH185">
        <v>0.0976622</v>
      </c>
      <c r="HI185">
        <v>0</v>
      </c>
      <c r="HJ185">
        <v>28.4323</v>
      </c>
      <c r="HK185">
        <v>999.9</v>
      </c>
      <c r="HL185">
        <v>52.6</v>
      </c>
      <c r="HM185">
        <v>30.6</v>
      </c>
      <c r="HN185">
        <v>25.6087</v>
      </c>
      <c r="HO185">
        <v>61.6374</v>
      </c>
      <c r="HP185">
        <v>25.8654</v>
      </c>
      <c r="HQ185">
        <v>1</v>
      </c>
      <c r="HR185">
        <v>0.114868</v>
      </c>
      <c r="HS185">
        <v>0.372394</v>
      </c>
      <c r="HT185">
        <v>20.3394</v>
      </c>
      <c r="HU185">
        <v>5.21504</v>
      </c>
      <c r="HV185">
        <v>12.0108</v>
      </c>
      <c r="HW185">
        <v>4.98855</v>
      </c>
      <c r="HX185">
        <v>3.2876</v>
      </c>
      <c r="HY185">
        <v>9999</v>
      </c>
      <c r="HZ185">
        <v>9999</v>
      </c>
      <c r="IA185">
        <v>9999</v>
      </c>
      <c r="IB185">
        <v>14.6</v>
      </c>
      <c r="IC185">
        <v>1.86758</v>
      </c>
      <c r="ID185">
        <v>1.86674</v>
      </c>
      <c r="IE185">
        <v>1.866</v>
      </c>
      <c r="IF185">
        <v>1.866</v>
      </c>
      <c r="IG185">
        <v>1.86784</v>
      </c>
      <c r="IH185">
        <v>1.87032</v>
      </c>
      <c r="II185">
        <v>1.86892</v>
      </c>
      <c r="IJ185">
        <v>1.87043</v>
      </c>
      <c r="IK185">
        <v>0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-1.46</v>
      </c>
      <c r="IY185">
        <v>0.1408</v>
      </c>
      <c r="IZ185">
        <v>-0.2124528667129374</v>
      </c>
      <c r="JA185">
        <v>-0.0008016307627816455</v>
      </c>
      <c r="JB185">
        <v>-2.705495203968552E-07</v>
      </c>
      <c r="JC185">
        <v>-1.001381313952682E-11</v>
      </c>
      <c r="JD185">
        <v>-0.06429383364076624</v>
      </c>
      <c r="JE185">
        <v>-0.003544197663381463</v>
      </c>
      <c r="JF185">
        <v>0.0008551080648433378</v>
      </c>
      <c r="JG185">
        <v>-1.439520423836254E-05</v>
      </c>
      <c r="JH185">
        <v>4</v>
      </c>
      <c r="JI185">
        <v>2335</v>
      </c>
      <c r="JJ185">
        <v>1</v>
      </c>
      <c r="JK185">
        <v>25</v>
      </c>
      <c r="JL185">
        <v>194291.2</v>
      </c>
      <c r="JM185">
        <v>194291.3</v>
      </c>
      <c r="JN185">
        <v>2.39014</v>
      </c>
      <c r="JO185">
        <v>2.24731</v>
      </c>
      <c r="JP185">
        <v>1.39771</v>
      </c>
      <c r="JQ185">
        <v>2.34741</v>
      </c>
      <c r="JR185">
        <v>1.49536</v>
      </c>
      <c r="JS185">
        <v>2.54883</v>
      </c>
      <c r="JT185">
        <v>36.2224</v>
      </c>
      <c r="JU185">
        <v>24.0612</v>
      </c>
      <c r="JV185">
        <v>18</v>
      </c>
      <c r="JW185">
        <v>491.895</v>
      </c>
      <c r="JX185">
        <v>453.328</v>
      </c>
      <c r="JY185">
        <v>27.7561</v>
      </c>
      <c r="JZ185">
        <v>29.0427</v>
      </c>
      <c r="KA185">
        <v>30.0002</v>
      </c>
      <c r="KB185">
        <v>28.7982</v>
      </c>
      <c r="KC185">
        <v>28.7193</v>
      </c>
      <c r="KD185">
        <v>47.83</v>
      </c>
      <c r="KE185">
        <v>21.147</v>
      </c>
      <c r="KF185">
        <v>72.1486</v>
      </c>
      <c r="KG185">
        <v>27.758</v>
      </c>
      <c r="KH185">
        <v>1192.4</v>
      </c>
      <c r="KI185">
        <v>21.7545</v>
      </c>
      <c r="KJ185">
        <v>100.914</v>
      </c>
      <c r="KK185">
        <v>100.454</v>
      </c>
    </row>
    <row r="186" spans="1:297">
      <c r="A186">
        <v>170</v>
      </c>
      <c r="B186">
        <v>1758904905.1</v>
      </c>
      <c r="C186">
        <v>3122</v>
      </c>
      <c r="D186" t="s">
        <v>783</v>
      </c>
      <c r="E186" t="s">
        <v>784</v>
      </c>
      <c r="F186">
        <v>5</v>
      </c>
      <c r="G186" t="s">
        <v>640</v>
      </c>
      <c r="H186" t="s">
        <v>436</v>
      </c>
      <c r="I186">
        <v>1758904897.314285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1205.741308596986</v>
      </c>
      <c r="AK186">
        <v>1157.446787878788</v>
      </c>
      <c r="AL186">
        <v>3.520901458951</v>
      </c>
      <c r="AM186">
        <v>65.06013599436587</v>
      </c>
      <c r="AN186">
        <f>(AP186 - AO186 + DY186*1E3/(8.314*(EA186+273.15)) * AR186/DX186 * AQ186) * DX186/(100*DL186) * 1000/(1000 - AP186)</f>
        <v>0</v>
      </c>
      <c r="AO186">
        <v>21.73204742818354</v>
      </c>
      <c r="AP186">
        <v>23.84015454545454</v>
      </c>
      <c r="AQ186">
        <v>-0.007945180690813052</v>
      </c>
      <c r="AR186">
        <v>108.005697832954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6</v>
      </c>
      <c r="DM186">
        <v>0.5</v>
      </c>
      <c r="DN186" t="s">
        <v>438</v>
      </c>
      <c r="DO186">
        <v>2</v>
      </c>
      <c r="DP186" t="b">
        <v>1</v>
      </c>
      <c r="DQ186">
        <v>1758904897.314285</v>
      </c>
      <c r="DR186">
        <v>1104.913214285714</v>
      </c>
      <c r="DS186">
        <v>1163.795714285714</v>
      </c>
      <c r="DT186">
        <v>23.88892857142858</v>
      </c>
      <c r="DU186">
        <v>21.71391785714286</v>
      </c>
      <c r="DV186">
        <v>1106.3575</v>
      </c>
      <c r="DW186">
        <v>23.747925</v>
      </c>
      <c r="DX186">
        <v>500.0221428571428</v>
      </c>
      <c r="DY186">
        <v>90.57490357142858</v>
      </c>
      <c r="DZ186">
        <v>0.02917715714285714</v>
      </c>
      <c r="EA186">
        <v>30.34678571428572</v>
      </c>
      <c r="EB186">
        <v>30.02045357142857</v>
      </c>
      <c r="EC186">
        <v>999.9000000000002</v>
      </c>
      <c r="ED186">
        <v>0</v>
      </c>
      <c r="EE186">
        <v>0</v>
      </c>
      <c r="EF186">
        <v>10006.79071428571</v>
      </c>
      <c r="EG186">
        <v>0</v>
      </c>
      <c r="EH186">
        <v>12.31345</v>
      </c>
      <c r="EI186">
        <v>-58.88237857142856</v>
      </c>
      <c r="EJ186">
        <v>1131.953571428571</v>
      </c>
      <c r="EK186">
        <v>1189.627142857143</v>
      </c>
      <c r="EL186">
        <v>2.175001785714286</v>
      </c>
      <c r="EM186">
        <v>1163.795714285714</v>
      </c>
      <c r="EN186">
        <v>21.71391785714286</v>
      </c>
      <c r="EO186">
        <v>2.163737142857143</v>
      </c>
      <c r="EP186">
        <v>1.966737857142857</v>
      </c>
      <c r="EQ186">
        <v>18.696325</v>
      </c>
      <c r="ER186">
        <v>17.17905714285714</v>
      </c>
      <c r="ES186">
        <v>2000.020357142857</v>
      </c>
      <c r="ET186">
        <v>0.9799975714285711</v>
      </c>
      <c r="EU186">
        <v>0.02000213928571428</v>
      </c>
      <c r="EV186">
        <v>0</v>
      </c>
      <c r="EW186">
        <v>807.1207500000002</v>
      </c>
      <c r="EX186">
        <v>5.00097</v>
      </c>
      <c r="EY186">
        <v>16198.88928571429</v>
      </c>
      <c r="EZ186">
        <v>16707.73928571429</v>
      </c>
      <c r="FA186">
        <v>41.43699999999999</v>
      </c>
      <c r="FB186">
        <v>41.75442857142857</v>
      </c>
      <c r="FC186">
        <v>41.36825</v>
      </c>
      <c r="FD186">
        <v>41.3615</v>
      </c>
      <c r="FE186">
        <v>41.9415</v>
      </c>
      <c r="FF186">
        <v>1955.112500000001</v>
      </c>
      <c r="FG186">
        <v>39.9</v>
      </c>
      <c r="FH186">
        <v>0</v>
      </c>
      <c r="FI186">
        <v>1758904906.5</v>
      </c>
      <c r="FJ186">
        <v>0</v>
      </c>
      <c r="FK186">
        <v>806.9968846153847</v>
      </c>
      <c r="FL186">
        <v>-13.16297433854739</v>
      </c>
      <c r="FM186">
        <v>-265.6991449564821</v>
      </c>
      <c r="FN186">
        <v>16195.62692307692</v>
      </c>
      <c r="FO186">
        <v>15</v>
      </c>
      <c r="FP186">
        <v>0</v>
      </c>
      <c r="FQ186" t="s">
        <v>439</v>
      </c>
      <c r="FR186">
        <v>1747247426.5</v>
      </c>
      <c r="FS186">
        <v>1747247420.5</v>
      </c>
      <c r="FT186">
        <v>0</v>
      </c>
      <c r="FU186">
        <v>1.027</v>
      </c>
      <c r="FV186">
        <v>0.031</v>
      </c>
      <c r="FW186">
        <v>0.02</v>
      </c>
      <c r="FX186">
        <v>0.05</v>
      </c>
      <c r="FY186">
        <v>420</v>
      </c>
      <c r="FZ186">
        <v>16</v>
      </c>
      <c r="GA186">
        <v>0.01</v>
      </c>
      <c r="GB186">
        <v>0.1</v>
      </c>
      <c r="GC186">
        <v>-59.01688048780488</v>
      </c>
      <c r="GD186">
        <v>3.248548432055799</v>
      </c>
      <c r="GE186">
        <v>0.364767393453131</v>
      </c>
      <c r="GF186">
        <v>0</v>
      </c>
      <c r="GG186">
        <v>807.7435882352941</v>
      </c>
      <c r="GH186">
        <v>-12.72623376700465</v>
      </c>
      <c r="GI186">
        <v>1.266279662393346</v>
      </c>
      <c r="GJ186">
        <v>-1</v>
      </c>
      <c r="GK186">
        <v>2.195854634146341</v>
      </c>
      <c r="GL186">
        <v>-0.4796928919860589</v>
      </c>
      <c r="GM186">
        <v>0.04810001699191224</v>
      </c>
      <c r="GN186">
        <v>0</v>
      </c>
      <c r="GO186">
        <v>0</v>
      </c>
      <c r="GP186">
        <v>2</v>
      </c>
      <c r="GQ186" t="s">
        <v>446</v>
      </c>
      <c r="GR186">
        <v>3.13573</v>
      </c>
      <c r="GS186">
        <v>2.68956</v>
      </c>
      <c r="GT186">
        <v>0.186331</v>
      </c>
      <c r="GU186">
        <v>0.190389</v>
      </c>
      <c r="GV186">
        <v>0.105869</v>
      </c>
      <c r="GW186">
        <v>0.0980631</v>
      </c>
      <c r="GX186">
        <v>25841.8</v>
      </c>
      <c r="GY186">
        <v>25759.8</v>
      </c>
      <c r="GZ186">
        <v>29527.6</v>
      </c>
      <c r="HA186">
        <v>29406.8</v>
      </c>
      <c r="HB186">
        <v>34882.3</v>
      </c>
      <c r="HC186">
        <v>35127.3</v>
      </c>
      <c r="HD186">
        <v>41549.9</v>
      </c>
      <c r="HE186">
        <v>41772.6</v>
      </c>
      <c r="HF186">
        <v>1.9234</v>
      </c>
      <c r="HG186">
        <v>1.87892</v>
      </c>
      <c r="HH186">
        <v>0.0981316</v>
      </c>
      <c r="HI186">
        <v>0</v>
      </c>
      <c r="HJ186">
        <v>28.4262</v>
      </c>
      <c r="HK186">
        <v>999.9</v>
      </c>
      <c r="HL186">
        <v>52.6</v>
      </c>
      <c r="HM186">
        <v>30.6</v>
      </c>
      <c r="HN186">
        <v>25.6094</v>
      </c>
      <c r="HO186">
        <v>61.8574</v>
      </c>
      <c r="HP186">
        <v>25.9255</v>
      </c>
      <c r="HQ186">
        <v>1</v>
      </c>
      <c r="HR186">
        <v>0.114939</v>
      </c>
      <c r="HS186">
        <v>0.371688</v>
      </c>
      <c r="HT186">
        <v>20.3392</v>
      </c>
      <c r="HU186">
        <v>5.21519</v>
      </c>
      <c r="HV186">
        <v>12.0111</v>
      </c>
      <c r="HW186">
        <v>4.9888</v>
      </c>
      <c r="HX186">
        <v>3.2878</v>
      </c>
      <c r="HY186">
        <v>9999</v>
      </c>
      <c r="HZ186">
        <v>9999</v>
      </c>
      <c r="IA186">
        <v>9999</v>
      </c>
      <c r="IB186">
        <v>14.6</v>
      </c>
      <c r="IC186">
        <v>1.86757</v>
      </c>
      <c r="ID186">
        <v>1.86674</v>
      </c>
      <c r="IE186">
        <v>1.86603</v>
      </c>
      <c r="IF186">
        <v>1.866</v>
      </c>
      <c r="IG186">
        <v>1.86784</v>
      </c>
      <c r="IH186">
        <v>1.87029</v>
      </c>
      <c r="II186">
        <v>1.86892</v>
      </c>
      <c r="IJ186">
        <v>1.87042</v>
      </c>
      <c r="IK186">
        <v>0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-1.48</v>
      </c>
      <c r="IY186">
        <v>0.1403</v>
      </c>
      <c r="IZ186">
        <v>-0.2124528667129374</v>
      </c>
      <c r="JA186">
        <v>-0.0008016307627816455</v>
      </c>
      <c r="JB186">
        <v>-2.705495203968552E-07</v>
      </c>
      <c r="JC186">
        <v>-1.001381313952682E-11</v>
      </c>
      <c r="JD186">
        <v>-0.06429383364076624</v>
      </c>
      <c r="JE186">
        <v>-0.003544197663381463</v>
      </c>
      <c r="JF186">
        <v>0.0008551080648433378</v>
      </c>
      <c r="JG186">
        <v>-1.439520423836254E-05</v>
      </c>
      <c r="JH186">
        <v>4</v>
      </c>
      <c r="JI186">
        <v>2335</v>
      </c>
      <c r="JJ186">
        <v>1</v>
      </c>
      <c r="JK186">
        <v>25</v>
      </c>
      <c r="JL186">
        <v>194291.3</v>
      </c>
      <c r="JM186">
        <v>194291.4</v>
      </c>
      <c r="JN186">
        <v>2.41455</v>
      </c>
      <c r="JO186">
        <v>2.23022</v>
      </c>
      <c r="JP186">
        <v>1.39648</v>
      </c>
      <c r="JQ186">
        <v>2.34131</v>
      </c>
      <c r="JR186">
        <v>1.49536</v>
      </c>
      <c r="JS186">
        <v>2.63794</v>
      </c>
      <c r="JT186">
        <v>36.2459</v>
      </c>
      <c r="JU186">
        <v>24.07</v>
      </c>
      <c r="JV186">
        <v>18</v>
      </c>
      <c r="JW186">
        <v>491.587</v>
      </c>
      <c r="JX186">
        <v>453.367</v>
      </c>
      <c r="JY186">
        <v>27.7383</v>
      </c>
      <c r="JZ186">
        <v>29.046</v>
      </c>
      <c r="KA186">
        <v>30.0003</v>
      </c>
      <c r="KB186">
        <v>28.8013</v>
      </c>
      <c r="KC186">
        <v>28.7224</v>
      </c>
      <c r="KD186">
        <v>48.3214</v>
      </c>
      <c r="KE186">
        <v>21.147</v>
      </c>
      <c r="KF186">
        <v>72.1486</v>
      </c>
      <c r="KG186">
        <v>27.7354</v>
      </c>
      <c r="KH186">
        <v>1212.44</v>
      </c>
      <c r="KI186">
        <v>21.8421</v>
      </c>
      <c r="KJ186">
        <v>100.915</v>
      </c>
      <c r="KK186">
        <v>100.455</v>
      </c>
    </row>
    <row r="187" spans="1:297">
      <c r="A187">
        <v>171</v>
      </c>
      <c r="B187">
        <v>1758904910.1</v>
      </c>
      <c r="C187">
        <v>3127</v>
      </c>
      <c r="D187" t="s">
        <v>785</v>
      </c>
      <c r="E187" t="s">
        <v>786</v>
      </c>
      <c r="F187">
        <v>5</v>
      </c>
      <c r="G187" t="s">
        <v>640</v>
      </c>
      <c r="H187" t="s">
        <v>436</v>
      </c>
      <c r="I187">
        <v>1758904902.6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1222.900129235732</v>
      </c>
      <c r="AK187">
        <v>1174.904303030303</v>
      </c>
      <c r="AL187">
        <v>3.484820268711855</v>
      </c>
      <c r="AM187">
        <v>65.06013599436587</v>
      </c>
      <c r="AN187">
        <f>(AP187 - AO187 + DY187*1E3/(8.314*(EA187+273.15)) * AR187/DX187 * AQ187) * DX187/(100*DL187) * 1000/(1000 - AP187)</f>
        <v>0</v>
      </c>
      <c r="AO187">
        <v>21.74860450966962</v>
      </c>
      <c r="AP187">
        <v>23.79775272727273</v>
      </c>
      <c r="AQ187">
        <v>-0.008736982209314081</v>
      </c>
      <c r="AR187">
        <v>108.005697832954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6</v>
      </c>
      <c r="DM187">
        <v>0.5</v>
      </c>
      <c r="DN187" t="s">
        <v>438</v>
      </c>
      <c r="DO187">
        <v>2</v>
      </c>
      <c r="DP187" t="b">
        <v>1</v>
      </c>
      <c r="DQ187">
        <v>1758904902.6</v>
      </c>
      <c r="DR187">
        <v>1123.004444444445</v>
      </c>
      <c r="DS187">
        <v>1181.501481481481</v>
      </c>
      <c r="DT187">
        <v>23.85482222222222</v>
      </c>
      <c r="DU187">
        <v>21.72987037037037</v>
      </c>
      <c r="DV187">
        <v>1124.474814814815</v>
      </c>
      <c r="DW187">
        <v>23.71425555555555</v>
      </c>
      <c r="DX187">
        <v>500.0124074074074</v>
      </c>
      <c r="DY187">
        <v>90.57487037037035</v>
      </c>
      <c r="DZ187">
        <v>0.02917870370370371</v>
      </c>
      <c r="EA187">
        <v>30.33092962962963</v>
      </c>
      <c r="EB187">
        <v>30.02141851851852</v>
      </c>
      <c r="EC187">
        <v>999.9000000000001</v>
      </c>
      <c r="ED187">
        <v>0</v>
      </c>
      <c r="EE187">
        <v>0</v>
      </c>
      <c r="EF187">
        <v>10004.51555555556</v>
      </c>
      <c r="EG187">
        <v>0</v>
      </c>
      <c r="EH187">
        <v>12.31707037037037</v>
      </c>
      <c r="EI187">
        <v>-58.49714444444443</v>
      </c>
      <c r="EJ187">
        <v>1150.447407407408</v>
      </c>
      <c r="EK187">
        <v>1207.745925925926</v>
      </c>
      <c r="EL187">
        <v>2.124941851851852</v>
      </c>
      <c r="EM187">
        <v>1181.501481481481</v>
      </c>
      <c r="EN187">
        <v>21.72987037037037</v>
      </c>
      <c r="EO187">
        <v>2.160647037037037</v>
      </c>
      <c r="EP187">
        <v>1.968181481481481</v>
      </c>
      <c r="EQ187">
        <v>18.67347037037037</v>
      </c>
      <c r="ER187">
        <v>17.19065555555555</v>
      </c>
      <c r="ES187">
        <v>2000.019259259259</v>
      </c>
      <c r="ET187">
        <v>0.9799976296296296</v>
      </c>
      <c r="EU187">
        <v>0.02000205185185185</v>
      </c>
      <c r="EV187">
        <v>0</v>
      </c>
      <c r="EW187">
        <v>805.9516666666667</v>
      </c>
      <c r="EX187">
        <v>5.00097</v>
      </c>
      <c r="EY187">
        <v>16175.71111111111</v>
      </c>
      <c r="EZ187">
        <v>16707.72222222222</v>
      </c>
      <c r="FA187">
        <v>41.43699999999999</v>
      </c>
      <c r="FB187">
        <v>41.75</v>
      </c>
      <c r="FC187">
        <v>41.368</v>
      </c>
      <c r="FD187">
        <v>41.368</v>
      </c>
      <c r="FE187">
        <v>41.94166666666666</v>
      </c>
      <c r="FF187">
        <v>1955.111111111111</v>
      </c>
      <c r="FG187">
        <v>39.9</v>
      </c>
      <c r="FH187">
        <v>0</v>
      </c>
      <c r="FI187">
        <v>1758904911.3</v>
      </c>
      <c r="FJ187">
        <v>0</v>
      </c>
      <c r="FK187">
        <v>805.9228461538462</v>
      </c>
      <c r="FL187">
        <v>-13.6737777763773</v>
      </c>
      <c r="FM187">
        <v>-267.9418805843915</v>
      </c>
      <c r="FN187">
        <v>16174.55769230769</v>
      </c>
      <c r="FO187">
        <v>15</v>
      </c>
      <c r="FP187">
        <v>0</v>
      </c>
      <c r="FQ187" t="s">
        <v>439</v>
      </c>
      <c r="FR187">
        <v>1747247426.5</v>
      </c>
      <c r="FS187">
        <v>1747247420.5</v>
      </c>
      <c r="FT187">
        <v>0</v>
      </c>
      <c r="FU187">
        <v>1.027</v>
      </c>
      <c r="FV187">
        <v>0.031</v>
      </c>
      <c r="FW187">
        <v>0.02</v>
      </c>
      <c r="FX187">
        <v>0.05</v>
      </c>
      <c r="FY187">
        <v>420</v>
      </c>
      <c r="FZ187">
        <v>16</v>
      </c>
      <c r="GA187">
        <v>0.01</v>
      </c>
      <c r="GB187">
        <v>0.1</v>
      </c>
      <c r="GC187">
        <v>-58.71783414634146</v>
      </c>
      <c r="GD187">
        <v>4.011652264808402</v>
      </c>
      <c r="GE187">
        <v>0.4330652756575722</v>
      </c>
      <c r="GF187">
        <v>0</v>
      </c>
      <c r="GG187">
        <v>806.5867941176471</v>
      </c>
      <c r="GH187">
        <v>-13.20942704796218</v>
      </c>
      <c r="GI187">
        <v>1.311593525166819</v>
      </c>
      <c r="GJ187">
        <v>-1</v>
      </c>
      <c r="GK187">
        <v>2.150890243902439</v>
      </c>
      <c r="GL187">
        <v>-0.5670370034843256</v>
      </c>
      <c r="GM187">
        <v>0.05662061632147284</v>
      </c>
      <c r="GN187">
        <v>0</v>
      </c>
      <c r="GO187">
        <v>0</v>
      </c>
      <c r="GP187">
        <v>2</v>
      </c>
      <c r="GQ187" t="s">
        <v>446</v>
      </c>
      <c r="GR187">
        <v>3.13593</v>
      </c>
      <c r="GS187">
        <v>2.68951</v>
      </c>
      <c r="GT187">
        <v>0.1881</v>
      </c>
      <c r="GU187">
        <v>0.192047</v>
      </c>
      <c r="GV187">
        <v>0.105739</v>
      </c>
      <c r="GW187">
        <v>0.0981011</v>
      </c>
      <c r="GX187">
        <v>25784.4</v>
      </c>
      <c r="GY187">
        <v>25706.5</v>
      </c>
      <c r="GZ187">
        <v>29526.4</v>
      </c>
      <c r="HA187">
        <v>29406.2</v>
      </c>
      <c r="HB187">
        <v>34886</v>
      </c>
      <c r="HC187">
        <v>35125.1</v>
      </c>
      <c r="HD187">
        <v>41548.1</v>
      </c>
      <c r="HE187">
        <v>41771.8</v>
      </c>
      <c r="HF187">
        <v>1.92393</v>
      </c>
      <c r="HG187">
        <v>1.87855</v>
      </c>
      <c r="HH187">
        <v>0.0982024</v>
      </c>
      <c r="HI187">
        <v>0</v>
      </c>
      <c r="HJ187">
        <v>28.4202</v>
      </c>
      <c r="HK187">
        <v>999.9</v>
      </c>
      <c r="HL187">
        <v>52.6</v>
      </c>
      <c r="HM187">
        <v>30.6</v>
      </c>
      <c r="HN187">
        <v>25.6081</v>
      </c>
      <c r="HO187">
        <v>62.0174</v>
      </c>
      <c r="HP187">
        <v>25.8293</v>
      </c>
      <c r="HQ187">
        <v>1</v>
      </c>
      <c r="HR187">
        <v>0.115244</v>
      </c>
      <c r="HS187">
        <v>0.378984</v>
      </c>
      <c r="HT187">
        <v>20.3392</v>
      </c>
      <c r="HU187">
        <v>5.21489</v>
      </c>
      <c r="HV187">
        <v>12.0105</v>
      </c>
      <c r="HW187">
        <v>4.98855</v>
      </c>
      <c r="HX187">
        <v>3.2877</v>
      </c>
      <c r="HY187">
        <v>9999</v>
      </c>
      <c r="HZ187">
        <v>9999</v>
      </c>
      <c r="IA187">
        <v>9999</v>
      </c>
      <c r="IB187">
        <v>14.6</v>
      </c>
      <c r="IC187">
        <v>1.86755</v>
      </c>
      <c r="ID187">
        <v>1.86674</v>
      </c>
      <c r="IE187">
        <v>1.86602</v>
      </c>
      <c r="IF187">
        <v>1.866</v>
      </c>
      <c r="IG187">
        <v>1.86783</v>
      </c>
      <c r="IH187">
        <v>1.8703</v>
      </c>
      <c r="II187">
        <v>1.86891</v>
      </c>
      <c r="IJ187">
        <v>1.87042</v>
      </c>
      <c r="IK187">
        <v>0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-1.51</v>
      </c>
      <c r="IY187">
        <v>0.1398</v>
      </c>
      <c r="IZ187">
        <v>-0.2124528667129374</v>
      </c>
      <c r="JA187">
        <v>-0.0008016307627816455</v>
      </c>
      <c r="JB187">
        <v>-2.705495203968552E-07</v>
      </c>
      <c r="JC187">
        <v>-1.001381313952682E-11</v>
      </c>
      <c r="JD187">
        <v>-0.06429383364076624</v>
      </c>
      <c r="JE187">
        <v>-0.003544197663381463</v>
      </c>
      <c r="JF187">
        <v>0.0008551080648433378</v>
      </c>
      <c r="JG187">
        <v>-1.439520423836254E-05</v>
      </c>
      <c r="JH187">
        <v>4</v>
      </c>
      <c r="JI187">
        <v>2335</v>
      </c>
      <c r="JJ187">
        <v>1</v>
      </c>
      <c r="JK187">
        <v>25</v>
      </c>
      <c r="JL187">
        <v>194291.4</v>
      </c>
      <c r="JM187">
        <v>194291.5</v>
      </c>
      <c r="JN187">
        <v>2.44385</v>
      </c>
      <c r="JO187">
        <v>2.23022</v>
      </c>
      <c r="JP187">
        <v>1.39771</v>
      </c>
      <c r="JQ187">
        <v>2.34863</v>
      </c>
      <c r="JR187">
        <v>1.49536</v>
      </c>
      <c r="JS187">
        <v>2.69897</v>
      </c>
      <c r="JT187">
        <v>36.2224</v>
      </c>
      <c r="JU187">
        <v>24.07</v>
      </c>
      <c r="JV187">
        <v>18</v>
      </c>
      <c r="JW187">
        <v>491.944</v>
      </c>
      <c r="JX187">
        <v>453.159</v>
      </c>
      <c r="JY187">
        <v>27.7173</v>
      </c>
      <c r="JZ187">
        <v>29.0495</v>
      </c>
      <c r="KA187">
        <v>30.0004</v>
      </c>
      <c r="KB187">
        <v>28.8043</v>
      </c>
      <c r="KC187">
        <v>28.7259</v>
      </c>
      <c r="KD187">
        <v>48.9051</v>
      </c>
      <c r="KE187">
        <v>20.8562</v>
      </c>
      <c r="KF187">
        <v>72.53789999999999</v>
      </c>
      <c r="KG187">
        <v>27.715</v>
      </c>
      <c r="KH187">
        <v>1225.81</v>
      </c>
      <c r="KI187">
        <v>21.9445</v>
      </c>
      <c r="KJ187">
        <v>100.911</v>
      </c>
      <c r="KK187">
        <v>100.453</v>
      </c>
    </row>
    <row r="188" spans="1:297">
      <c r="A188">
        <v>172</v>
      </c>
      <c r="B188">
        <v>1758904915.1</v>
      </c>
      <c r="C188">
        <v>3132</v>
      </c>
      <c r="D188" t="s">
        <v>787</v>
      </c>
      <c r="E188" t="s">
        <v>788</v>
      </c>
      <c r="F188">
        <v>5</v>
      </c>
      <c r="G188" t="s">
        <v>640</v>
      </c>
      <c r="H188" t="s">
        <v>436</v>
      </c>
      <c r="I188">
        <v>1758904907.314285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1240.039673369103</v>
      </c>
      <c r="AK188">
        <v>1192.286242424242</v>
      </c>
      <c r="AL188">
        <v>3.493231907351205</v>
      </c>
      <c r="AM188">
        <v>65.06013599436587</v>
      </c>
      <c r="AN188">
        <f>(AP188 - AO188 + DY188*1E3/(8.314*(EA188+273.15)) * AR188/DX188 * AQ188) * DX188/(100*DL188) * 1000/(1000 - AP188)</f>
        <v>0</v>
      </c>
      <c r="AO188">
        <v>21.82294042723094</v>
      </c>
      <c r="AP188">
        <v>23.76664606060606</v>
      </c>
      <c r="AQ188">
        <v>-0.005035818704886934</v>
      </c>
      <c r="AR188">
        <v>108.005697832954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6</v>
      </c>
      <c r="DM188">
        <v>0.5</v>
      </c>
      <c r="DN188" t="s">
        <v>438</v>
      </c>
      <c r="DO188">
        <v>2</v>
      </c>
      <c r="DP188" t="b">
        <v>1</v>
      </c>
      <c r="DQ188">
        <v>1758904907.314285</v>
      </c>
      <c r="DR188">
        <v>1139.086785714285</v>
      </c>
      <c r="DS188">
        <v>1197.303928571429</v>
      </c>
      <c r="DT188">
        <v>23.81783928571429</v>
      </c>
      <c r="DU188">
        <v>21.76225714285714</v>
      </c>
      <c r="DV188">
        <v>1140.580357142857</v>
      </c>
      <c r="DW188">
        <v>23.67773571428572</v>
      </c>
      <c r="DX188">
        <v>500.0047500000001</v>
      </c>
      <c r="DY188">
        <v>90.57506428571428</v>
      </c>
      <c r="DZ188">
        <v>0.02920233571428571</v>
      </c>
      <c r="EA188">
        <v>30.31745</v>
      </c>
      <c r="EB188">
        <v>30.01794642857142</v>
      </c>
      <c r="EC188">
        <v>999.9000000000002</v>
      </c>
      <c r="ED188">
        <v>0</v>
      </c>
      <c r="EE188">
        <v>0</v>
      </c>
      <c r="EF188">
        <v>9997.270357142857</v>
      </c>
      <c r="EG188">
        <v>0</v>
      </c>
      <c r="EH188">
        <v>12.317</v>
      </c>
      <c r="EI188">
        <v>-58.21732142857143</v>
      </c>
      <c r="EJ188">
        <v>1166.878214285714</v>
      </c>
      <c r="EK188">
        <v>1223.940357142857</v>
      </c>
      <c r="EL188">
        <v>2.055581785714286</v>
      </c>
      <c r="EM188">
        <v>1197.303928571429</v>
      </c>
      <c r="EN188">
        <v>21.76225714285714</v>
      </c>
      <c r="EO188">
        <v>2.157301428571428</v>
      </c>
      <c r="EP188">
        <v>1.971118571428572</v>
      </c>
      <c r="EQ188">
        <v>18.64869285714286</v>
      </c>
      <c r="ER188">
        <v>17.21418571428572</v>
      </c>
      <c r="ES188">
        <v>2000.011428571429</v>
      </c>
      <c r="ET188">
        <v>0.9799976428571427</v>
      </c>
      <c r="EU188">
        <v>0.02000203214285714</v>
      </c>
      <c r="EV188">
        <v>0</v>
      </c>
      <c r="EW188">
        <v>804.9089642857143</v>
      </c>
      <c r="EX188">
        <v>5.00097</v>
      </c>
      <c r="EY188">
        <v>16154.41428571429</v>
      </c>
      <c r="EZ188">
        <v>16707.66785714286</v>
      </c>
      <c r="FA188">
        <v>41.43699999999999</v>
      </c>
      <c r="FB188">
        <v>41.75</v>
      </c>
      <c r="FC188">
        <v>41.37275</v>
      </c>
      <c r="FD188">
        <v>41.36825</v>
      </c>
      <c r="FE188">
        <v>41.94149999999998</v>
      </c>
      <c r="FF188">
        <v>1955.103214285714</v>
      </c>
      <c r="FG188">
        <v>39.9</v>
      </c>
      <c r="FH188">
        <v>0</v>
      </c>
      <c r="FI188">
        <v>1758904916.1</v>
      </c>
      <c r="FJ188">
        <v>0</v>
      </c>
      <c r="FK188">
        <v>804.8401923076924</v>
      </c>
      <c r="FL188">
        <v>-13.34376066990493</v>
      </c>
      <c r="FM188">
        <v>-267.7675213927687</v>
      </c>
      <c r="FN188">
        <v>16153.07692307692</v>
      </c>
      <c r="FO188">
        <v>15</v>
      </c>
      <c r="FP188">
        <v>0</v>
      </c>
      <c r="FQ188" t="s">
        <v>439</v>
      </c>
      <c r="FR188">
        <v>1747247426.5</v>
      </c>
      <c r="FS188">
        <v>1747247420.5</v>
      </c>
      <c r="FT188">
        <v>0</v>
      </c>
      <c r="FU188">
        <v>1.027</v>
      </c>
      <c r="FV188">
        <v>0.031</v>
      </c>
      <c r="FW188">
        <v>0.02</v>
      </c>
      <c r="FX188">
        <v>0.05</v>
      </c>
      <c r="FY188">
        <v>420</v>
      </c>
      <c r="FZ188">
        <v>16</v>
      </c>
      <c r="GA188">
        <v>0.01</v>
      </c>
      <c r="GB188">
        <v>0.1</v>
      </c>
      <c r="GC188">
        <v>-58.46717804878048</v>
      </c>
      <c r="GD188">
        <v>4.152581184668833</v>
      </c>
      <c r="GE188">
        <v>0.4435643503853507</v>
      </c>
      <c r="GF188">
        <v>0</v>
      </c>
      <c r="GG188">
        <v>805.6587941176471</v>
      </c>
      <c r="GH188">
        <v>-13.35414818836211</v>
      </c>
      <c r="GI188">
        <v>1.327845463621245</v>
      </c>
      <c r="GJ188">
        <v>-1</v>
      </c>
      <c r="GK188">
        <v>2.105713658536585</v>
      </c>
      <c r="GL188">
        <v>-0.7559719860627163</v>
      </c>
      <c r="GM188">
        <v>0.0762834312399296</v>
      </c>
      <c r="GN188">
        <v>0</v>
      </c>
      <c r="GO188">
        <v>0</v>
      </c>
      <c r="GP188">
        <v>2</v>
      </c>
      <c r="GQ188" t="s">
        <v>446</v>
      </c>
      <c r="GR188">
        <v>3.13586</v>
      </c>
      <c r="GS188">
        <v>2.68905</v>
      </c>
      <c r="GT188">
        <v>0.189848</v>
      </c>
      <c r="GU188">
        <v>0.193701</v>
      </c>
      <c r="GV188">
        <v>0.105656</v>
      </c>
      <c r="GW188">
        <v>0.09854549999999999</v>
      </c>
      <c r="GX188">
        <v>25729.2</v>
      </c>
      <c r="GY188">
        <v>25653.9</v>
      </c>
      <c r="GZ188">
        <v>29526.8</v>
      </c>
      <c r="HA188">
        <v>29406.4</v>
      </c>
      <c r="HB188">
        <v>34889.9</v>
      </c>
      <c r="HC188">
        <v>35107.9</v>
      </c>
      <c r="HD188">
        <v>41548.7</v>
      </c>
      <c r="HE188">
        <v>41772.1</v>
      </c>
      <c r="HF188">
        <v>1.92348</v>
      </c>
      <c r="HG188">
        <v>1.87888</v>
      </c>
      <c r="HH188">
        <v>0.0975318</v>
      </c>
      <c r="HI188">
        <v>0</v>
      </c>
      <c r="HJ188">
        <v>28.4141</v>
      </c>
      <c r="HK188">
        <v>999.9</v>
      </c>
      <c r="HL188">
        <v>52.6</v>
      </c>
      <c r="HM188">
        <v>30.6</v>
      </c>
      <c r="HN188">
        <v>25.6087</v>
      </c>
      <c r="HO188">
        <v>62.0874</v>
      </c>
      <c r="HP188">
        <v>25.9776</v>
      </c>
      <c r="HQ188">
        <v>1</v>
      </c>
      <c r="HR188">
        <v>0.115521</v>
      </c>
      <c r="HS188">
        <v>0.386697</v>
      </c>
      <c r="HT188">
        <v>20.3391</v>
      </c>
      <c r="HU188">
        <v>5.214</v>
      </c>
      <c r="HV188">
        <v>12.0107</v>
      </c>
      <c r="HW188">
        <v>4.98835</v>
      </c>
      <c r="HX188">
        <v>3.2874</v>
      </c>
      <c r="HY188">
        <v>9999</v>
      </c>
      <c r="HZ188">
        <v>9999</v>
      </c>
      <c r="IA188">
        <v>9999</v>
      </c>
      <c r="IB188">
        <v>14.6</v>
      </c>
      <c r="IC188">
        <v>1.86759</v>
      </c>
      <c r="ID188">
        <v>1.86672</v>
      </c>
      <c r="IE188">
        <v>1.86601</v>
      </c>
      <c r="IF188">
        <v>1.866</v>
      </c>
      <c r="IG188">
        <v>1.86783</v>
      </c>
      <c r="IH188">
        <v>1.87029</v>
      </c>
      <c r="II188">
        <v>1.86891</v>
      </c>
      <c r="IJ188">
        <v>1.87042</v>
      </c>
      <c r="IK188">
        <v>0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-1.54</v>
      </c>
      <c r="IY188">
        <v>0.1394</v>
      </c>
      <c r="IZ188">
        <v>-0.2124528667129374</v>
      </c>
      <c r="JA188">
        <v>-0.0008016307627816455</v>
      </c>
      <c r="JB188">
        <v>-2.705495203968552E-07</v>
      </c>
      <c r="JC188">
        <v>-1.001381313952682E-11</v>
      </c>
      <c r="JD188">
        <v>-0.06429383364076624</v>
      </c>
      <c r="JE188">
        <v>-0.003544197663381463</v>
      </c>
      <c r="JF188">
        <v>0.0008551080648433378</v>
      </c>
      <c r="JG188">
        <v>-1.439520423836254E-05</v>
      </c>
      <c r="JH188">
        <v>4</v>
      </c>
      <c r="JI188">
        <v>2335</v>
      </c>
      <c r="JJ188">
        <v>1</v>
      </c>
      <c r="JK188">
        <v>25</v>
      </c>
      <c r="JL188">
        <v>194291.5</v>
      </c>
      <c r="JM188">
        <v>194291.6</v>
      </c>
      <c r="JN188">
        <v>2.46826</v>
      </c>
      <c r="JO188">
        <v>2.23511</v>
      </c>
      <c r="JP188">
        <v>1.39648</v>
      </c>
      <c r="JQ188">
        <v>2.34741</v>
      </c>
      <c r="JR188">
        <v>1.49536</v>
      </c>
      <c r="JS188">
        <v>2.73071</v>
      </c>
      <c r="JT188">
        <v>36.2459</v>
      </c>
      <c r="JU188">
        <v>24.07</v>
      </c>
      <c r="JV188">
        <v>18</v>
      </c>
      <c r="JW188">
        <v>491.688</v>
      </c>
      <c r="JX188">
        <v>453.392</v>
      </c>
      <c r="JY188">
        <v>27.6982</v>
      </c>
      <c r="JZ188">
        <v>29.0526</v>
      </c>
      <c r="KA188">
        <v>30.0003</v>
      </c>
      <c r="KB188">
        <v>28.808</v>
      </c>
      <c r="KC188">
        <v>28.7297</v>
      </c>
      <c r="KD188">
        <v>49.4032</v>
      </c>
      <c r="KE188">
        <v>20.5855</v>
      </c>
      <c r="KF188">
        <v>72.53789999999999</v>
      </c>
      <c r="KG188">
        <v>27.693</v>
      </c>
      <c r="KH188">
        <v>1239.17</v>
      </c>
      <c r="KI188">
        <v>21.9345</v>
      </c>
      <c r="KJ188">
        <v>100.912</v>
      </c>
      <c r="KK188">
        <v>100.454</v>
      </c>
    </row>
    <row r="189" spans="1:297">
      <c r="A189">
        <v>173</v>
      </c>
      <c r="B189">
        <v>1758904920.1</v>
      </c>
      <c r="C189">
        <v>3137</v>
      </c>
      <c r="D189" t="s">
        <v>789</v>
      </c>
      <c r="E189" t="s">
        <v>790</v>
      </c>
      <c r="F189">
        <v>5</v>
      </c>
      <c r="G189" t="s">
        <v>640</v>
      </c>
      <c r="H189" t="s">
        <v>436</v>
      </c>
      <c r="I189">
        <v>1758904912.6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1257.087975515266</v>
      </c>
      <c r="AK189">
        <v>1209.552303030303</v>
      </c>
      <c r="AL189">
        <v>3.440343451204672</v>
      </c>
      <c r="AM189">
        <v>65.06013599436587</v>
      </c>
      <c r="AN189">
        <f>(AP189 - AO189 + DY189*1E3/(8.314*(EA189+273.15)) * AR189/DX189 * AQ189) * DX189/(100*DL189) * 1000/(1000 - AP189)</f>
        <v>0</v>
      </c>
      <c r="AO189">
        <v>21.94024448903154</v>
      </c>
      <c r="AP189">
        <v>23.77718424242424</v>
      </c>
      <c r="AQ189">
        <v>0.0006658850184916114</v>
      </c>
      <c r="AR189">
        <v>108.005697832954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6</v>
      </c>
      <c r="DM189">
        <v>0.5</v>
      </c>
      <c r="DN189" t="s">
        <v>438</v>
      </c>
      <c r="DO189">
        <v>2</v>
      </c>
      <c r="DP189" t="b">
        <v>1</v>
      </c>
      <c r="DQ189">
        <v>1758904912.6</v>
      </c>
      <c r="DR189">
        <v>1157.111481481481</v>
      </c>
      <c r="DS189">
        <v>1214.910740740741</v>
      </c>
      <c r="DT189">
        <v>23.78768148148147</v>
      </c>
      <c r="DU189">
        <v>21.83177777777778</v>
      </c>
      <c r="DV189">
        <v>1158.630740740741</v>
      </c>
      <c r="DW189">
        <v>23.64795925925926</v>
      </c>
      <c r="DX189">
        <v>499.9920370370369</v>
      </c>
      <c r="DY189">
        <v>90.57523333333332</v>
      </c>
      <c r="DZ189">
        <v>0.02911425555555556</v>
      </c>
      <c r="EA189">
        <v>30.30178148148148</v>
      </c>
      <c r="EB189">
        <v>30.0142</v>
      </c>
      <c r="EC189">
        <v>999.9000000000001</v>
      </c>
      <c r="ED189">
        <v>0</v>
      </c>
      <c r="EE189">
        <v>0</v>
      </c>
      <c r="EF189">
        <v>9997.536666666667</v>
      </c>
      <c r="EG189">
        <v>0</v>
      </c>
      <c r="EH189">
        <v>12.31318148148148</v>
      </c>
      <c r="EI189">
        <v>-57.8007</v>
      </c>
      <c r="EJ189">
        <v>1185.306296296296</v>
      </c>
      <c r="EK189">
        <v>1242.028148148148</v>
      </c>
      <c r="EL189">
        <v>1.955901851851852</v>
      </c>
      <c r="EM189">
        <v>1214.910740740741</v>
      </c>
      <c r="EN189">
        <v>21.83177777777778</v>
      </c>
      <c r="EO189">
        <v>2.154574814814814</v>
      </c>
      <c r="EP189">
        <v>1.977418148148148</v>
      </c>
      <c r="EQ189">
        <v>18.62848148148148</v>
      </c>
      <c r="ER189">
        <v>17.26457777777778</v>
      </c>
      <c r="ES189">
        <v>2000.007407407407</v>
      </c>
      <c r="ET189">
        <v>0.9799977037037034</v>
      </c>
      <c r="EU189">
        <v>0.02000194444444444</v>
      </c>
      <c r="EV189">
        <v>0</v>
      </c>
      <c r="EW189">
        <v>803.7988148148148</v>
      </c>
      <c r="EX189">
        <v>5.00097</v>
      </c>
      <c r="EY189">
        <v>16130.87777777778</v>
      </c>
      <c r="EZ189">
        <v>16707.64074074074</v>
      </c>
      <c r="FA189">
        <v>41.43699999999999</v>
      </c>
      <c r="FB189">
        <v>41.75</v>
      </c>
      <c r="FC189">
        <v>41.37266666666666</v>
      </c>
      <c r="FD189">
        <v>41.375</v>
      </c>
      <c r="FE189">
        <v>41.94166666666666</v>
      </c>
      <c r="FF189">
        <v>1955.098888888889</v>
      </c>
      <c r="FG189">
        <v>39.9</v>
      </c>
      <c r="FH189">
        <v>0</v>
      </c>
      <c r="FI189">
        <v>1758904920.9</v>
      </c>
      <c r="FJ189">
        <v>0</v>
      </c>
      <c r="FK189">
        <v>803.8075769230769</v>
      </c>
      <c r="FL189">
        <v>-13.0839999935818</v>
      </c>
      <c r="FM189">
        <v>-267.0051281548282</v>
      </c>
      <c r="FN189">
        <v>16131.72692307692</v>
      </c>
      <c r="FO189">
        <v>15</v>
      </c>
      <c r="FP189">
        <v>0</v>
      </c>
      <c r="FQ189" t="s">
        <v>439</v>
      </c>
      <c r="FR189">
        <v>1747247426.5</v>
      </c>
      <c r="FS189">
        <v>1747247420.5</v>
      </c>
      <c r="FT189">
        <v>0</v>
      </c>
      <c r="FU189">
        <v>1.027</v>
      </c>
      <c r="FV189">
        <v>0.031</v>
      </c>
      <c r="FW189">
        <v>0.02</v>
      </c>
      <c r="FX189">
        <v>0.05</v>
      </c>
      <c r="FY189">
        <v>420</v>
      </c>
      <c r="FZ189">
        <v>16</v>
      </c>
      <c r="GA189">
        <v>0.01</v>
      </c>
      <c r="GB189">
        <v>0.1</v>
      </c>
      <c r="GC189">
        <v>-58.03094146341463</v>
      </c>
      <c r="GD189">
        <v>4.393459233449301</v>
      </c>
      <c r="GE189">
        <v>0.453439643427882</v>
      </c>
      <c r="GF189">
        <v>0</v>
      </c>
      <c r="GG189">
        <v>804.4713235294117</v>
      </c>
      <c r="GH189">
        <v>-13.20557677223697</v>
      </c>
      <c r="GI189">
        <v>1.311566165732189</v>
      </c>
      <c r="GJ189">
        <v>-1</v>
      </c>
      <c r="GK189">
        <v>2.00671268292683</v>
      </c>
      <c r="GL189">
        <v>-1.13308285714286</v>
      </c>
      <c r="GM189">
        <v>0.1141790664044729</v>
      </c>
      <c r="GN189">
        <v>0</v>
      </c>
      <c r="GO189">
        <v>0</v>
      </c>
      <c r="GP189">
        <v>2</v>
      </c>
      <c r="GQ189" t="s">
        <v>446</v>
      </c>
      <c r="GR189">
        <v>3.13599</v>
      </c>
      <c r="GS189">
        <v>2.68972</v>
      </c>
      <c r="GT189">
        <v>0.191564</v>
      </c>
      <c r="GU189">
        <v>0.195352</v>
      </c>
      <c r="GV189">
        <v>0.10569</v>
      </c>
      <c r="GW189">
        <v>0.0987167</v>
      </c>
      <c r="GX189">
        <v>25674</v>
      </c>
      <c r="GY189">
        <v>25600.9</v>
      </c>
      <c r="GZ189">
        <v>29526.1</v>
      </c>
      <c r="HA189">
        <v>29405.8</v>
      </c>
      <c r="HB189">
        <v>34887.6</v>
      </c>
      <c r="HC189">
        <v>35100.4</v>
      </c>
      <c r="HD189">
        <v>41547.6</v>
      </c>
      <c r="HE189">
        <v>41771.2</v>
      </c>
      <c r="HF189">
        <v>1.92348</v>
      </c>
      <c r="HG189">
        <v>1.8788</v>
      </c>
      <c r="HH189">
        <v>0.09825830000000001</v>
      </c>
      <c r="HI189">
        <v>0</v>
      </c>
      <c r="HJ189">
        <v>28.408</v>
      </c>
      <c r="HK189">
        <v>999.9</v>
      </c>
      <c r="HL189">
        <v>52.6</v>
      </c>
      <c r="HM189">
        <v>30.6</v>
      </c>
      <c r="HN189">
        <v>25.6085</v>
      </c>
      <c r="HO189">
        <v>61.9174</v>
      </c>
      <c r="HP189">
        <v>25.9455</v>
      </c>
      <c r="HQ189">
        <v>1</v>
      </c>
      <c r="HR189">
        <v>0.115691</v>
      </c>
      <c r="HS189">
        <v>0.344357</v>
      </c>
      <c r="HT189">
        <v>20.3392</v>
      </c>
      <c r="HU189">
        <v>5.21504</v>
      </c>
      <c r="HV189">
        <v>12.0104</v>
      </c>
      <c r="HW189">
        <v>4.9885</v>
      </c>
      <c r="HX189">
        <v>3.2875</v>
      </c>
      <c r="HY189">
        <v>9999</v>
      </c>
      <c r="HZ189">
        <v>9999</v>
      </c>
      <c r="IA189">
        <v>9999</v>
      </c>
      <c r="IB189">
        <v>14.6</v>
      </c>
      <c r="IC189">
        <v>1.86758</v>
      </c>
      <c r="ID189">
        <v>1.86674</v>
      </c>
      <c r="IE189">
        <v>1.86601</v>
      </c>
      <c r="IF189">
        <v>1.866</v>
      </c>
      <c r="IG189">
        <v>1.86783</v>
      </c>
      <c r="IH189">
        <v>1.87028</v>
      </c>
      <c r="II189">
        <v>1.86891</v>
      </c>
      <c r="IJ189">
        <v>1.87042</v>
      </c>
      <c r="IK189">
        <v>0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-1.56</v>
      </c>
      <c r="IY189">
        <v>0.1396</v>
      </c>
      <c r="IZ189">
        <v>-0.2124528667129374</v>
      </c>
      <c r="JA189">
        <v>-0.0008016307627816455</v>
      </c>
      <c r="JB189">
        <v>-2.705495203968552E-07</v>
      </c>
      <c r="JC189">
        <v>-1.001381313952682E-11</v>
      </c>
      <c r="JD189">
        <v>-0.06429383364076624</v>
      </c>
      <c r="JE189">
        <v>-0.003544197663381463</v>
      </c>
      <c r="JF189">
        <v>0.0008551080648433378</v>
      </c>
      <c r="JG189">
        <v>-1.439520423836254E-05</v>
      </c>
      <c r="JH189">
        <v>4</v>
      </c>
      <c r="JI189">
        <v>2335</v>
      </c>
      <c r="JJ189">
        <v>1</v>
      </c>
      <c r="JK189">
        <v>25</v>
      </c>
      <c r="JL189">
        <v>194291.6</v>
      </c>
      <c r="JM189">
        <v>194291.7</v>
      </c>
      <c r="JN189">
        <v>2.49756</v>
      </c>
      <c r="JO189">
        <v>2.23267</v>
      </c>
      <c r="JP189">
        <v>1.39648</v>
      </c>
      <c r="JQ189">
        <v>2.35229</v>
      </c>
      <c r="JR189">
        <v>1.49536</v>
      </c>
      <c r="JS189">
        <v>2.69897</v>
      </c>
      <c r="JT189">
        <v>36.2459</v>
      </c>
      <c r="JU189">
        <v>24.07</v>
      </c>
      <c r="JV189">
        <v>18</v>
      </c>
      <c r="JW189">
        <v>491.718</v>
      </c>
      <c r="JX189">
        <v>453.368</v>
      </c>
      <c r="JY189">
        <v>27.6821</v>
      </c>
      <c r="JZ189">
        <v>29.0564</v>
      </c>
      <c r="KA189">
        <v>30.0003</v>
      </c>
      <c r="KB189">
        <v>28.8117</v>
      </c>
      <c r="KC189">
        <v>28.7327</v>
      </c>
      <c r="KD189">
        <v>49.9922</v>
      </c>
      <c r="KE189">
        <v>20.5855</v>
      </c>
      <c r="KF189">
        <v>72.53789999999999</v>
      </c>
      <c r="KG189">
        <v>27.6861</v>
      </c>
      <c r="KH189">
        <v>1259.2</v>
      </c>
      <c r="KI189">
        <v>21.9637</v>
      </c>
      <c r="KJ189">
        <v>100.91</v>
      </c>
      <c r="KK189">
        <v>100.452</v>
      </c>
    </row>
    <row r="190" spans="1:297">
      <c r="A190">
        <v>174</v>
      </c>
      <c r="B190">
        <v>1758904925.1</v>
      </c>
      <c r="C190">
        <v>3142</v>
      </c>
      <c r="D190" t="s">
        <v>791</v>
      </c>
      <c r="E190" t="s">
        <v>792</v>
      </c>
      <c r="F190">
        <v>5</v>
      </c>
      <c r="G190" t="s">
        <v>640</v>
      </c>
      <c r="H190" t="s">
        <v>436</v>
      </c>
      <c r="I190">
        <v>1758904917.314285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1274.655320519426</v>
      </c>
      <c r="AK190">
        <v>1227.063393939394</v>
      </c>
      <c r="AL190">
        <v>3.525410216778335</v>
      </c>
      <c r="AM190">
        <v>65.06013599436587</v>
      </c>
      <c r="AN190">
        <f>(AP190 - AO190 + DY190*1E3/(8.314*(EA190+273.15)) * AR190/DX190 * AQ190) * DX190/(100*DL190) * 1000/(1000 - AP190)</f>
        <v>0</v>
      </c>
      <c r="AO190">
        <v>21.95860976075426</v>
      </c>
      <c r="AP190">
        <v>23.77408969696969</v>
      </c>
      <c r="AQ190">
        <v>-0.0002308948862637905</v>
      </c>
      <c r="AR190">
        <v>108.005697832954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6</v>
      </c>
      <c r="DM190">
        <v>0.5</v>
      </c>
      <c r="DN190" t="s">
        <v>438</v>
      </c>
      <c r="DO190">
        <v>2</v>
      </c>
      <c r="DP190" t="b">
        <v>1</v>
      </c>
      <c r="DQ190">
        <v>1758904917.314285</v>
      </c>
      <c r="DR190">
        <v>1173.089285714286</v>
      </c>
      <c r="DS190">
        <v>1230.741071428571</v>
      </c>
      <c r="DT190">
        <v>23.77577142857143</v>
      </c>
      <c r="DU190">
        <v>21.89640714285715</v>
      </c>
      <c r="DV190">
        <v>1174.632142857143</v>
      </c>
      <c r="DW190">
        <v>23.63619285714286</v>
      </c>
      <c r="DX190">
        <v>500.0230714285715</v>
      </c>
      <c r="DY190">
        <v>90.57497142857143</v>
      </c>
      <c r="DZ190">
        <v>0.02911353928571428</v>
      </c>
      <c r="EA190">
        <v>30.28886785714286</v>
      </c>
      <c r="EB190">
        <v>30.00761785714286</v>
      </c>
      <c r="EC190">
        <v>999.9000000000002</v>
      </c>
      <c r="ED190">
        <v>0</v>
      </c>
      <c r="EE190">
        <v>0</v>
      </c>
      <c r="EF190">
        <v>9997.470000000001</v>
      </c>
      <c r="EG190">
        <v>0</v>
      </c>
      <c r="EH190">
        <v>12.3102</v>
      </c>
      <c r="EI190">
        <v>-57.65281428571428</v>
      </c>
      <c r="EJ190">
        <v>1201.659285714286</v>
      </c>
      <c r="EK190">
        <v>1258.294285714286</v>
      </c>
      <c r="EL190">
        <v>1.879362857142857</v>
      </c>
      <c r="EM190">
        <v>1230.741071428571</v>
      </c>
      <c r="EN190">
        <v>21.89640714285715</v>
      </c>
      <c r="EO190">
        <v>2.153489642857143</v>
      </c>
      <c r="EP190">
        <v>1.983265714285714</v>
      </c>
      <c r="EQ190">
        <v>18.62043571428572</v>
      </c>
      <c r="ER190">
        <v>17.31129285714286</v>
      </c>
      <c r="ES190">
        <v>2000</v>
      </c>
      <c r="ET190">
        <v>0.9799977142857141</v>
      </c>
      <c r="EU190">
        <v>0.020001925</v>
      </c>
      <c r="EV190">
        <v>0</v>
      </c>
      <c r="EW190">
        <v>802.7405714285716</v>
      </c>
      <c r="EX190">
        <v>5.00097</v>
      </c>
      <c r="EY190">
        <v>16109.62142857143</v>
      </c>
      <c r="EZ190">
        <v>16707.575</v>
      </c>
      <c r="FA190">
        <v>41.43699999999999</v>
      </c>
      <c r="FB190">
        <v>41.75</v>
      </c>
      <c r="FC190">
        <v>41.37275</v>
      </c>
      <c r="FD190">
        <v>41.375</v>
      </c>
      <c r="FE190">
        <v>41.94599999999998</v>
      </c>
      <c r="FF190">
        <v>1955.091428571428</v>
      </c>
      <c r="FG190">
        <v>39.9</v>
      </c>
      <c r="FH190">
        <v>0</v>
      </c>
      <c r="FI190">
        <v>1758904926.3</v>
      </c>
      <c r="FJ190">
        <v>0</v>
      </c>
      <c r="FK190">
        <v>802.5470799999999</v>
      </c>
      <c r="FL190">
        <v>-13.53692310081057</v>
      </c>
      <c r="FM190">
        <v>-269.7230772688762</v>
      </c>
      <c r="FN190">
        <v>16106.12</v>
      </c>
      <c r="FO190">
        <v>15</v>
      </c>
      <c r="FP190">
        <v>0</v>
      </c>
      <c r="FQ190" t="s">
        <v>439</v>
      </c>
      <c r="FR190">
        <v>1747247426.5</v>
      </c>
      <c r="FS190">
        <v>1747247420.5</v>
      </c>
      <c r="FT190">
        <v>0</v>
      </c>
      <c r="FU190">
        <v>1.027</v>
      </c>
      <c r="FV190">
        <v>0.031</v>
      </c>
      <c r="FW190">
        <v>0.02</v>
      </c>
      <c r="FX190">
        <v>0.05</v>
      </c>
      <c r="FY190">
        <v>420</v>
      </c>
      <c r="FZ190">
        <v>16</v>
      </c>
      <c r="GA190">
        <v>0.01</v>
      </c>
      <c r="GB190">
        <v>0.1</v>
      </c>
      <c r="GC190">
        <v>-57.80487317073171</v>
      </c>
      <c r="GD190">
        <v>2.798117770034817</v>
      </c>
      <c r="GE190">
        <v>0.3423574854107554</v>
      </c>
      <c r="GF190">
        <v>0</v>
      </c>
      <c r="GG190">
        <v>803.2582058823529</v>
      </c>
      <c r="GH190">
        <v>-13.47524828503727</v>
      </c>
      <c r="GI190">
        <v>1.336466869363614</v>
      </c>
      <c r="GJ190">
        <v>-1</v>
      </c>
      <c r="GK190">
        <v>1.929771707317073</v>
      </c>
      <c r="GL190">
        <v>-1.038733379790935</v>
      </c>
      <c r="GM190">
        <v>0.1068051352767053</v>
      </c>
      <c r="GN190">
        <v>0</v>
      </c>
      <c r="GO190">
        <v>0</v>
      </c>
      <c r="GP190">
        <v>2</v>
      </c>
      <c r="GQ190" t="s">
        <v>446</v>
      </c>
      <c r="GR190">
        <v>3.13597</v>
      </c>
      <c r="GS190">
        <v>2.68935</v>
      </c>
      <c r="GT190">
        <v>0.193303</v>
      </c>
      <c r="GU190">
        <v>0.197013</v>
      </c>
      <c r="GV190">
        <v>0.105669</v>
      </c>
      <c r="GW190">
        <v>0.0987659</v>
      </c>
      <c r="GX190">
        <v>25619</v>
      </c>
      <c r="GY190">
        <v>25548.1</v>
      </c>
      <c r="GZ190">
        <v>29526.4</v>
      </c>
      <c r="HA190">
        <v>29406</v>
      </c>
      <c r="HB190">
        <v>34889.1</v>
      </c>
      <c r="HC190">
        <v>35098.8</v>
      </c>
      <c r="HD190">
        <v>41548.3</v>
      </c>
      <c r="HE190">
        <v>41771.5</v>
      </c>
      <c r="HF190">
        <v>1.92358</v>
      </c>
      <c r="HG190">
        <v>1.87875</v>
      </c>
      <c r="HH190">
        <v>0.0979006</v>
      </c>
      <c r="HI190">
        <v>0</v>
      </c>
      <c r="HJ190">
        <v>28.402</v>
      </c>
      <c r="HK190">
        <v>999.9</v>
      </c>
      <c r="HL190">
        <v>52.6</v>
      </c>
      <c r="HM190">
        <v>30.6</v>
      </c>
      <c r="HN190">
        <v>25.605</v>
      </c>
      <c r="HO190">
        <v>61.8374</v>
      </c>
      <c r="HP190">
        <v>25.9014</v>
      </c>
      <c r="HQ190">
        <v>1</v>
      </c>
      <c r="HR190">
        <v>0.115899</v>
      </c>
      <c r="HS190">
        <v>0.328502</v>
      </c>
      <c r="HT190">
        <v>20.3394</v>
      </c>
      <c r="HU190">
        <v>5.21489</v>
      </c>
      <c r="HV190">
        <v>12.0104</v>
      </c>
      <c r="HW190">
        <v>4.9884</v>
      </c>
      <c r="HX190">
        <v>3.2875</v>
      </c>
      <c r="HY190">
        <v>9999</v>
      </c>
      <c r="HZ190">
        <v>9999</v>
      </c>
      <c r="IA190">
        <v>9999</v>
      </c>
      <c r="IB190">
        <v>14.6</v>
      </c>
      <c r="IC190">
        <v>1.86758</v>
      </c>
      <c r="ID190">
        <v>1.86673</v>
      </c>
      <c r="IE190">
        <v>1.86602</v>
      </c>
      <c r="IF190">
        <v>1.866</v>
      </c>
      <c r="IG190">
        <v>1.86783</v>
      </c>
      <c r="IH190">
        <v>1.8703</v>
      </c>
      <c r="II190">
        <v>1.86891</v>
      </c>
      <c r="IJ190">
        <v>1.87042</v>
      </c>
      <c r="IK190">
        <v>0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-1.58</v>
      </c>
      <c r="IY190">
        <v>0.1395</v>
      </c>
      <c r="IZ190">
        <v>-0.2124528667129374</v>
      </c>
      <c r="JA190">
        <v>-0.0008016307627816455</v>
      </c>
      <c r="JB190">
        <v>-2.705495203968552E-07</v>
      </c>
      <c r="JC190">
        <v>-1.001381313952682E-11</v>
      </c>
      <c r="JD190">
        <v>-0.06429383364076624</v>
      </c>
      <c r="JE190">
        <v>-0.003544197663381463</v>
      </c>
      <c r="JF190">
        <v>0.0008551080648433378</v>
      </c>
      <c r="JG190">
        <v>-1.439520423836254E-05</v>
      </c>
      <c r="JH190">
        <v>4</v>
      </c>
      <c r="JI190">
        <v>2335</v>
      </c>
      <c r="JJ190">
        <v>1</v>
      </c>
      <c r="JK190">
        <v>25</v>
      </c>
      <c r="JL190">
        <v>194291.6</v>
      </c>
      <c r="JM190">
        <v>194291.7</v>
      </c>
      <c r="JN190">
        <v>2.52319</v>
      </c>
      <c r="JO190">
        <v>2.24243</v>
      </c>
      <c r="JP190">
        <v>1.39771</v>
      </c>
      <c r="JQ190">
        <v>2.35229</v>
      </c>
      <c r="JR190">
        <v>1.49536</v>
      </c>
      <c r="JS190">
        <v>2.64893</v>
      </c>
      <c r="JT190">
        <v>36.2459</v>
      </c>
      <c r="JU190">
        <v>24.0612</v>
      </c>
      <c r="JV190">
        <v>18</v>
      </c>
      <c r="JW190">
        <v>491.806</v>
      </c>
      <c r="JX190">
        <v>453.36</v>
      </c>
      <c r="JY190">
        <v>27.6744</v>
      </c>
      <c r="JZ190">
        <v>29.0595</v>
      </c>
      <c r="KA190">
        <v>30.0003</v>
      </c>
      <c r="KB190">
        <v>28.8148</v>
      </c>
      <c r="KC190">
        <v>28.7357</v>
      </c>
      <c r="KD190">
        <v>50.478</v>
      </c>
      <c r="KE190">
        <v>20.5855</v>
      </c>
      <c r="KF190">
        <v>72.9169</v>
      </c>
      <c r="KG190">
        <v>27.6774</v>
      </c>
      <c r="KH190">
        <v>1272.56</v>
      </c>
      <c r="KI190">
        <v>22.0119</v>
      </c>
      <c r="KJ190">
        <v>100.911</v>
      </c>
      <c r="KK190">
        <v>100.452</v>
      </c>
    </row>
    <row r="191" spans="1:297">
      <c r="A191">
        <v>175</v>
      </c>
      <c r="B191">
        <v>1758904930.1</v>
      </c>
      <c r="C191">
        <v>3147</v>
      </c>
      <c r="D191" t="s">
        <v>793</v>
      </c>
      <c r="E191" t="s">
        <v>794</v>
      </c>
      <c r="F191">
        <v>5</v>
      </c>
      <c r="G191" t="s">
        <v>640</v>
      </c>
      <c r="H191" t="s">
        <v>436</v>
      </c>
      <c r="I191">
        <v>1758904922.6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1291.673187744185</v>
      </c>
      <c r="AK191">
        <v>1244.508424242424</v>
      </c>
      <c r="AL191">
        <v>3.471334713982928</v>
      </c>
      <c r="AM191">
        <v>65.06013599436587</v>
      </c>
      <c r="AN191">
        <f>(AP191 - AO191 + DY191*1E3/(8.314*(EA191+273.15)) * AR191/DX191 * AQ191) * DX191/(100*DL191) * 1000/(1000 - AP191)</f>
        <v>0</v>
      </c>
      <c r="AO191">
        <v>21.99035645688658</v>
      </c>
      <c r="AP191">
        <v>23.75681515151514</v>
      </c>
      <c r="AQ191">
        <v>-0.0004086123106725253</v>
      </c>
      <c r="AR191">
        <v>108.005697832954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6</v>
      </c>
      <c r="DM191">
        <v>0.5</v>
      </c>
      <c r="DN191" t="s">
        <v>438</v>
      </c>
      <c r="DO191">
        <v>2</v>
      </c>
      <c r="DP191" t="b">
        <v>1</v>
      </c>
      <c r="DQ191">
        <v>1758904922.6</v>
      </c>
      <c r="DR191">
        <v>1191.084814814815</v>
      </c>
      <c r="DS191">
        <v>1248.452962962963</v>
      </c>
      <c r="DT191">
        <v>23.77114444444445</v>
      </c>
      <c r="DU191">
        <v>21.95903333333333</v>
      </c>
      <c r="DV191">
        <v>1192.654074074074</v>
      </c>
      <c r="DW191">
        <v>23.63161851851852</v>
      </c>
      <c r="DX191">
        <v>499.9921851851852</v>
      </c>
      <c r="DY191">
        <v>90.5745</v>
      </c>
      <c r="DZ191">
        <v>0.02915528518518518</v>
      </c>
      <c r="EA191">
        <v>30.27534074074074</v>
      </c>
      <c r="EB191">
        <v>30.00144444444445</v>
      </c>
      <c r="EC191">
        <v>999.9000000000001</v>
      </c>
      <c r="ED191">
        <v>0</v>
      </c>
      <c r="EE191">
        <v>0</v>
      </c>
      <c r="EF191">
        <v>9993.97962962963</v>
      </c>
      <c r="EG191">
        <v>0</v>
      </c>
      <c r="EH191">
        <v>12.3095</v>
      </c>
      <c r="EI191">
        <v>-57.36943333333334</v>
      </c>
      <c r="EJ191">
        <v>1220.087407407407</v>
      </c>
      <c r="EK191">
        <v>1276.484074074074</v>
      </c>
      <c r="EL191">
        <v>1.812104074074074</v>
      </c>
      <c r="EM191">
        <v>1248.452962962963</v>
      </c>
      <c r="EN191">
        <v>21.95903333333333</v>
      </c>
      <c r="EO191">
        <v>2.153059259259259</v>
      </c>
      <c r="EP191">
        <v>1.988927407407407</v>
      </c>
      <c r="EQ191">
        <v>18.61724074074074</v>
      </c>
      <c r="ER191">
        <v>17.35646296296296</v>
      </c>
      <c r="ES191">
        <v>1999.999259259259</v>
      </c>
      <c r="ET191">
        <v>0.9799977777777776</v>
      </c>
      <c r="EU191">
        <v>0.02000182962962963</v>
      </c>
      <c r="EV191">
        <v>0</v>
      </c>
      <c r="EW191">
        <v>801.5699999999999</v>
      </c>
      <c r="EX191">
        <v>5.00097</v>
      </c>
      <c r="EY191">
        <v>16086.71481481482</v>
      </c>
      <c r="EZ191">
        <v>16707.56666666667</v>
      </c>
      <c r="FA191">
        <v>41.43699999999999</v>
      </c>
      <c r="FB191">
        <v>41.75459259259259</v>
      </c>
      <c r="FC191">
        <v>41.375</v>
      </c>
      <c r="FD191">
        <v>41.375</v>
      </c>
      <c r="FE191">
        <v>41.94633333333332</v>
      </c>
      <c r="FF191">
        <v>1955.09037037037</v>
      </c>
      <c r="FG191">
        <v>39.9</v>
      </c>
      <c r="FH191">
        <v>0</v>
      </c>
      <c r="FI191">
        <v>1758904931.1</v>
      </c>
      <c r="FJ191">
        <v>0</v>
      </c>
      <c r="FK191">
        <v>801.4757599999998</v>
      </c>
      <c r="FL191">
        <v>-13.80392310890509</v>
      </c>
      <c r="FM191">
        <v>-260.1461541804051</v>
      </c>
      <c r="FN191">
        <v>16085.192</v>
      </c>
      <c r="FO191">
        <v>15</v>
      </c>
      <c r="FP191">
        <v>0</v>
      </c>
      <c r="FQ191" t="s">
        <v>439</v>
      </c>
      <c r="FR191">
        <v>1747247426.5</v>
      </c>
      <c r="FS191">
        <v>1747247420.5</v>
      </c>
      <c r="FT191">
        <v>0</v>
      </c>
      <c r="FU191">
        <v>1.027</v>
      </c>
      <c r="FV191">
        <v>0.031</v>
      </c>
      <c r="FW191">
        <v>0.02</v>
      </c>
      <c r="FX191">
        <v>0.05</v>
      </c>
      <c r="FY191">
        <v>420</v>
      </c>
      <c r="FZ191">
        <v>16</v>
      </c>
      <c r="GA191">
        <v>0.01</v>
      </c>
      <c r="GB191">
        <v>0.1</v>
      </c>
      <c r="GC191">
        <v>-57.53503000000001</v>
      </c>
      <c r="GD191">
        <v>2.64313621013139</v>
      </c>
      <c r="GE191">
        <v>0.316135471119582</v>
      </c>
      <c r="GF191">
        <v>0</v>
      </c>
      <c r="GG191">
        <v>802.3252647058824</v>
      </c>
      <c r="GH191">
        <v>-13.46244460285358</v>
      </c>
      <c r="GI191">
        <v>1.337927618477076</v>
      </c>
      <c r="GJ191">
        <v>-1</v>
      </c>
      <c r="GK191">
        <v>1.860115</v>
      </c>
      <c r="GL191">
        <v>-0.7568145590994435</v>
      </c>
      <c r="GM191">
        <v>0.07984181720752602</v>
      </c>
      <c r="GN191">
        <v>0</v>
      </c>
      <c r="GO191">
        <v>0</v>
      </c>
      <c r="GP191">
        <v>2</v>
      </c>
      <c r="GQ191" t="s">
        <v>446</v>
      </c>
      <c r="GR191">
        <v>3.13588</v>
      </c>
      <c r="GS191">
        <v>2.68979</v>
      </c>
      <c r="GT191">
        <v>0.195014</v>
      </c>
      <c r="GU191">
        <v>0.198625</v>
      </c>
      <c r="GV191">
        <v>0.10562</v>
      </c>
      <c r="GW191">
        <v>0.09888089999999999</v>
      </c>
      <c r="GX191">
        <v>25564.4</v>
      </c>
      <c r="GY191">
        <v>25496.9</v>
      </c>
      <c r="GZ191">
        <v>29526.1</v>
      </c>
      <c r="HA191">
        <v>29406.2</v>
      </c>
      <c r="HB191">
        <v>34890.7</v>
      </c>
      <c r="HC191">
        <v>35094.5</v>
      </c>
      <c r="HD191">
        <v>41547.8</v>
      </c>
      <c r="HE191">
        <v>41771.8</v>
      </c>
      <c r="HF191">
        <v>1.92358</v>
      </c>
      <c r="HG191">
        <v>1.8791</v>
      </c>
      <c r="HH191">
        <v>0.09762120000000001</v>
      </c>
      <c r="HI191">
        <v>0</v>
      </c>
      <c r="HJ191">
        <v>28.396</v>
      </c>
      <c r="HK191">
        <v>999.9</v>
      </c>
      <c r="HL191">
        <v>52.7</v>
      </c>
      <c r="HM191">
        <v>30.6</v>
      </c>
      <c r="HN191">
        <v>25.656</v>
      </c>
      <c r="HO191">
        <v>61.9374</v>
      </c>
      <c r="HP191">
        <v>25.8373</v>
      </c>
      <c r="HQ191">
        <v>1</v>
      </c>
      <c r="HR191">
        <v>0.116979</v>
      </c>
      <c r="HS191">
        <v>-2.36551</v>
      </c>
      <c r="HT191">
        <v>20.3195</v>
      </c>
      <c r="HU191">
        <v>5.21504</v>
      </c>
      <c r="HV191">
        <v>12.0116</v>
      </c>
      <c r="HW191">
        <v>4.98845</v>
      </c>
      <c r="HX191">
        <v>3.2876</v>
      </c>
      <c r="HY191">
        <v>9999</v>
      </c>
      <c r="HZ191">
        <v>9999</v>
      </c>
      <c r="IA191">
        <v>9999</v>
      </c>
      <c r="IB191">
        <v>14.6</v>
      </c>
      <c r="IC191">
        <v>1.86757</v>
      </c>
      <c r="ID191">
        <v>1.86672</v>
      </c>
      <c r="IE191">
        <v>1.86601</v>
      </c>
      <c r="IF191">
        <v>1.866</v>
      </c>
      <c r="IG191">
        <v>1.86783</v>
      </c>
      <c r="IH191">
        <v>1.87028</v>
      </c>
      <c r="II191">
        <v>1.86891</v>
      </c>
      <c r="IJ191">
        <v>1.87042</v>
      </c>
      <c r="IK191">
        <v>0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-1.6</v>
      </c>
      <c r="IY191">
        <v>0.1394</v>
      </c>
      <c r="IZ191">
        <v>-0.2124528667129374</v>
      </c>
      <c r="JA191">
        <v>-0.0008016307627816455</v>
      </c>
      <c r="JB191">
        <v>-2.705495203968552E-07</v>
      </c>
      <c r="JC191">
        <v>-1.001381313952682E-11</v>
      </c>
      <c r="JD191">
        <v>-0.06429383364076624</v>
      </c>
      <c r="JE191">
        <v>-0.003544197663381463</v>
      </c>
      <c r="JF191">
        <v>0.0008551080648433378</v>
      </c>
      <c r="JG191">
        <v>-1.439520423836254E-05</v>
      </c>
      <c r="JH191">
        <v>4</v>
      </c>
      <c r="JI191">
        <v>2335</v>
      </c>
      <c r="JJ191">
        <v>1</v>
      </c>
      <c r="JK191">
        <v>25</v>
      </c>
      <c r="JL191">
        <v>194291.7</v>
      </c>
      <c r="JM191">
        <v>194291.8</v>
      </c>
      <c r="JN191">
        <v>2.55127</v>
      </c>
      <c r="JO191">
        <v>2.24243</v>
      </c>
      <c r="JP191">
        <v>1.39648</v>
      </c>
      <c r="JQ191">
        <v>2.35107</v>
      </c>
      <c r="JR191">
        <v>1.49536</v>
      </c>
      <c r="JS191">
        <v>2.53174</v>
      </c>
      <c r="JT191">
        <v>36.2459</v>
      </c>
      <c r="JU191">
        <v>24.0525</v>
      </c>
      <c r="JV191">
        <v>18</v>
      </c>
      <c r="JW191">
        <v>491.831</v>
      </c>
      <c r="JX191">
        <v>453.608</v>
      </c>
      <c r="JY191">
        <v>27.9481</v>
      </c>
      <c r="JZ191">
        <v>29.0626</v>
      </c>
      <c r="KA191">
        <v>30.0009</v>
      </c>
      <c r="KB191">
        <v>28.8178</v>
      </c>
      <c r="KC191">
        <v>28.7394</v>
      </c>
      <c r="KD191">
        <v>51.0574</v>
      </c>
      <c r="KE191">
        <v>20.5855</v>
      </c>
      <c r="KF191">
        <v>72.9169</v>
      </c>
      <c r="KG191">
        <v>28.3358</v>
      </c>
      <c r="KH191">
        <v>1292.6</v>
      </c>
      <c r="KI191">
        <v>22.0636</v>
      </c>
      <c r="KJ191">
        <v>100.91</v>
      </c>
      <c r="KK191">
        <v>100.453</v>
      </c>
    </row>
    <row r="192" spans="1:297">
      <c r="A192">
        <v>176</v>
      </c>
      <c r="B192">
        <v>1758904935.1</v>
      </c>
      <c r="C192">
        <v>3152</v>
      </c>
      <c r="D192" t="s">
        <v>795</v>
      </c>
      <c r="E192" t="s">
        <v>796</v>
      </c>
      <c r="F192">
        <v>5</v>
      </c>
      <c r="G192" t="s">
        <v>640</v>
      </c>
      <c r="H192" t="s">
        <v>436</v>
      </c>
      <c r="I192">
        <v>1758904927.314285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1308.643928441008</v>
      </c>
      <c r="AK192">
        <v>1261.872727272726</v>
      </c>
      <c r="AL192">
        <v>3.476927546982343</v>
      </c>
      <c r="AM192">
        <v>65.06013599436587</v>
      </c>
      <c r="AN192">
        <f>(AP192 - AO192 + DY192*1E3/(8.314*(EA192+273.15)) * AR192/DX192 * AQ192) * DX192/(100*DL192) * 1000/(1000 - AP192)</f>
        <v>0</v>
      </c>
      <c r="AO192">
        <v>22.00972444316748</v>
      </c>
      <c r="AP192">
        <v>23.75607333333333</v>
      </c>
      <c r="AQ192">
        <v>1.182298968728629E-05</v>
      </c>
      <c r="AR192">
        <v>108.005697832954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6</v>
      </c>
      <c r="DM192">
        <v>0.5</v>
      </c>
      <c r="DN192" t="s">
        <v>438</v>
      </c>
      <c r="DO192">
        <v>2</v>
      </c>
      <c r="DP192" t="b">
        <v>1</v>
      </c>
      <c r="DQ192">
        <v>1758904927.314285</v>
      </c>
      <c r="DR192">
        <v>1207.112857142857</v>
      </c>
      <c r="DS192">
        <v>1264.239642857143</v>
      </c>
      <c r="DT192">
        <v>23.76593214285715</v>
      </c>
      <c r="DU192">
        <v>21.982975</v>
      </c>
      <c r="DV192">
        <v>1208.706785714285</v>
      </c>
      <c r="DW192">
        <v>23.62647142857143</v>
      </c>
      <c r="DX192">
        <v>500.0126428571429</v>
      </c>
      <c r="DY192">
        <v>90.57428214285713</v>
      </c>
      <c r="DZ192">
        <v>0.02936331071428572</v>
      </c>
      <c r="EA192">
        <v>30.26798928571429</v>
      </c>
      <c r="EB192">
        <v>29.99838214285714</v>
      </c>
      <c r="EC192">
        <v>999.9000000000002</v>
      </c>
      <c r="ED192">
        <v>0</v>
      </c>
      <c r="EE192">
        <v>0</v>
      </c>
      <c r="EF192">
        <v>9999.110357142856</v>
      </c>
      <c r="EG192">
        <v>0</v>
      </c>
      <c r="EH192">
        <v>12.3095</v>
      </c>
      <c r="EI192">
        <v>-57.12743928571429</v>
      </c>
      <c r="EJ192">
        <v>1236.498928571429</v>
      </c>
      <c r="EK192">
        <v>1292.656785714286</v>
      </c>
      <c r="EL192">
        <v>1.782952857142857</v>
      </c>
      <c r="EM192">
        <v>1264.239642857143</v>
      </c>
      <c r="EN192">
        <v>21.982975</v>
      </c>
      <c r="EO192">
        <v>2.152582142857143</v>
      </c>
      <c r="EP192">
        <v>1.991091785714286</v>
      </c>
      <c r="EQ192">
        <v>18.61369642857143</v>
      </c>
      <c r="ER192">
        <v>17.37366428571428</v>
      </c>
      <c r="ES192">
        <v>2000.004285714286</v>
      </c>
      <c r="ET192">
        <v>0.9799978571428569</v>
      </c>
      <c r="EU192">
        <v>0.02000171071428571</v>
      </c>
      <c r="EV192">
        <v>0</v>
      </c>
      <c r="EW192">
        <v>800.5125714285714</v>
      </c>
      <c r="EX192">
        <v>5.00097</v>
      </c>
      <c r="EY192">
        <v>16066.42142857143</v>
      </c>
      <c r="EZ192">
        <v>16707.6</v>
      </c>
      <c r="FA192">
        <v>41.43699999999999</v>
      </c>
      <c r="FB192">
        <v>41.75442857142857</v>
      </c>
      <c r="FC192">
        <v>41.375</v>
      </c>
      <c r="FD192">
        <v>41.375</v>
      </c>
      <c r="FE192">
        <v>41.94149999999998</v>
      </c>
      <c r="FF192">
        <v>1955.095</v>
      </c>
      <c r="FG192">
        <v>39.9</v>
      </c>
      <c r="FH192">
        <v>0</v>
      </c>
      <c r="FI192">
        <v>1758904935.9</v>
      </c>
      <c r="FJ192">
        <v>0</v>
      </c>
      <c r="FK192">
        <v>800.4188799999999</v>
      </c>
      <c r="FL192">
        <v>-12.39099998444877</v>
      </c>
      <c r="FM192">
        <v>-253.2846150095687</v>
      </c>
      <c r="FN192">
        <v>16064.392</v>
      </c>
      <c r="FO192">
        <v>15</v>
      </c>
      <c r="FP192">
        <v>0</v>
      </c>
      <c r="FQ192" t="s">
        <v>439</v>
      </c>
      <c r="FR192">
        <v>1747247426.5</v>
      </c>
      <c r="FS192">
        <v>1747247420.5</v>
      </c>
      <c r="FT192">
        <v>0</v>
      </c>
      <c r="FU192">
        <v>1.027</v>
      </c>
      <c r="FV192">
        <v>0.031</v>
      </c>
      <c r="FW192">
        <v>0.02</v>
      </c>
      <c r="FX192">
        <v>0.05</v>
      </c>
      <c r="FY192">
        <v>420</v>
      </c>
      <c r="FZ192">
        <v>16</v>
      </c>
      <c r="GA192">
        <v>0.01</v>
      </c>
      <c r="GB192">
        <v>0.1</v>
      </c>
      <c r="GC192">
        <v>-57.235675</v>
      </c>
      <c r="GD192">
        <v>3.286671669793674</v>
      </c>
      <c r="GE192">
        <v>0.380094849840142</v>
      </c>
      <c r="GF192">
        <v>0</v>
      </c>
      <c r="GG192">
        <v>801.1538235294117</v>
      </c>
      <c r="GH192">
        <v>-13.12427807725558</v>
      </c>
      <c r="GI192">
        <v>1.304249513086941</v>
      </c>
      <c r="GJ192">
        <v>-1</v>
      </c>
      <c r="GK192">
        <v>1.8012345</v>
      </c>
      <c r="GL192">
        <v>-0.4050765478424057</v>
      </c>
      <c r="GM192">
        <v>0.03972560156561507</v>
      </c>
      <c r="GN192">
        <v>0</v>
      </c>
      <c r="GO192">
        <v>0</v>
      </c>
      <c r="GP192">
        <v>2</v>
      </c>
      <c r="GQ192" t="s">
        <v>446</v>
      </c>
      <c r="GR192">
        <v>3.13589</v>
      </c>
      <c r="GS192">
        <v>2.68989</v>
      </c>
      <c r="GT192">
        <v>0.196701</v>
      </c>
      <c r="GU192">
        <v>0.200206</v>
      </c>
      <c r="GV192">
        <v>0.105616</v>
      </c>
      <c r="GW192">
        <v>0.0989095</v>
      </c>
      <c r="GX192">
        <v>25510.9</v>
      </c>
      <c r="GY192">
        <v>25446.6</v>
      </c>
      <c r="GZ192">
        <v>29526.4</v>
      </c>
      <c r="HA192">
        <v>29406.2</v>
      </c>
      <c r="HB192">
        <v>34891.2</v>
      </c>
      <c r="HC192">
        <v>35093.4</v>
      </c>
      <c r="HD192">
        <v>41548.2</v>
      </c>
      <c r="HE192">
        <v>41771.8</v>
      </c>
      <c r="HF192">
        <v>1.92335</v>
      </c>
      <c r="HG192">
        <v>1.87993</v>
      </c>
      <c r="HH192">
        <v>0.09954349999999999</v>
      </c>
      <c r="HI192">
        <v>0</v>
      </c>
      <c r="HJ192">
        <v>28.391</v>
      </c>
      <c r="HK192">
        <v>999.9</v>
      </c>
      <c r="HL192">
        <v>52.7</v>
      </c>
      <c r="HM192">
        <v>30.6</v>
      </c>
      <c r="HN192">
        <v>25.6571</v>
      </c>
      <c r="HO192">
        <v>61.7374</v>
      </c>
      <c r="HP192">
        <v>25.9295</v>
      </c>
      <c r="HQ192">
        <v>1</v>
      </c>
      <c r="HR192">
        <v>0.116258</v>
      </c>
      <c r="HS192">
        <v>-0.947062</v>
      </c>
      <c r="HT192">
        <v>20.3364</v>
      </c>
      <c r="HU192">
        <v>5.21534</v>
      </c>
      <c r="HV192">
        <v>12.0104</v>
      </c>
      <c r="HW192">
        <v>4.9883</v>
      </c>
      <c r="HX192">
        <v>3.2875</v>
      </c>
      <c r="HY192">
        <v>9999</v>
      </c>
      <c r="HZ192">
        <v>9999</v>
      </c>
      <c r="IA192">
        <v>9999</v>
      </c>
      <c r="IB192">
        <v>14.6</v>
      </c>
      <c r="IC192">
        <v>1.86761</v>
      </c>
      <c r="ID192">
        <v>1.86673</v>
      </c>
      <c r="IE192">
        <v>1.86602</v>
      </c>
      <c r="IF192">
        <v>1.866</v>
      </c>
      <c r="IG192">
        <v>1.86785</v>
      </c>
      <c r="IH192">
        <v>1.87028</v>
      </c>
      <c r="II192">
        <v>1.86892</v>
      </c>
      <c r="IJ192">
        <v>1.87042</v>
      </c>
      <c r="IK192">
        <v>0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-1.63</v>
      </c>
      <c r="IY192">
        <v>0.1393</v>
      </c>
      <c r="IZ192">
        <v>-0.2124528667129374</v>
      </c>
      <c r="JA192">
        <v>-0.0008016307627816455</v>
      </c>
      <c r="JB192">
        <v>-2.705495203968552E-07</v>
      </c>
      <c r="JC192">
        <v>-1.001381313952682E-11</v>
      </c>
      <c r="JD192">
        <v>-0.06429383364076624</v>
      </c>
      <c r="JE192">
        <v>-0.003544197663381463</v>
      </c>
      <c r="JF192">
        <v>0.0008551080648433378</v>
      </c>
      <c r="JG192">
        <v>-1.439520423836254E-05</v>
      </c>
      <c r="JH192">
        <v>4</v>
      </c>
      <c r="JI192">
        <v>2335</v>
      </c>
      <c r="JJ192">
        <v>1</v>
      </c>
      <c r="JK192">
        <v>25</v>
      </c>
      <c r="JL192">
        <v>194291.8</v>
      </c>
      <c r="JM192">
        <v>194291.9</v>
      </c>
      <c r="JN192">
        <v>2.5769</v>
      </c>
      <c r="JO192">
        <v>2.24609</v>
      </c>
      <c r="JP192">
        <v>1.39771</v>
      </c>
      <c r="JQ192">
        <v>2.33765</v>
      </c>
      <c r="JR192">
        <v>1.49536</v>
      </c>
      <c r="JS192">
        <v>2.65625</v>
      </c>
      <c r="JT192">
        <v>36.2459</v>
      </c>
      <c r="JU192">
        <v>24.0612</v>
      </c>
      <c r="JV192">
        <v>18</v>
      </c>
      <c r="JW192">
        <v>491.717</v>
      </c>
      <c r="JX192">
        <v>454.149</v>
      </c>
      <c r="JY192">
        <v>28.3723</v>
      </c>
      <c r="JZ192">
        <v>29.0657</v>
      </c>
      <c r="KA192">
        <v>29.9998</v>
      </c>
      <c r="KB192">
        <v>28.8215</v>
      </c>
      <c r="KC192">
        <v>28.7424</v>
      </c>
      <c r="KD192">
        <v>51.563</v>
      </c>
      <c r="KE192">
        <v>20.5855</v>
      </c>
      <c r="KF192">
        <v>73.2906</v>
      </c>
      <c r="KG192">
        <v>28.3415</v>
      </c>
      <c r="KH192">
        <v>1305.95</v>
      </c>
      <c r="KI192">
        <v>22.1112</v>
      </c>
      <c r="KJ192">
        <v>100.911</v>
      </c>
      <c r="KK192">
        <v>100.453</v>
      </c>
    </row>
    <row r="193" spans="1:297">
      <c r="A193">
        <v>177</v>
      </c>
      <c r="B193">
        <v>1758904940.1</v>
      </c>
      <c r="C193">
        <v>3157</v>
      </c>
      <c r="D193" t="s">
        <v>797</v>
      </c>
      <c r="E193" t="s">
        <v>798</v>
      </c>
      <c r="F193">
        <v>5</v>
      </c>
      <c r="G193" t="s">
        <v>640</v>
      </c>
      <c r="H193" t="s">
        <v>436</v>
      </c>
      <c r="I193">
        <v>1758904932.6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1325.60254742755</v>
      </c>
      <c r="AK193">
        <v>1279.000606060606</v>
      </c>
      <c r="AL193">
        <v>3.430313056378948</v>
      </c>
      <c r="AM193">
        <v>65.06013599436587</v>
      </c>
      <c r="AN193">
        <f>(AP193 - AO193 + DY193*1E3/(8.314*(EA193+273.15)) * AR193/DX193 * AQ193) * DX193/(100*DL193) * 1000/(1000 - AP193)</f>
        <v>0</v>
      </c>
      <c r="AO193">
        <v>22.02611149501442</v>
      </c>
      <c r="AP193">
        <v>23.73581151515151</v>
      </c>
      <c r="AQ193">
        <v>-0.0003417710929861744</v>
      </c>
      <c r="AR193">
        <v>108.005697832954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6</v>
      </c>
      <c r="DM193">
        <v>0.5</v>
      </c>
      <c r="DN193" t="s">
        <v>438</v>
      </c>
      <c r="DO193">
        <v>2</v>
      </c>
      <c r="DP193" t="b">
        <v>1</v>
      </c>
      <c r="DQ193">
        <v>1758904932.6</v>
      </c>
      <c r="DR193">
        <v>1225.073333333333</v>
      </c>
      <c r="DS193">
        <v>1281.764074074074</v>
      </c>
      <c r="DT193">
        <v>23.7548037037037</v>
      </c>
      <c r="DU193">
        <v>22.00717777777777</v>
      </c>
      <c r="DV193">
        <v>1226.695555555556</v>
      </c>
      <c r="DW193">
        <v>23.61548518518518</v>
      </c>
      <c r="DX193">
        <v>500.0205555555555</v>
      </c>
      <c r="DY193">
        <v>90.57420740740739</v>
      </c>
      <c r="DZ193">
        <v>0.02938157037037037</v>
      </c>
      <c r="EA193">
        <v>30.2701037037037</v>
      </c>
      <c r="EB193">
        <v>30.0065</v>
      </c>
      <c r="EC193">
        <v>999.9000000000001</v>
      </c>
      <c r="ED193">
        <v>0</v>
      </c>
      <c r="EE193">
        <v>0</v>
      </c>
      <c r="EF193">
        <v>10001.38962962963</v>
      </c>
      <c r="EG193">
        <v>0</v>
      </c>
      <c r="EH193">
        <v>12.3095</v>
      </c>
      <c r="EI193">
        <v>-56.69122962962965</v>
      </c>
      <c r="EJ193">
        <v>1254.882592592593</v>
      </c>
      <c r="EK193">
        <v>1310.607777777778</v>
      </c>
      <c r="EL193">
        <v>1.747626296296297</v>
      </c>
      <c r="EM193">
        <v>1281.764074074074</v>
      </c>
      <c r="EN193">
        <v>22.00717777777777</v>
      </c>
      <c r="EO193">
        <v>2.151572222222222</v>
      </c>
      <c r="EP193">
        <v>1.993282222222222</v>
      </c>
      <c r="EQ193">
        <v>18.6062037037037</v>
      </c>
      <c r="ER193">
        <v>17.39107037037037</v>
      </c>
      <c r="ES193">
        <v>2000.016296296296</v>
      </c>
      <c r="ET193">
        <v>0.9799979999999998</v>
      </c>
      <c r="EU193">
        <v>0.0200015</v>
      </c>
      <c r="EV193">
        <v>0</v>
      </c>
      <c r="EW193">
        <v>799.4303333333332</v>
      </c>
      <c r="EX193">
        <v>5.00097</v>
      </c>
      <c r="EY193">
        <v>16044.42592592593</v>
      </c>
      <c r="EZ193">
        <v>16707.7074074074</v>
      </c>
      <c r="FA193">
        <v>41.43699999999999</v>
      </c>
      <c r="FB193">
        <v>41.75459259259259</v>
      </c>
      <c r="FC193">
        <v>41.375</v>
      </c>
      <c r="FD193">
        <v>41.375</v>
      </c>
      <c r="FE193">
        <v>41.93699999999999</v>
      </c>
      <c r="FF193">
        <v>1955.107407407407</v>
      </c>
      <c r="FG193">
        <v>39.9</v>
      </c>
      <c r="FH193">
        <v>0</v>
      </c>
      <c r="FI193">
        <v>1758904941.3</v>
      </c>
      <c r="FJ193">
        <v>0</v>
      </c>
      <c r="FK193">
        <v>799.3794615384616</v>
      </c>
      <c r="FL193">
        <v>-11.91911112101528</v>
      </c>
      <c r="FM193">
        <v>-250.9162395072956</v>
      </c>
      <c r="FN193">
        <v>16043.28846153846</v>
      </c>
      <c r="FO193">
        <v>15</v>
      </c>
      <c r="FP193">
        <v>0</v>
      </c>
      <c r="FQ193" t="s">
        <v>439</v>
      </c>
      <c r="FR193">
        <v>1747247426.5</v>
      </c>
      <c r="FS193">
        <v>1747247420.5</v>
      </c>
      <c r="FT193">
        <v>0</v>
      </c>
      <c r="FU193">
        <v>1.027</v>
      </c>
      <c r="FV193">
        <v>0.031</v>
      </c>
      <c r="FW193">
        <v>0.02</v>
      </c>
      <c r="FX193">
        <v>0.05</v>
      </c>
      <c r="FY193">
        <v>420</v>
      </c>
      <c r="FZ193">
        <v>16</v>
      </c>
      <c r="GA193">
        <v>0.01</v>
      </c>
      <c r="GB193">
        <v>0.1</v>
      </c>
      <c r="GC193">
        <v>-56.95285609756097</v>
      </c>
      <c r="GD193">
        <v>4.823418815331007</v>
      </c>
      <c r="GE193">
        <v>0.4961934020308181</v>
      </c>
      <c r="GF193">
        <v>0</v>
      </c>
      <c r="GG193">
        <v>799.9941470588235</v>
      </c>
      <c r="GH193">
        <v>-12.29242170267398</v>
      </c>
      <c r="GI193">
        <v>1.220808727426994</v>
      </c>
      <c r="GJ193">
        <v>-1</v>
      </c>
      <c r="GK193">
        <v>1.768831219512196</v>
      </c>
      <c r="GL193">
        <v>-0.3967308710801342</v>
      </c>
      <c r="GM193">
        <v>0.03994674895622078</v>
      </c>
      <c r="GN193">
        <v>0</v>
      </c>
      <c r="GO193">
        <v>0</v>
      </c>
      <c r="GP193">
        <v>2</v>
      </c>
      <c r="GQ193" t="s">
        <v>446</v>
      </c>
      <c r="GR193">
        <v>3.13592</v>
      </c>
      <c r="GS193">
        <v>2.68945</v>
      </c>
      <c r="GT193">
        <v>0.198362</v>
      </c>
      <c r="GU193">
        <v>0.201811</v>
      </c>
      <c r="GV193">
        <v>0.105549</v>
      </c>
      <c r="GW193">
        <v>0.0990724</v>
      </c>
      <c r="GX193">
        <v>25458</v>
      </c>
      <c r="GY193">
        <v>25395.5</v>
      </c>
      <c r="GZ193">
        <v>29526.2</v>
      </c>
      <c r="HA193">
        <v>29406.2</v>
      </c>
      <c r="HB193">
        <v>34893.6</v>
      </c>
      <c r="HC193">
        <v>35086.9</v>
      </c>
      <c r="HD193">
        <v>41547.9</v>
      </c>
      <c r="HE193">
        <v>41771.6</v>
      </c>
      <c r="HF193">
        <v>1.92348</v>
      </c>
      <c r="HG193">
        <v>1.87982</v>
      </c>
      <c r="HH193">
        <v>0.101548</v>
      </c>
      <c r="HI193">
        <v>0</v>
      </c>
      <c r="HJ193">
        <v>28.385</v>
      </c>
      <c r="HK193">
        <v>999.9</v>
      </c>
      <c r="HL193">
        <v>52.7</v>
      </c>
      <c r="HM193">
        <v>30.6</v>
      </c>
      <c r="HN193">
        <v>25.6529</v>
      </c>
      <c r="HO193">
        <v>62.0474</v>
      </c>
      <c r="HP193">
        <v>25.7652</v>
      </c>
      <c r="HQ193">
        <v>1</v>
      </c>
      <c r="HR193">
        <v>0.115813</v>
      </c>
      <c r="HS193">
        <v>-0.532737</v>
      </c>
      <c r="HT193">
        <v>20.3384</v>
      </c>
      <c r="HU193">
        <v>5.21519</v>
      </c>
      <c r="HV193">
        <v>12.0116</v>
      </c>
      <c r="HW193">
        <v>4.98785</v>
      </c>
      <c r="HX193">
        <v>3.28745</v>
      </c>
      <c r="HY193">
        <v>9999</v>
      </c>
      <c r="HZ193">
        <v>9999</v>
      </c>
      <c r="IA193">
        <v>9999</v>
      </c>
      <c r="IB193">
        <v>14.6</v>
      </c>
      <c r="IC193">
        <v>1.8676</v>
      </c>
      <c r="ID193">
        <v>1.86675</v>
      </c>
      <c r="IE193">
        <v>1.86602</v>
      </c>
      <c r="IF193">
        <v>1.866</v>
      </c>
      <c r="IG193">
        <v>1.86784</v>
      </c>
      <c r="IH193">
        <v>1.8703</v>
      </c>
      <c r="II193">
        <v>1.86897</v>
      </c>
      <c r="IJ193">
        <v>1.87042</v>
      </c>
      <c r="IK193">
        <v>0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-1.66</v>
      </c>
      <c r="IY193">
        <v>0.139</v>
      </c>
      <c r="IZ193">
        <v>-0.2124528667129374</v>
      </c>
      <c r="JA193">
        <v>-0.0008016307627816455</v>
      </c>
      <c r="JB193">
        <v>-2.705495203968552E-07</v>
      </c>
      <c r="JC193">
        <v>-1.001381313952682E-11</v>
      </c>
      <c r="JD193">
        <v>-0.06429383364076624</v>
      </c>
      <c r="JE193">
        <v>-0.003544197663381463</v>
      </c>
      <c r="JF193">
        <v>0.0008551080648433378</v>
      </c>
      <c r="JG193">
        <v>-1.439520423836254E-05</v>
      </c>
      <c r="JH193">
        <v>4</v>
      </c>
      <c r="JI193">
        <v>2335</v>
      </c>
      <c r="JJ193">
        <v>1</v>
      </c>
      <c r="JK193">
        <v>25</v>
      </c>
      <c r="JL193">
        <v>194291.9</v>
      </c>
      <c r="JM193">
        <v>194292</v>
      </c>
      <c r="JN193">
        <v>2.60376</v>
      </c>
      <c r="JO193">
        <v>2.22778</v>
      </c>
      <c r="JP193">
        <v>1.39771</v>
      </c>
      <c r="JQ193">
        <v>2.34863</v>
      </c>
      <c r="JR193">
        <v>1.49536</v>
      </c>
      <c r="JS193">
        <v>2.60376</v>
      </c>
      <c r="JT193">
        <v>36.2459</v>
      </c>
      <c r="JU193">
        <v>24.07</v>
      </c>
      <c r="JV193">
        <v>18</v>
      </c>
      <c r="JW193">
        <v>491.822</v>
      </c>
      <c r="JX193">
        <v>454.11</v>
      </c>
      <c r="JY193">
        <v>28.428</v>
      </c>
      <c r="JZ193">
        <v>29.0689</v>
      </c>
      <c r="KA193">
        <v>29.9999</v>
      </c>
      <c r="KB193">
        <v>28.8246</v>
      </c>
      <c r="KC193">
        <v>28.7455</v>
      </c>
      <c r="KD193">
        <v>52.1216</v>
      </c>
      <c r="KE193">
        <v>20.3152</v>
      </c>
      <c r="KF193">
        <v>73.2906</v>
      </c>
      <c r="KG193">
        <v>28.3633</v>
      </c>
      <c r="KH193">
        <v>1326.07</v>
      </c>
      <c r="KI193">
        <v>22.1802</v>
      </c>
      <c r="KJ193">
        <v>100.91</v>
      </c>
      <c r="KK193">
        <v>100.453</v>
      </c>
    </row>
    <row r="194" spans="1:297">
      <c r="A194">
        <v>178</v>
      </c>
      <c r="B194">
        <v>1758904945.1</v>
      </c>
      <c r="C194">
        <v>3162</v>
      </c>
      <c r="D194" t="s">
        <v>799</v>
      </c>
      <c r="E194" t="s">
        <v>800</v>
      </c>
      <c r="F194">
        <v>5</v>
      </c>
      <c r="G194" t="s">
        <v>640</v>
      </c>
      <c r="H194" t="s">
        <v>436</v>
      </c>
      <c r="I194">
        <v>1758904937.314285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1342.859529023074</v>
      </c>
      <c r="AK194">
        <v>1296.404606060606</v>
      </c>
      <c r="AL194">
        <v>3.497750824261423</v>
      </c>
      <c r="AM194">
        <v>65.06013599436587</v>
      </c>
      <c r="AN194">
        <f>(AP194 - AO194 + DY194*1E3/(8.314*(EA194+273.15)) * AR194/DX194 * AQ194) * DX194/(100*DL194) * 1000/(1000 - AP194)</f>
        <v>0</v>
      </c>
      <c r="AO194">
        <v>22.13617053311904</v>
      </c>
      <c r="AP194">
        <v>23.73953454545454</v>
      </c>
      <c r="AQ194">
        <v>0.0001240275248561049</v>
      </c>
      <c r="AR194">
        <v>108.005697832954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6</v>
      </c>
      <c r="DM194">
        <v>0.5</v>
      </c>
      <c r="DN194" t="s">
        <v>438</v>
      </c>
      <c r="DO194">
        <v>2</v>
      </c>
      <c r="DP194" t="b">
        <v>1</v>
      </c>
      <c r="DQ194">
        <v>1758904937.314285</v>
      </c>
      <c r="DR194">
        <v>1240.965</v>
      </c>
      <c r="DS194">
        <v>1297.4625</v>
      </c>
      <c r="DT194">
        <v>23.745475</v>
      </c>
      <c r="DU194">
        <v>22.05102857142857</v>
      </c>
      <c r="DV194">
        <v>1242.611071428571</v>
      </c>
      <c r="DW194">
        <v>23.60628928571429</v>
      </c>
      <c r="DX194">
        <v>500.0191785714286</v>
      </c>
      <c r="DY194">
        <v>90.57466071428573</v>
      </c>
      <c r="DZ194">
        <v>0.02939847142857143</v>
      </c>
      <c r="EA194">
        <v>30.28020714285714</v>
      </c>
      <c r="EB194">
        <v>30.02346428571428</v>
      </c>
      <c r="EC194">
        <v>999.9000000000002</v>
      </c>
      <c r="ED194">
        <v>0</v>
      </c>
      <c r="EE194">
        <v>0</v>
      </c>
      <c r="EF194">
        <v>10003.30178571429</v>
      </c>
      <c r="EG194">
        <v>0</v>
      </c>
      <c r="EH194">
        <v>12.3095</v>
      </c>
      <c r="EI194">
        <v>-56.49825000000001</v>
      </c>
      <c r="EJ194">
        <v>1271.148571428572</v>
      </c>
      <c r="EK194">
        <v>1326.719285714285</v>
      </c>
      <c r="EL194">
        <v>1.694465714285714</v>
      </c>
      <c r="EM194">
        <v>1297.4625</v>
      </c>
      <c r="EN194">
        <v>22.05102857142857</v>
      </c>
      <c r="EO194">
        <v>2.150739285714285</v>
      </c>
      <c r="EP194">
        <v>1.997263571428571</v>
      </c>
      <c r="EQ194">
        <v>18.60001785714286</v>
      </c>
      <c r="ER194">
        <v>17.42261785714286</v>
      </c>
      <c r="ES194">
        <v>2000.010714285714</v>
      </c>
      <c r="ET194">
        <v>0.9799979999999998</v>
      </c>
      <c r="EU194">
        <v>0.0200015</v>
      </c>
      <c r="EV194">
        <v>0</v>
      </c>
      <c r="EW194">
        <v>798.4532499999999</v>
      </c>
      <c r="EX194">
        <v>5.00097</v>
      </c>
      <c r="EY194">
        <v>16025.11785714286</v>
      </c>
      <c r="EZ194">
        <v>16707.64642857143</v>
      </c>
      <c r="FA194">
        <v>41.43699999999999</v>
      </c>
      <c r="FB194">
        <v>41.75</v>
      </c>
      <c r="FC194">
        <v>41.375</v>
      </c>
      <c r="FD194">
        <v>41.375</v>
      </c>
      <c r="FE194">
        <v>41.93924999999998</v>
      </c>
      <c r="FF194">
        <v>1955.103214285714</v>
      </c>
      <c r="FG194">
        <v>39.9</v>
      </c>
      <c r="FH194">
        <v>0</v>
      </c>
      <c r="FI194">
        <v>1758904946.1</v>
      </c>
      <c r="FJ194">
        <v>0</v>
      </c>
      <c r="FK194">
        <v>798.3790384615385</v>
      </c>
      <c r="FL194">
        <v>-12.12338461379728</v>
      </c>
      <c r="FM194">
        <v>-240.0410256742667</v>
      </c>
      <c r="FN194">
        <v>16023.64615384615</v>
      </c>
      <c r="FO194">
        <v>15</v>
      </c>
      <c r="FP194">
        <v>0</v>
      </c>
      <c r="FQ194" t="s">
        <v>439</v>
      </c>
      <c r="FR194">
        <v>1747247426.5</v>
      </c>
      <c r="FS194">
        <v>1747247420.5</v>
      </c>
      <c r="FT194">
        <v>0</v>
      </c>
      <c r="FU194">
        <v>1.027</v>
      </c>
      <c r="FV194">
        <v>0.031</v>
      </c>
      <c r="FW194">
        <v>0.02</v>
      </c>
      <c r="FX194">
        <v>0.05</v>
      </c>
      <c r="FY194">
        <v>420</v>
      </c>
      <c r="FZ194">
        <v>16</v>
      </c>
      <c r="GA194">
        <v>0.01</v>
      </c>
      <c r="GB194">
        <v>0.1</v>
      </c>
      <c r="GC194">
        <v>-56.6582725</v>
      </c>
      <c r="GD194">
        <v>3.034906941838791</v>
      </c>
      <c r="GE194">
        <v>0.3386258288934119</v>
      </c>
      <c r="GF194">
        <v>0</v>
      </c>
      <c r="GG194">
        <v>799.0995588235294</v>
      </c>
      <c r="GH194">
        <v>-12.35784567000142</v>
      </c>
      <c r="GI194">
        <v>1.228822252765931</v>
      </c>
      <c r="GJ194">
        <v>-1</v>
      </c>
      <c r="GK194">
        <v>1.72199075</v>
      </c>
      <c r="GL194">
        <v>-0.6038565478423989</v>
      </c>
      <c r="GM194">
        <v>0.06220268247380896</v>
      </c>
      <c r="GN194">
        <v>0</v>
      </c>
      <c r="GO194">
        <v>0</v>
      </c>
      <c r="GP194">
        <v>2</v>
      </c>
      <c r="GQ194" t="s">
        <v>446</v>
      </c>
      <c r="GR194">
        <v>3.13598</v>
      </c>
      <c r="GS194">
        <v>2.68965</v>
      </c>
      <c r="GT194">
        <v>0.200039</v>
      </c>
      <c r="GU194">
        <v>0.203454</v>
      </c>
      <c r="GV194">
        <v>0.105572</v>
      </c>
      <c r="GW194">
        <v>0.0993694</v>
      </c>
      <c r="GX194">
        <v>25405</v>
      </c>
      <c r="GY194">
        <v>25343.1</v>
      </c>
      <c r="GZ194">
        <v>29526.6</v>
      </c>
      <c r="HA194">
        <v>29406.2</v>
      </c>
      <c r="HB194">
        <v>34893.3</v>
      </c>
      <c r="HC194">
        <v>35075.3</v>
      </c>
      <c r="HD194">
        <v>41548.6</v>
      </c>
      <c r="HE194">
        <v>41771.7</v>
      </c>
      <c r="HF194">
        <v>1.92345</v>
      </c>
      <c r="HG194">
        <v>1.8791</v>
      </c>
      <c r="HH194">
        <v>0.1029</v>
      </c>
      <c r="HI194">
        <v>0</v>
      </c>
      <c r="HJ194">
        <v>28.3807</v>
      </c>
      <c r="HK194">
        <v>999.9</v>
      </c>
      <c r="HL194">
        <v>52.7</v>
      </c>
      <c r="HM194">
        <v>30.6</v>
      </c>
      <c r="HN194">
        <v>25.6587</v>
      </c>
      <c r="HO194">
        <v>62.0874</v>
      </c>
      <c r="HP194">
        <v>25.8013</v>
      </c>
      <c r="HQ194">
        <v>1</v>
      </c>
      <c r="HR194">
        <v>0.115818</v>
      </c>
      <c r="HS194">
        <v>-0.101302</v>
      </c>
      <c r="HT194">
        <v>20.3399</v>
      </c>
      <c r="HU194">
        <v>5.21579</v>
      </c>
      <c r="HV194">
        <v>12.0111</v>
      </c>
      <c r="HW194">
        <v>4.988</v>
      </c>
      <c r="HX194">
        <v>3.2877</v>
      </c>
      <c r="HY194">
        <v>9999</v>
      </c>
      <c r="HZ194">
        <v>9999</v>
      </c>
      <c r="IA194">
        <v>9999</v>
      </c>
      <c r="IB194">
        <v>14.6</v>
      </c>
      <c r="IC194">
        <v>1.86758</v>
      </c>
      <c r="ID194">
        <v>1.86673</v>
      </c>
      <c r="IE194">
        <v>1.86602</v>
      </c>
      <c r="IF194">
        <v>1.866</v>
      </c>
      <c r="IG194">
        <v>1.86783</v>
      </c>
      <c r="IH194">
        <v>1.8703</v>
      </c>
      <c r="II194">
        <v>1.86891</v>
      </c>
      <c r="IJ194">
        <v>1.87042</v>
      </c>
      <c r="IK194">
        <v>0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-1.69</v>
      </c>
      <c r="IY194">
        <v>0.1391</v>
      </c>
      <c r="IZ194">
        <v>-0.2124528667129374</v>
      </c>
      <c r="JA194">
        <v>-0.0008016307627816455</v>
      </c>
      <c r="JB194">
        <v>-2.705495203968552E-07</v>
      </c>
      <c r="JC194">
        <v>-1.001381313952682E-11</v>
      </c>
      <c r="JD194">
        <v>-0.06429383364076624</v>
      </c>
      <c r="JE194">
        <v>-0.003544197663381463</v>
      </c>
      <c r="JF194">
        <v>0.0008551080648433378</v>
      </c>
      <c r="JG194">
        <v>-1.439520423836254E-05</v>
      </c>
      <c r="JH194">
        <v>4</v>
      </c>
      <c r="JI194">
        <v>2335</v>
      </c>
      <c r="JJ194">
        <v>1</v>
      </c>
      <c r="JK194">
        <v>25</v>
      </c>
      <c r="JL194">
        <v>194292</v>
      </c>
      <c r="JM194">
        <v>194292.1</v>
      </c>
      <c r="JN194">
        <v>2.62939</v>
      </c>
      <c r="JO194">
        <v>2.23877</v>
      </c>
      <c r="JP194">
        <v>1.39648</v>
      </c>
      <c r="JQ194">
        <v>2.35107</v>
      </c>
      <c r="JR194">
        <v>1.49536</v>
      </c>
      <c r="JS194">
        <v>2.52441</v>
      </c>
      <c r="JT194">
        <v>36.2459</v>
      </c>
      <c r="JU194">
        <v>24.0612</v>
      </c>
      <c r="JV194">
        <v>18</v>
      </c>
      <c r="JW194">
        <v>491.831</v>
      </c>
      <c r="JX194">
        <v>453.683</v>
      </c>
      <c r="JY194">
        <v>28.4106</v>
      </c>
      <c r="JZ194">
        <v>29.0719</v>
      </c>
      <c r="KA194">
        <v>29.9999</v>
      </c>
      <c r="KB194">
        <v>28.8277</v>
      </c>
      <c r="KC194">
        <v>28.7492</v>
      </c>
      <c r="KD194">
        <v>52.6126</v>
      </c>
      <c r="KE194">
        <v>20.3152</v>
      </c>
      <c r="KF194">
        <v>73.673</v>
      </c>
      <c r="KG194">
        <v>28.3295</v>
      </c>
      <c r="KH194">
        <v>1339.43</v>
      </c>
      <c r="KI194">
        <v>22.2139</v>
      </c>
      <c r="KJ194">
        <v>100.912</v>
      </c>
      <c r="KK194">
        <v>100.453</v>
      </c>
    </row>
    <row r="195" spans="1:297">
      <c r="A195">
        <v>179</v>
      </c>
      <c r="B195">
        <v>1758904950.1</v>
      </c>
      <c r="C195">
        <v>3167</v>
      </c>
      <c r="D195" t="s">
        <v>801</v>
      </c>
      <c r="E195" t="s">
        <v>802</v>
      </c>
      <c r="F195">
        <v>5</v>
      </c>
      <c r="G195" t="s">
        <v>640</v>
      </c>
      <c r="H195" t="s">
        <v>436</v>
      </c>
      <c r="I195">
        <v>1758904942.6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1360.545838456276</v>
      </c>
      <c r="AK195">
        <v>1313.918181818181</v>
      </c>
      <c r="AL195">
        <v>3.497927588193697</v>
      </c>
      <c r="AM195">
        <v>65.06013599436587</v>
      </c>
      <c r="AN195">
        <f>(AP195 - AO195 + DY195*1E3/(8.314*(EA195+273.15)) * AR195/DX195 * AQ195) * DX195/(100*DL195) * 1000/(1000 - AP195)</f>
        <v>0</v>
      </c>
      <c r="AO195">
        <v>22.17634472379962</v>
      </c>
      <c r="AP195">
        <v>23.74736</v>
      </c>
      <c r="AQ195">
        <v>4.766218104205989E-05</v>
      </c>
      <c r="AR195">
        <v>108.005697832954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6</v>
      </c>
      <c r="DM195">
        <v>0.5</v>
      </c>
      <c r="DN195" t="s">
        <v>438</v>
      </c>
      <c r="DO195">
        <v>2</v>
      </c>
      <c r="DP195" t="b">
        <v>1</v>
      </c>
      <c r="DQ195">
        <v>1758904942.6</v>
      </c>
      <c r="DR195">
        <v>1258.847777777778</v>
      </c>
      <c r="DS195">
        <v>1315.234444444445</v>
      </c>
      <c r="DT195">
        <v>23.74198888888889</v>
      </c>
      <c r="DU195">
        <v>22.10791481481481</v>
      </c>
      <c r="DV195">
        <v>1260.520740740741</v>
      </c>
      <c r="DW195">
        <v>23.60284814814814</v>
      </c>
      <c r="DX195">
        <v>499.990962962963</v>
      </c>
      <c r="DY195">
        <v>90.57512962962963</v>
      </c>
      <c r="DZ195">
        <v>0.02944026296296296</v>
      </c>
      <c r="EA195">
        <v>30.2947</v>
      </c>
      <c r="EB195">
        <v>30.04351481481481</v>
      </c>
      <c r="EC195">
        <v>999.9000000000001</v>
      </c>
      <c r="ED195">
        <v>0</v>
      </c>
      <c r="EE195">
        <v>0</v>
      </c>
      <c r="EF195">
        <v>9998.55962962963</v>
      </c>
      <c r="EG195">
        <v>0</v>
      </c>
      <c r="EH195">
        <v>12.3109</v>
      </c>
      <c r="EI195">
        <v>-56.3874925925926</v>
      </c>
      <c r="EJ195">
        <v>1289.462222222222</v>
      </c>
      <c r="EK195">
        <v>1344.97</v>
      </c>
      <c r="EL195">
        <v>1.634084814814815</v>
      </c>
      <c r="EM195">
        <v>1315.234444444445</v>
      </c>
      <c r="EN195">
        <v>22.10791481481481</v>
      </c>
      <c r="EO195">
        <v>2.150434444444444</v>
      </c>
      <c r="EP195">
        <v>2.002427037037037</v>
      </c>
      <c r="EQ195">
        <v>18.59775925925926</v>
      </c>
      <c r="ER195">
        <v>17.46348888888889</v>
      </c>
      <c r="ES195">
        <v>2000.003703703704</v>
      </c>
      <c r="ET195">
        <v>0.9799979999999998</v>
      </c>
      <c r="EU195">
        <v>0.0200015</v>
      </c>
      <c r="EV195">
        <v>0</v>
      </c>
      <c r="EW195">
        <v>797.395</v>
      </c>
      <c r="EX195">
        <v>5.00097</v>
      </c>
      <c r="EY195">
        <v>16004.5</v>
      </c>
      <c r="EZ195">
        <v>16707.59629629629</v>
      </c>
      <c r="FA195">
        <v>41.43699999999999</v>
      </c>
      <c r="FB195">
        <v>41.75</v>
      </c>
      <c r="FC195">
        <v>41.375</v>
      </c>
      <c r="FD195">
        <v>41.375</v>
      </c>
      <c r="FE195">
        <v>41.93933333333332</v>
      </c>
      <c r="FF195">
        <v>1955.099259259259</v>
      </c>
      <c r="FG195">
        <v>39.9</v>
      </c>
      <c r="FH195">
        <v>0</v>
      </c>
      <c r="FI195">
        <v>1758904950.9</v>
      </c>
      <c r="FJ195">
        <v>0</v>
      </c>
      <c r="FK195">
        <v>797.4181538461538</v>
      </c>
      <c r="FL195">
        <v>-11.72252991052636</v>
      </c>
      <c r="FM195">
        <v>-224.9435897547874</v>
      </c>
      <c r="FN195">
        <v>16004.97692307693</v>
      </c>
      <c r="FO195">
        <v>15</v>
      </c>
      <c r="FP195">
        <v>0</v>
      </c>
      <c r="FQ195" t="s">
        <v>439</v>
      </c>
      <c r="FR195">
        <v>1747247426.5</v>
      </c>
      <c r="FS195">
        <v>1747247420.5</v>
      </c>
      <c r="FT195">
        <v>0</v>
      </c>
      <c r="FU195">
        <v>1.027</v>
      </c>
      <c r="FV195">
        <v>0.031</v>
      </c>
      <c r="FW195">
        <v>0.02</v>
      </c>
      <c r="FX195">
        <v>0.05</v>
      </c>
      <c r="FY195">
        <v>420</v>
      </c>
      <c r="FZ195">
        <v>16</v>
      </c>
      <c r="GA195">
        <v>0.01</v>
      </c>
      <c r="GB195">
        <v>0.1</v>
      </c>
      <c r="GC195">
        <v>-56.47855499999999</v>
      </c>
      <c r="GD195">
        <v>1.12861013133214</v>
      </c>
      <c r="GE195">
        <v>0.1983003529371546</v>
      </c>
      <c r="GF195">
        <v>0</v>
      </c>
      <c r="GG195">
        <v>798.0327647058823</v>
      </c>
      <c r="GH195">
        <v>-11.96791443618655</v>
      </c>
      <c r="GI195">
        <v>1.189557383301069</v>
      </c>
      <c r="GJ195">
        <v>-1</v>
      </c>
      <c r="GK195">
        <v>1.66954575</v>
      </c>
      <c r="GL195">
        <v>-0.7343305440900593</v>
      </c>
      <c r="GM195">
        <v>0.07356477672390163</v>
      </c>
      <c r="GN195">
        <v>0</v>
      </c>
      <c r="GO195">
        <v>0</v>
      </c>
      <c r="GP195">
        <v>2</v>
      </c>
      <c r="GQ195" t="s">
        <v>446</v>
      </c>
      <c r="GR195">
        <v>3.13594</v>
      </c>
      <c r="GS195">
        <v>2.68979</v>
      </c>
      <c r="GT195">
        <v>0.201708</v>
      </c>
      <c r="GU195">
        <v>0.205018</v>
      </c>
      <c r="GV195">
        <v>0.105593</v>
      </c>
      <c r="GW195">
        <v>0.09945039999999999</v>
      </c>
      <c r="GX195">
        <v>25351.6</v>
      </c>
      <c r="GY195">
        <v>25293.2</v>
      </c>
      <c r="GZ195">
        <v>29526.2</v>
      </c>
      <c r="HA195">
        <v>29406</v>
      </c>
      <c r="HB195">
        <v>34892.1</v>
      </c>
      <c r="HC195">
        <v>35071.8</v>
      </c>
      <c r="HD195">
        <v>41548.1</v>
      </c>
      <c r="HE195">
        <v>41771.4</v>
      </c>
      <c r="HF195">
        <v>1.9229</v>
      </c>
      <c r="HG195">
        <v>1.8792</v>
      </c>
      <c r="HH195">
        <v>0.103418</v>
      </c>
      <c r="HI195">
        <v>0</v>
      </c>
      <c r="HJ195">
        <v>28.3777</v>
      </c>
      <c r="HK195">
        <v>999.9</v>
      </c>
      <c r="HL195">
        <v>52.7</v>
      </c>
      <c r="HM195">
        <v>30.6</v>
      </c>
      <c r="HN195">
        <v>25.6569</v>
      </c>
      <c r="HO195">
        <v>62.0374</v>
      </c>
      <c r="HP195">
        <v>25.8253</v>
      </c>
      <c r="HQ195">
        <v>1</v>
      </c>
      <c r="HR195">
        <v>0.115653</v>
      </c>
      <c r="HS195">
        <v>0.133818</v>
      </c>
      <c r="HT195">
        <v>20.3399</v>
      </c>
      <c r="HU195">
        <v>5.21549</v>
      </c>
      <c r="HV195">
        <v>12.0116</v>
      </c>
      <c r="HW195">
        <v>4.98775</v>
      </c>
      <c r="HX195">
        <v>3.28765</v>
      </c>
      <c r="HY195">
        <v>9999</v>
      </c>
      <c r="HZ195">
        <v>9999</v>
      </c>
      <c r="IA195">
        <v>9999</v>
      </c>
      <c r="IB195">
        <v>14.6</v>
      </c>
      <c r="IC195">
        <v>1.86761</v>
      </c>
      <c r="ID195">
        <v>1.86674</v>
      </c>
      <c r="IE195">
        <v>1.86604</v>
      </c>
      <c r="IF195">
        <v>1.866</v>
      </c>
      <c r="IG195">
        <v>1.86784</v>
      </c>
      <c r="IH195">
        <v>1.87031</v>
      </c>
      <c r="II195">
        <v>1.86893</v>
      </c>
      <c r="IJ195">
        <v>1.87042</v>
      </c>
      <c r="IK195">
        <v>0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-1.71</v>
      </c>
      <c r="IY195">
        <v>0.1393</v>
      </c>
      <c r="IZ195">
        <v>-0.2124528667129374</v>
      </c>
      <c r="JA195">
        <v>-0.0008016307627816455</v>
      </c>
      <c r="JB195">
        <v>-2.705495203968552E-07</v>
      </c>
      <c r="JC195">
        <v>-1.001381313952682E-11</v>
      </c>
      <c r="JD195">
        <v>-0.06429383364076624</v>
      </c>
      <c r="JE195">
        <v>-0.003544197663381463</v>
      </c>
      <c r="JF195">
        <v>0.0008551080648433378</v>
      </c>
      <c r="JG195">
        <v>-1.439520423836254E-05</v>
      </c>
      <c r="JH195">
        <v>4</v>
      </c>
      <c r="JI195">
        <v>2335</v>
      </c>
      <c r="JJ195">
        <v>1</v>
      </c>
      <c r="JK195">
        <v>25</v>
      </c>
      <c r="JL195">
        <v>194292.1</v>
      </c>
      <c r="JM195">
        <v>194292.2</v>
      </c>
      <c r="JN195">
        <v>2.65747</v>
      </c>
      <c r="JO195">
        <v>2.22778</v>
      </c>
      <c r="JP195">
        <v>1.39648</v>
      </c>
      <c r="JQ195">
        <v>2.35229</v>
      </c>
      <c r="JR195">
        <v>1.49536</v>
      </c>
      <c r="JS195">
        <v>2.63794</v>
      </c>
      <c r="JT195">
        <v>36.2694</v>
      </c>
      <c r="JU195">
        <v>24.07</v>
      </c>
      <c r="JV195">
        <v>18</v>
      </c>
      <c r="JW195">
        <v>491.512</v>
      </c>
      <c r="JX195">
        <v>453.769</v>
      </c>
      <c r="JY195">
        <v>28.3403</v>
      </c>
      <c r="JZ195">
        <v>29.0744</v>
      </c>
      <c r="KA195">
        <v>30</v>
      </c>
      <c r="KB195">
        <v>28.8313</v>
      </c>
      <c r="KC195">
        <v>28.7522</v>
      </c>
      <c r="KD195">
        <v>53.1788</v>
      </c>
      <c r="KE195">
        <v>20.3152</v>
      </c>
      <c r="KF195">
        <v>73.673</v>
      </c>
      <c r="KG195">
        <v>28.2768</v>
      </c>
      <c r="KH195">
        <v>1359.73</v>
      </c>
      <c r="KI195">
        <v>22.2643</v>
      </c>
      <c r="KJ195">
        <v>100.91</v>
      </c>
      <c r="KK195">
        <v>100.452</v>
      </c>
    </row>
    <row r="196" spans="1:297">
      <c r="A196">
        <v>180</v>
      </c>
      <c r="B196">
        <v>1758904955.1</v>
      </c>
      <c r="C196">
        <v>3172</v>
      </c>
      <c r="D196" t="s">
        <v>803</v>
      </c>
      <c r="E196" t="s">
        <v>804</v>
      </c>
      <c r="F196">
        <v>5</v>
      </c>
      <c r="G196" t="s">
        <v>640</v>
      </c>
      <c r="H196" t="s">
        <v>436</v>
      </c>
      <c r="I196">
        <v>1758904947.314285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1377.359279091075</v>
      </c>
      <c r="AK196">
        <v>1331.296121212121</v>
      </c>
      <c r="AL196">
        <v>3.462617416747697</v>
      </c>
      <c r="AM196">
        <v>65.06013599436587</v>
      </c>
      <c r="AN196">
        <f>(AP196 - AO196 + DY196*1E3/(8.314*(EA196+273.15)) * AR196/DX196 * AQ196) * DX196/(100*DL196) * 1000/(1000 - AP196)</f>
        <v>0</v>
      </c>
      <c r="AO196">
        <v>22.19371331974697</v>
      </c>
      <c r="AP196">
        <v>23.74150181818181</v>
      </c>
      <c r="AQ196">
        <v>-7.214457744208947E-05</v>
      </c>
      <c r="AR196">
        <v>108.005697832954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6</v>
      </c>
      <c r="DM196">
        <v>0.5</v>
      </c>
      <c r="DN196" t="s">
        <v>438</v>
      </c>
      <c r="DO196">
        <v>2</v>
      </c>
      <c r="DP196" t="b">
        <v>1</v>
      </c>
      <c r="DQ196">
        <v>1758904947.314285</v>
      </c>
      <c r="DR196">
        <v>1274.870714285714</v>
      </c>
      <c r="DS196">
        <v>1331.109642857143</v>
      </c>
      <c r="DT196">
        <v>23.74149642857143</v>
      </c>
      <c r="DU196">
        <v>22.15963571428571</v>
      </c>
      <c r="DV196">
        <v>1276.568214285714</v>
      </c>
      <c r="DW196">
        <v>23.60235714285714</v>
      </c>
      <c r="DX196">
        <v>499.9875357142857</v>
      </c>
      <c r="DY196">
        <v>90.57535</v>
      </c>
      <c r="DZ196">
        <v>0.02947002142857143</v>
      </c>
      <c r="EA196">
        <v>30.30183214285714</v>
      </c>
      <c r="EB196">
        <v>30.05621071428572</v>
      </c>
      <c r="EC196">
        <v>999.9000000000002</v>
      </c>
      <c r="ED196">
        <v>0</v>
      </c>
      <c r="EE196">
        <v>0</v>
      </c>
      <c r="EF196">
        <v>9997.630714285715</v>
      </c>
      <c r="EG196">
        <v>0</v>
      </c>
      <c r="EH196">
        <v>12.313</v>
      </c>
      <c r="EI196">
        <v>-56.23921785714286</v>
      </c>
      <c r="EJ196">
        <v>1305.875</v>
      </c>
      <c r="EK196">
        <v>1361.274642857143</v>
      </c>
      <c r="EL196">
        <v>1.581866071428571</v>
      </c>
      <c r="EM196">
        <v>1331.109642857143</v>
      </c>
      <c r="EN196">
        <v>22.15963571428571</v>
      </c>
      <c r="EO196">
        <v>2.150394642857143</v>
      </c>
      <c r="EP196">
        <v>2.007116785714286</v>
      </c>
      <c r="EQ196">
        <v>18.59746428571429</v>
      </c>
      <c r="ER196">
        <v>17.500575</v>
      </c>
      <c r="ES196">
        <v>1999.9975</v>
      </c>
      <c r="ET196">
        <v>0.9799979999999998</v>
      </c>
      <c r="EU196">
        <v>0.0200015</v>
      </c>
      <c r="EV196">
        <v>0</v>
      </c>
      <c r="EW196">
        <v>796.4577857142858</v>
      </c>
      <c r="EX196">
        <v>5.00097</v>
      </c>
      <c r="EY196">
        <v>15986.975</v>
      </c>
      <c r="EZ196">
        <v>16707.54285714286</v>
      </c>
      <c r="FA196">
        <v>41.43699999999999</v>
      </c>
      <c r="FB196">
        <v>41.75</v>
      </c>
      <c r="FC196">
        <v>41.375</v>
      </c>
      <c r="FD196">
        <v>41.375</v>
      </c>
      <c r="FE196">
        <v>41.94374999999999</v>
      </c>
      <c r="FF196">
        <v>1955.095</v>
      </c>
      <c r="FG196">
        <v>39.9</v>
      </c>
      <c r="FH196">
        <v>0</v>
      </c>
      <c r="FI196">
        <v>1758904956.3</v>
      </c>
      <c r="FJ196">
        <v>0</v>
      </c>
      <c r="FK196">
        <v>796.2940400000001</v>
      </c>
      <c r="FL196">
        <v>-11.09569232258996</v>
      </c>
      <c r="FM196">
        <v>-215.8076926433764</v>
      </c>
      <c r="FN196">
        <v>15983.92</v>
      </c>
      <c r="FO196">
        <v>15</v>
      </c>
      <c r="FP196">
        <v>0</v>
      </c>
      <c r="FQ196" t="s">
        <v>439</v>
      </c>
      <c r="FR196">
        <v>1747247426.5</v>
      </c>
      <c r="FS196">
        <v>1747247420.5</v>
      </c>
      <c r="FT196">
        <v>0</v>
      </c>
      <c r="FU196">
        <v>1.027</v>
      </c>
      <c r="FV196">
        <v>0.031</v>
      </c>
      <c r="FW196">
        <v>0.02</v>
      </c>
      <c r="FX196">
        <v>0.05</v>
      </c>
      <c r="FY196">
        <v>420</v>
      </c>
      <c r="FZ196">
        <v>16</v>
      </c>
      <c r="GA196">
        <v>0.01</v>
      </c>
      <c r="GB196">
        <v>0.1</v>
      </c>
      <c r="GC196">
        <v>-56.27114146341463</v>
      </c>
      <c r="GD196">
        <v>1.470765156794342</v>
      </c>
      <c r="GE196">
        <v>0.2501622673148421</v>
      </c>
      <c r="GF196">
        <v>0</v>
      </c>
      <c r="GG196">
        <v>796.9540882352941</v>
      </c>
      <c r="GH196">
        <v>-11.74501146405419</v>
      </c>
      <c r="GI196">
        <v>1.170592342957613</v>
      </c>
      <c r="GJ196">
        <v>-1</v>
      </c>
      <c r="GK196">
        <v>1.618976341463415</v>
      </c>
      <c r="GL196">
        <v>-0.6647416724738688</v>
      </c>
      <c r="GM196">
        <v>0.06958577489043946</v>
      </c>
      <c r="GN196">
        <v>0</v>
      </c>
      <c r="GO196">
        <v>0</v>
      </c>
      <c r="GP196">
        <v>2</v>
      </c>
      <c r="GQ196" t="s">
        <v>446</v>
      </c>
      <c r="GR196">
        <v>3.13614</v>
      </c>
      <c r="GS196">
        <v>2.68949</v>
      </c>
      <c r="GT196">
        <v>0.203356</v>
      </c>
      <c r="GU196">
        <v>0.20663</v>
      </c>
      <c r="GV196">
        <v>0.105568</v>
      </c>
      <c r="GW196">
        <v>0.0995191</v>
      </c>
      <c r="GX196">
        <v>25299.3</v>
      </c>
      <c r="GY196">
        <v>25241.9</v>
      </c>
      <c r="GZ196">
        <v>29526.3</v>
      </c>
      <c r="HA196">
        <v>29406.1</v>
      </c>
      <c r="HB196">
        <v>34893.3</v>
      </c>
      <c r="HC196">
        <v>35069.2</v>
      </c>
      <c r="HD196">
        <v>41548.3</v>
      </c>
      <c r="HE196">
        <v>41771.5</v>
      </c>
      <c r="HF196">
        <v>1.9232</v>
      </c>
      <c r="HG196">
        <v>1.87923</v>
      </c>
      <c r="HH196">
        <v>0.103384</v>
      </c>
      <c r="HI196">
        <v>0</v>
      </c>
      <c r="HJ196">
        <v>28.3747</v>
      </c>
      <c r="HK196">
        <v>999.9</v>
      </c>
      <c r="HL196">
        <v>52.7</v>
      </c>
      <c r="HM196">
        <v>30.6</v>
      </c>
      <c r="HN196">
        <v>25.657</v>
      </c>
      <c r="HO196">
        <v>62.0774</v>
      </c>
      <c r="HP196">
        <v>25.7011</v>
      </c>
      <c r="HQ196">
        <v>1</v>
      </c>
      <c r="HR196">
        <v>0.116453</v>
      </c>
      <c r="HS196">
        <v>0.232249</v>
      </c>
      <c r="HT196">
        <v>20.3399</v>
      </c>
      <c r="HU196">
        <v>5.21609</v>
      </c>
      <c r="HV196">
        <v>12.011</v>
      </c>
      <c r="HW196">
        <v>4.9879</v>
      </c>
      <c r="HX196">
        <v>3.28765</v>
      </c>
      <c r="HY196">
        <v>9999</v>
      </c>
      <c r="HZ196">
        <v>9999</v>
      </c>
      <c r="IA196">
        <v>9999</v>
      </c>
      <c r="IB196">
        <v>14.6</v>
      </c>
      <c r="IC196">
        <v>1.86757</v>
      </c>
      <c r="ID196">
        <v>1.86674</v>
      </c>
      <c r="IE196">
        <v>1.86601</v>
      </c>
      <c r="IF196">
        <v>1.86599</v>
      </c>
      <c r="IG196">
        <v>1.86783</v>
      </c>
      <c r="IH196">
        <v>1.87029</v>
      </c>
      <c r="II196">
        <v>1.86891</v>
      </c>
      <c r="IJ196">
        <v>1.87042</v>
      </c>
      <c r="IK196">
        <v>0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-1.74</v>
      </c>
      <c r="IY196">
        <v>0.1391</v>
      </c>
      <c r="IZ196">
        <v>-0.2124528667129374</v>
      </c>
      <c r="JA196">
        <v>-0.0008016307627816455</v>
      </c>
      <c r="JB196">
        <v>-2.705495203968552E-07</v>
      </c>
      <c r="JC196">
        <v>-1.001381313952682E-11</v>
      </c>
      <c r="JD196">
        <v>-0.06429383364076624</v>
      </c>
      <c r="JE196">
        <v>-0.003544197663381463</v>
      </c>
      <c r="JF196">
        <v>0.0008551080648433378</v>
      </c>
      <c r="JG196">
        <v>-1.439520423836254E-05</v>
      </c>
      <c r="JH196">
        <v>4</v>
      </c>
      <c r="JI196">
        <v>2335</v>
      </c>
      <c r="JJ196">
        <v>1</v>
      </c>
      <c r="JK196">
        <v>25</v>
      </c>
      <c r="JL196">
        <v>194292.1</v>
      </c>
      <c r="JM196">
        <v>194292.2</v>
      </c>
      <c r="JN196">
        <v>2.68066</v>
      </c>
      <c r="JO196">
        <v>2.23267</v>
      </c>
      <c r="JP196">
        <v>1.39648</v>
      </c>
      <c r="JQ196">
        <v>2.35107</v>
      </c>
      <c r="JR196">
        <v>1.49536</v>
      </c>
      <c r="JS196">
        <v>2.57568</v>
      </c>
      <c r="JT196">
        <v>36.2459</v>
      </c>
      <c r="JU196">
        <v>24.07</v>
      </c>
      <c r="JV196">
        <v>18</v>
      </c>
      <c r="JW196">
        <v>491.726</v>
      </c>
      <c r="JX196">
        <v>453.808</v>
      </c>
      <c r="JY196">
        <v>28.2597</v>
      </c>
      <c r="JZ196">
        <v>29.0776</v>
      </c>
      <c r="KA196">
        <v>30.0005</v>
      </c>
      <c r="KB196">
        <v>28.8344</v>
      </c>
      <c r="KC196">
        <v>28.7552</v>
      </c>
      <c r="KD196">
        <v>53.6469</v>
      </c>
      <c r="KE196">
        <v>20.0416</v>
      </c>
      <c r="KF196">
        <v>74.04640000000001</v>
      </c>
      <c r="KG196">
        <v>28.2199</v>
      </c>
      <c r="KH196">
        <v>1373.1</v>
      </c>
      <c r="KI196">
        <v>22.3208</v>
      </c>
      <c r="KJ196">
        <v>100.911</v>
      </c>
      <c r="KK196">
        <v>100.453</v>
      </c>
    </row>
    <row r="197" spans="1:297">
      <c r="A197">
        <v>181</v>
      </c>
      <c r="B197">
        <v>1758904960.1</v>
      </c>
      <c r="C197">
        <v>3177</v>
      </c>
      <c r="D197" t="s">
        <v>805</v>
      </c>
      <c r="E197" t="s">
        <v>806</v>
      </c>
      <c r="F197">
        <v>5</v>
      </c>
      <c r="G197" t="s">
        <v>640</v>
      </c>
      <c r="H197" t="s">
        <v>436</v>
      </c>
      <c r="I197">
        <v>1758904952.6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1394.432315639631</v>
      </c>
      <c r="AK197">
        <v>1348.625454545454</v>
      </c>
      <c r="AL197">
        <v>3.452707220574867</v>
      </c>
      <c r="AM197">
        <v>65.06013599436587</v>
      </c>
      <c r="AN197">
        <f>(AP197 - AO197 + DY197*1E3/(8.314*(EA197+273.15)) * AR197/DX197 * AQ197) * DX197/(100*DL197) * 1000/(1000 - AP197)</f>
        <v>0</v>
      </c>
      <c r="AO197">
        <v>22.26122134121757</v>
      </c>
      <c r="AP197">
        <v>23.7456503030303</v>
      </c>
      <c r="AQ197">
        <v>5.578143720376956E-05</v>
      </c>
      <c r="AR197">
        <v>108.005697832954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6</v>
      </c>
      <c r="DM197">
        <v>0.5</v>
      </c>
      <c r="DN197" t="s">
        <v>438</v>
      </c>
      <c r="DO197">
        <v>2</v>
      </c>
      <c r="DP197" t="b">
        <v>1</v>
      </c>
      <c r="DQ197">
        <v>1758904952.6</v>
      </c>
      <c r="DR197">
        <v>1292.882962962963</v>
      </c>
      <c r="DS197">
        <v>1348.764444444445</v>
      </c>
      <c r="DT197">
        <v>23.74441111111111</v>
      </c>
      <c r="DU197">
        <v>22.20683333333334</v>
      </c>
      <c r="DV197">
        <v>1294.608148148148</v>
      </c>
      <c r="DW197">
        <v>23.60522592592593</v>
      </c>
      <c r="DX197">
        <v>499.9946296296297</v>
      </c>
      <c r="DY197">
        <v>90.57472592592593</v>
      </c>
      <c r="DZ197">
        <v>0.02937206666666667</v>
      </c>
      <c r="EA197">
        <v>30.31125185185185</v>
      </c>
      <c r="EB197">
        <v>30.05355555555556</v>
      </c>
      <c r="EC197">
        <v>999.9000000000001</v>
      </c>
      <c r="ED197">
        <v>0</v>
      </c>
      <c r="EE197">
        <v>0</v>
      </c>
      <c r="EF197">
        <v>10000.2737037037</v>
      </c>
      <c r="EG197">
        <v>0</v>
      </c>
      <c r="EH197">
        <v>12.31312962962963</v>
      </c>
      <c r="EI197">
        <v>-55.88191851851853</v>
      </c>
      <c r="EJ197">
        <v>1324.328888888889</v>
      </c>
      <c r="EK197">
        <v>1379.396296296296</v>
      </c>
      <c r="EL197">
        <v>1.537573333333333</v>
      </c>
      <c r="EM197">
        <v>1348.764444444445</v>
      </c>
      <c r="EN197">
        <v>22.20683333333334</v>
      </c>
      <c r="EO197">
        <v>2.150642962962963</v>
      </c>
      <c r="EP197">
        <v>2.011377777777778</v>
      </c>
      <c r="EQ197">
        <v>18.59930740740741</v>
      </c>
      <c r="ER197">
        <v>17.53417407407407</v>
      </c>
      <c r="ES197">
        <v>1999.98925925926</v>
      </c>
      <c r="ET197">
        <v>0.9799979999999998</v>
      </c>
      <c r="EU197">
        <v>0.0200015</v>
      </c>
      <c r="EV197">
        <v>0</v>
      </c>
      <c r="EW197">
        <v>795.556</v>
      </c>
      <c r="EX197">
        <v>5.00097</v>
      </c>
      <c r="EY197">
        <v>15969.05925925926</v>
      </c>
      <c r="EZ197">
        <v>16707.48518518519</v>
      </c>
      <c r="FA197">
        <v>41.43699999999999</v>
      </c>
      <c r="FB197">
        <v>41.75</v>
      </c>
      <c r="FC197">
        <v>41.375</v>
      </c>
      <c r="FD197">
        <v>41.375</v>
      </c>
      <c r="FE197">
        <v>41.94166666666666</v>
      </c>
      <c r="FF197">
        <v>1955.088888888889</v>
      </c>
      <c r="FG197">
        <v>39.9</v>
      </c>
      <c r="FH197">
        <v>0</v>
      </c>
      <c r="FI197">
        <v>1758904961.1</v>
      </c>
      <c r="FJ197">
        <v>0</v>
      </c>
      <c r="FK197">
        <v>795.5094399999999</v>
      </c>
      <c r="FL197">
        <v>-9.863538475125525</v>
      </c>
      <c r="FM197">
        <v>-193.9461541418829</v>
      </c>
      <c r="FN197">
        <v>15967.92</v>
      </c>
      <c r="FO197">
        <v>15</v>
      </c>
      <c r="FP197">
        <v>0</v>
      </c>
      <c r="FQ197" t="s">
        <v>439</v>
      </c>
      <c r="FR197">
        <v>1747247426.5</v>
      </c>
      <c r="FS197">
        <v>1747247420.5</v>
      </c>
      <c r="FT197">
        <v>0</v>
      </c>
      <c r="FU197">
        <v>1.027</v>
      </c>
      <c r="FV197">
        <v>0.031</v>
      </c>
      <c r="FW197">
        <v>0.02</v>
      </c>
      <c r="FX197">
        <v>0.05</v>
      </c>
      <c r="FY197">
        <v>420</v>
      </c>
      <c r="FZ197">
        <v>16</v>
      </c>
      <c r="GA197">
        <v>0.01</v>
      </c>
      <c r="GB197">
        <v>0.1</v>
      </c>
      <c r="GC197">
        <v>-56.10675853658536</v>
      </c>
      <c r="GD197">
        <v>3.042033449477287</v>
      </c>
      <c r="GE197">
        <v>0.3862934667155615</v>
      </c>
      <c r="GF197">
        <v>0</v>
      </c>
      <c r="GG197">
        <v>796.3033823529412</v>
      </c>
      <c r="GH197">
        <v>-10.71640947173674</v>
      </c>
      <c r="GI197">
        <v>1.076283502305799</v>
      </c>
      <c r="GJ197">
        <v>-1</v>
      </c>
      <c r="GK197">
        <v>1.573903414634146</v>
      </c>
      <c r="GL197">
        <v>-0.5229110801393738</v>
      </c>
      <c r="GM197">
        <v>0.05466626170526095</v>
      </c>
      <c r="GN197">
        <v>0</v>
      </c>
      <c r="GO197">
        <v>0</v>
      </c>
      <c r="GP197">
        <v>2</v>
      </c>
      <c r="GQ197" t="s">
        <v>446</v>
      </c>
      <c r="GR197">
        <v>3.13594</v>
      </c>
      <c r="GS197">
        <v>2.6894</v>
      </c>
      <c r="GT197">
        <v>0.204978</v>
      </c>
      <c r="GU197">
        <v>0.208084</v>
      </c>
      <c r="GV197">
        <v>0.105587</v>
      </c>
      <c r="GW197">
        <v>0.0997955</v>
      </c>
      <c r="GX197">
        <v>25247.8</v>
      </c>
      <c r="GY197">
        <v>25195.2</v>
      </c>
      <c r="GZ197">
        <v>29526.4</v>
      </c>
      <c r="HA197">
        <v>29405.7</v>
      </c>
      <c r="HB197">
        <v>34892.7</v>
      </c>
      <c r="HC197">
        <v>35057.9</v>
      </c>
      <c r="HD197">
        <v>41548.5</v>
      </c>
      <c r="HE197">
        <v>41771</v>
      </c>
      <c r="HF197">
        <v>1.92295</v>
      </c>
      <c r="HG197">
        <v>1.87935</v>
      </c>
      <c r="HH197">
        <v>0.102051</v>
      </c>
      <c r="HI197">
        <v>0</v>
      </c>
      <c r="HJ197">
        <v>28.3729</v>
      </c>
      <c r="HK197">
        <v>999.9</v>
      </c>
      <c r="HL197">
        <v>52.8</v>
      </c>
      <c r="HM197">
        <v>30.6</v>
      </c>
      <c r="HN197">
        <v>25.7077</v>
      </c>
      <c r="HO197">
        <v>61.6974</v>
      </c>
      <c r="HP197">
        <v>25.8333</v>
      </c>
      <c r="HQ197">
        <v>1</v>
      </c>
      <c r="HR197">
        <v>0.1169</v>
      </c>
      <c r="HS197">
        <v>0.300106</v>
      </c>
      <c r="HT197">
        <v>20.3394</v>
      </c>
      <c r="HU197">
        <v>5.21624</v>
      </c>
      <c r="HV197">
        <v>12.0125</v>
      </c>
      <c r="HW197">
        <v>4.98755</v>
      </c>
      <c r="HX197">
        <v>3.2876</v>
      </c>
      <c r="HY197">
        <v>9999</v>
      </c>
      <c r="HZ197">
        <v>9999</v>
      </c>
      <c r="IA197">
        <v>9999</v>
      </c>
      <c r="IB197">
        <v>14.6</v>
      </c>
      <c r="IC197">
        <v>1.86757</v>
      </c>
      <c r="ID197">
        <v>1.86674</v>
      </c>
      <c r="IE197">
        <v>1.86602</v>
      </c>
      <c r="IF197">
        <v>1.866</v>
      </c>
      <c r="IG197">
        <v>1.86784</v>
      </c>
      <c r="IH197">
        <v>1.87029</v>
      </c>
      <c r="II197">
        <v>1.86893</v>
      </c>
      <c r="IJ197">
        <v>1.87042</v>
      </c>
      <c r="IK197">
        <v>0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-1.76</v>
      </c>
      <c r="IY197">
        <v>0.1392</v>
      </c>
      <c r="IZ197">
        <v>-0.2124528667129374</v>
      </c>
      <c r="JA197">
        <v>-0.0008016307627816455</v>
      </c>
      <c r="JB197">
        <v>-2.705495203968552E-07</v>
      </c>
      <c r="JC197">
        <v>-1.001381313952682E-11</v>
      </c>
      <c r="JD197">
        <v>-0.06429383364076624</v>
      </c>
      <c r="JE197">
        <v>-0.003544197663381463</v>
      </c>
      <c r="JF197">
        <v>0.0008551080648433378</v>
      </c>
      <c r="JG197">
        <v>-1.439520423836254E-05</v>
      </c>
      <c r="JH197">
        <v>4</v>
      </c>
      <c r="JI197">
        <v>2335</v>
      </c>
      <c r="JJ197">
        <v>1</v>
      </c>
      <c r="JK197">
        <v>25</v>
      </c>
      <c r="JL197">
        <v>194292.2</v>
      </c>
      <c r="JM197">
        <v>194292.3</v>
      </c>
      <c r="JN197">
        <v>2.70752</v>
      </c>
      <c r="JO197">
        <v>2.2229</v>
      </c>
      <c r="JP197">
        <v>1.39648</v>
      </c>
      <c r="JQ197">
        <v>2.35107</v>
      </c>
      <c r="JR197">
        <v>1.49536</v>
      </c>
      <c r="JS197">
        <v>2.69653</v>
      </c>
      <c r="JT197">
        <v>36.2694</v>
      </c>
      <c r="JU197">
        <v>24.07</v>
      </c>
      <c r="JV197">
        <v>18</v>
      </c>
      <c r="JW197">
        <v>491.593</v>
      </c>
      <c r="JX197">
        <v>453.91</v>
      </c>
      <c r="JY197">
        <v>28.1837</v>
      </c>
      <c r="JZ197">
        <v>29.0801</v>
      </c>
      <c r="KA197">
        <v>30.0006</v>
      </c>
      <c r="KB197">
        <v>28.8375</v>
      </c>
      <c r="KC197">
        <v>28.7583</v>
      </c>
      <c r="KD197">
        <v>54.1888</v>
      </c>
      <c r="KE197">
        <v>20.0416</v>
      </c>
      <c r="KF197">
        <v>74.42529999999999</v>
      </c>
      <c r="KG197">
        <v>28.1558</v>
      </c>
      <c r="KH197">
        <v>1393.17</v>
      </c>
      <c r="KI197">
        <v>22.3561</v>
      </c>
      <c r="KJ197">
        <v>100.911</v>
      </c>
      <c r="KK197">
        <v>100.451</v>
      </c>
    </row>
    <row r="198" spans="1:297">
      <c r="A198">
        <v>182</v>
      </c>
      <c r="B198">
        <v>1758904965.1</v>
      </c>
      <c r="C198">
        <v>3182</v>
      </c>
      <c r="D198" t="s">
        <v>807</v>
      </c>
      <c r="E198" t="s">
        <v>808</v>
      </c>
      <c r="F198">
        <v>5</v>
      </c>
      <c r="G198" t="s">
        <v>640</v>
      </c>
      <c r="H198" t="s">
        <v>436</v>
      </c>
      <c r="I198">
        <v>1758904957.314285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1410.72907586407</v>
      </c>
      <c r="AK198">
        <v>1365.543515151515</v>
      </c>
      <c r="AL198">
        <v>3.371160876194831</v>
      </c>
      <c r="AM198">
        <v>65.06013599436587</v>
      </c>
      <c r="AN198">
        <f>(AP198 - AO198 + DY198*1E3/(8.314*(EA198+273.15)) * AR198/DX198 * AQ198) * DX198/(100*DL198) * 1000/(1000 - AP198)</f>
        <v>0</v>
      </c>
      <c r="AO198">
        <v>22.31611237466684</v>
      </c>
      <c r="AP198">
        <v>23.75606666666667</v>
      </c>
      <c r="AQ198">
        <v>6.244952338378213E-05</v>
      </c>
      <c r="AR198">
        <v>108.005697832954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6</v>
      </c>
      <c r="DM198">
        <v>0.5</v>
      </c>
      <c r="DN198" t="s">
        <v>438</v>
      </c>
      <c r="DO198">
        <v>2</v>
      </c>
      <c r="DP198" t="b">
        <v>1</v>
      </c>
      <c r="DQ198">
        <v>1758904957.314285</v>
      </c>
      <c r="DR198">
        <v>1308.803571428571</v>
      </c>
      <c r="DS198">
        <v>1364.167857142857</v>
      </c>
      <c r="DT198">
        <v>23.74675357142857</v>
      </c>
      <c r="DU198">
        <v>22.25111785714285</v>
      </c>
      <c r="DV198">
        <v>1310.553571428572</v>
      </c>
      <c r="DW198">
        <v>23.60752857142857</v>
      </c>
      <c r="DX198">
        <v>500.0307857142857</v>
      </c>
      <c r="DY198">
        <v>90.57409285714287</v>
      </c>
      <c r="DZ198">
        <v>0.029213575</v>
      </c>
      <c r="EA198">
        <v>30.30977142857143</v>
      </c>
      <c r="EB198">
        <v>30.05238928571429</v>
      </c>
      <c r="EC198">
        <v>999.9000000000002</v>
      </c>
      <c r="ED198">
        <v>0</v>
      </c>
      <c r="EE198">
        <v>0</v>
      </c>
      <c r="EF198">
        <v>10000.41892857143</v>
      </c>
      <c r="EG198">
        <v>0</v>
      </c>
      <c r="EH198">
        <v>12.31215</v>
      </c>
      <c r="EI198">
        <v>-55.36499642857142</v>
      </c>
      <c r="EJ198">
        <v>1340.639642857143</v>
      </c>
      <c r="EK198">
        <v>1395.213571428572</v>
      </c>
      <c r="EL198">
        <v>1.495625357142857</v>
      </c>
      <c r="EM198">
        <v>1364.167857142857</v>
      </c>
      <c r="EN198">
        <v>22.25111785714285</v>
      </c>
      <c r="EO198">
        <v>2.150839642857143</v>
      </c>
      <c r="EP198">
        <v>2.015375</v>
      </c>
      <c r="EQ198">
        <v>18.60076785714286</v>
      </c>
      <c r="ER198">
        <v>17.56561071428571</v>
      </c>
      <c r="ES198">
        <v>1999.983928571429</v>
      </c>
      <c r="ET198">
        <v>0.9799979999999998</v>
      </c>
      <c r="EU198">
        <v>0.0200015</v>
      </c>
      <c r="EV198">
        <v>0</v>
      </c>
      <c r="EW198">
        <v>794.8014999999999</v>
      </c>
      <c r="EX198">
        <v>5.00097</v>
      </c>
      <c r="EY198">
        <v>15954.28214285714</v>
      </c>
      <c r="EZ198">
        <v>16707.43571428572</v>
      </c>
      <c r="FA198">
        <v>41.43699999999999</v>
      </c>
      <c r="FB198">
        <v>41.75</v>
      </c>
      <c r="FC198">
        <v>41.375</v>
      </c>
      <c r="FD198">
        <v>41.3705</v>
      </c>
      <c r="FE198">
        <v>41.94149999999998</v>
      </c>
      <c r="FF198">
        <v>1955.083928571429</v>
      </c>
      <c r="FG198">
        <v>39.9</v>
      </c>
      <c r="FH198">
        <v>0</v>
      </c>
      <c r="FI198">
        <v>1758904965.9</v>
      </c>
      <c r="FJ198">
        <v>0</v>
      </c>
      <c r="FK198">
        <v>794.7556400000001</v>
      </c>
      <c r="FL198">
        <v>-8.733999990419989</v>
      </c>
      <c r="FM198">
        <v>-176.330768958281</v>
      </c>
      <c r="FN198">
        <v>15952.892</v>
      </c>
      <c r="FO198">
        <v>15</v>
      </c>
      <c r="FP198">
        <v>0</v>
      </c>
      <c r="FQ198" t="s">
        <v>439</v>
      </c>
      <c r="FR198">
        <v>1747247426.5</v>
      </c>
      <c r="FS198">
        <v>1747247420.5</v>
      </c>
      <c r="FT198">
        <v>0</v>
      </c>
      <c r="FU198">
        <v>1.027</v>
      </c>
      <c r="FV198">
        <v>0.031</v>
      </c>
      <c r="FW198">
        <v>0.02</v>
      </c>
      <c r="FX198">
        <v>0.05</v>
      </c>
      <c r="FY198">
        <v>420</v>
      </c>
      <c r="FZ198">
        <v>16</v>
      </c>
      <c r="GA198">
        <v>0.01</v>
      </c>
      <c r="GB198">
        <v>0.1</v>
      </c>
      <c r="GC198">
        <v>-55.63415853658537</v>
      </c>
      <c r="GD198">
        <v>6.15127944250888</v>
      </c>
      <c r="GE198">
        <v>0.6576854081440939</v>
      </c>
      <c r="GF198">
        <v>0</v>
      </c>
      <c r="GG198">
        <v>795.2964411764706</v>
      </c>
      <c r="GH198">
        <v>-9.879831935637018</v>
      </c>
      <c r="GI198">
        <v>1.000397191448201</v>
      </c>
      <c r="GJ198">
        <v>-1</v>
      </c>
      <c r="GK198">
        <v>1.516533170731707</v>
      </c>
      <c r="GL198">
        <v>-0.5350739372822253</v>
      </c>
      <c r="GM198">
        <v>0.0543562212850147</v>
      </c>
      <c r="GN198">
        <v>0</v>
      </c>
      <c r="GO198">
        <v>0</v>
      </c>
      <c r="GP198">
        <v>2</v>
      </c>
      <c r="GQ198" t="s">
        <v>446</v>
      </c>
      <c r="GR198">
        <v>3.13594</v>
      </c>
      <c r="GS198">
        <v>2.68945</v>
      </c>
      <c r="GT198">
        <v>0.20656</v>
      </c>
      <c r="GU198">
        <v>0.209637</v>
      </c>
      <c r="GV198">
        <v>0.105615</v>
      </c>
      <c r="GW198">
        <v>0.0999096</v>
      </c>
      <c r="GX198">
        <v>25196.8</v>
      </c>
      <c r="GY198">
        <v>25145.4</v>
      </c>
      <c r="GZ198">
        <v>29525.5</v>
      </c>
      <c r="HA198">
        <v>29405.4</v>
      </c>
      <c r="HB198">
        <v>34890.5</v>
      </c>
      <c r="HC198">
        <v>35053</v>
      </c>
      <c r="HD198">
        <v>41547.1</v>
      </c>
      <c r="HE198">
        <v>41770.5</v>
      </c>
      <c r="HF198">
        <v>1.92275</v>
      </c>
      <c r="HG198">
        <v>1.87937</v>
      </c>
      <c r="HH198">
        <v>0.103951</v>
      </c>
      <c r="HI198">
        <v>0</v>
      </c>
      <c r="HJ198">
        <v>28.3705</v>
      </c>
      <c r="HK198">
        <v>999.9</v>
      </c>
      <c r="HL198">
        <v>52.8</v>
      </c>
      <c r="HM198">
        <v>30.6</v>
      </c>
      <c r="HN198">
        <v>25.7053</v>
      </c>
      <c r="HO198">
        <v>62.0974</v>
      </c>
      <c r="HP198">
        <v>25.8373</v>
      </c>
      <c r="HQ198">
        <v>1</v>
      </c>
      <c r="HR198">
        <v>0.117035</v>
      </c>
      <c r="HS198">
        <v>0.224951</v>
      </c>
      <c r="HT198">
        <v>20.3397</v>
      </c>
      <c r="HU198">
        <v>5.21564</v>
      </c>
      <c r="HV198">
        <v>12.0123</v>
      </c>
      <c r="HW198">
        <v>4.9876</v>
      </c>
      <c r="HX198">
        <v>3.28763</v>
      </c>
      <c r="HY198">
        <v>9999</v>
      </c>
      <c r="HZ198">
        <v>9999</v>
      </c>
      <c r="IA198">
        <v>9999</v>
      </c>
      <c r="IB198">
        <v>14.6</v>
      </c>
      <c r="IC198">
        <v>1.86759</v>
      </c>
      <c r="ID198">
        <v>1.86674</v>
      </c>
      <c r="IE198">
        <v>1.86603</v>
      </c>
      <c r="IF198">
        <v>1.866</v>
      </c>
      <c r="IG198">
        <v>1.86783</v>
      </c>
      <c r="IH198">
        <v>1.87029</v>
      </c>
      <c r="II198">
        <v>1.86892</v>
      </c>
      <c r="IJ198">
        <v>1.87042</v>
      </c>
      <c r="IK198">
        <v>0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-1.79</v>
      </c>
      <c r="IY198">
        <v>0.1393</v>
      </c>
      <c r="IZ198">
        <v>-0.2124528667129374</v>
      </c>
      <c r="JA198">
        <v>-0.0008016307627816455</v>
      </c>
      <c r="JB198">
        <v>-2.705495203968552E-07</v>
      </c>
      <c r="JC198">
        <v>-1.001381313952682E-11</v>
      </c>
      <c r="JD198">
        <v>-0.06429383364076624</v>
      </c>
      <c r="JE198">
        <v>-0.003544197663381463</v>
      </c>
      <c r="JF198">
        <v>0.0008551080648433378</v>
      </c>
      <c r="JG198">
        <v>-1.439520423836254E-05</v>
      </c>
      <c r="JH198">
        <v>4</v>
      </c>
      <c r="JI198">
        <v>2335</v>
      </c>
      <c r="JJ198">
        <v>1</v>
      </c>
      <c r="JK198">
        <v>25</v>
      </c>
      <c r="JL198">
        <v>194292.3</v>
      </c>
      <c r="JM198">
        <v>194292.4</v>
      </c>
      <c r="JN198">
        <v>2.73193</v>
      </c>
      <c r="JO198">
        <v>2.23999</v>
      </c>
      <c r="JP198">
        <v>1.39648</v>
      </c>
      <c r="JQ198">
        <v>2.35229</v>
      </c>
      <c r="JR198">
        <v>1.49536</v>
      </c>
      <c r="JS198">
        <v>2.58057</v>
      </c>
      <c r="JT198">
        <v>36.2694</v>
      </c>
      <c r="JU198">
        <v>24.0612</v>
      </c>
      <c r="JV198">
        <v>18</v>
      </c>
      <c r="JW198">
        <v>491.49</v>
      </c>
      <c r="JX198">
        <v>453.949</v>
      </c>
      <c r="JY198">
        <v>28.1226</v>
      </c>
      <c r="JZ198">
        <v>29.0832</v>
      </c>
      <c r="KA198">
        <v>30.0004</v>
      </c>
      <c r="KB198">
        <v>28.8406</v>
      </c>
      <c r="KC198">
        <v>28.7613</v>
      </c>
      <c r="KD198">
        <v>54.673</v>
      </c>
      <c r="KE198">
        <v>20.0416</v>
      </c>
      <c r="KF198">
        <v>74.42529999999999</v>
      </c>
      <c r="KG198">
        <v>28.1195</v>
      </c>
      <c r="KH198">
        <v>1406.53</v>
      </c>
      <c r="KI198">
        <v>22.4025</v>
      </c>
      <c r="KJ198">
        <v>100.908</v>
      </c>
      <c r="KK198">
        <v>100.45</v>
      </c>
    </row>
    <row r="199" spans="1:297">
      <c r="A199">
        <v>183</v>
      </c>
      <c r="B199">
        <v>1758904970.1</v>
      </c>
      <c r="C199">
        <v>3187</v>
      </c>
      <c r="D199" t="s">
        <v>809</v>
      </c>
      <c r="E199" t="s">
        <v>810</v>
      </c>
      <c r="F199">
        <v>5</v>
      </c>
      <c r="G199" t="s">
        <v>640</v>
      </c>
      <c r="H199" t="s">
        <v>436</v>
      </c>
      <c r="I199">
        <v>1758904962.6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1427.862021648522</v>
      </c>
      <c r="AK199">
        <v>1382.625696969697</v>
      </c>
      <c r="AL199">
        <v>3.418601405376259</v>
      </c>
      <c r="AM199">
        <v>65.06013599436587</v>
      </c>
      <c r="AN199">
        <f>(AP199 - AO199 + DY199*1E3/(8.314*(EA199+273.15)) * AR199/DX199 * AQ199) * DX199/(100*DL199) * 1000/(1000 - AP199)</f>
        <v>0</v>
      </c>
      <c r="AO199">
        <v>22.35554426701166</v>
      </c>
      <c r="AP199">
        <v>23.76318666666667</v>
      </c>
      <c r="AQ199">
        <v>6.387078313633432E-05</v>
      </c>
      <c r="AR199">
        <v>108.005697832954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6</v>
      </c>
      <c r="DM199">
        <v>0.5</v>
      </c>
      <c r="DN199" t="s">
        <v>438</v>
      </c>
      <c r="DO199">
        <v>2</v>
      </c>
      <c r="DP199" t="b">
        <v>1</v>
      </c>
      <c r="DQ199">
        <v>1758904962.6</v>
      </c>
      <c r="DR199">
        <v>1326.507777777778</v>
      </c>
      <c r="DS199">
        <v>1381.449629629629</v>
      </c>
      <c r="DT199">
        <v>23.75162592592592</v>
      </c>
      <c r="DU199">
        <v>22.30637777777778</v>
      </c>
      <c r="DV199">
        <v>1328.285185185185</v>
      </c>
      <c r="DW199">
        <v>23.61235555555555</v>
      </c>
      <c r="DX199">
        <v>499.9867407407407</v>
      </c>
      <c r="DY199">
        <v>90.57368888888888</v>
      </c>
      <c r="DZ199">
        <v>0.02924854814814815</v>
      </c>
      <c r="EA199">
        <v>30.30458518518519</v>
      </c>
      <c r="EB199">
        <v>30.05473703703703</v>
      </c>
      <c r="EC199">
        <v>999.9000000000001</v>
      </c>
      <c r="ED199">
        <v>0</v>
      </c>
      <c r="EE199">
        <v>0</v>
      </c>
      <c r="EF199">
        <v>9998.613703703704</v>
      </c>
      <c r="EG199">
        <v>0</v>
      </c>
      <c r="EH199">
        <v>12.3095</v>
      </c>
      <c r="EI199">
        <v>-54.94310370370371</v>
      </c>
      <c r="EJ199">
        <v>1358.780740740741</v>
      </c>
      <c r="EK199">
        <v>1412.968888888889</v>
      </c>
      <c r="EL199">
        <v>1.445248518518519</v>
      </c>
      <c r="EM199">
        <v>1381.449629629629</v>
      </c>
      <c r="EN199">
        <v>22.30637777777778</v>
      </c>
      <c r="EO199">
        <v>2.151272592592593</v>
      </c>
      <c r="EP199">
        <v>2.020370740740741</v>
      </c>
      <c r="EQ199">
        <v>18.60397777777778</v>
      </c>
      <c r="ER199">
        <v>17.60486296296296</v>
      </c>
      <c r="ES199">
        <v>2000.011111111111</v>
      </c>
      <c r="ET199">
        <v>0.9799983333333332</v>
      </c>
      <c r="EU199">
        <v>0.02000117777777777</v>
      </c>
      <c r="EV199">
        <v>0</v>
      </c>
      <c r="EW199">
        <v>794.0767777777778</v>
      </c>
      <c r="EX199">
        <v>5.00097</v>
      </c>
      <c r="EY199">
        <v>15939.83703703704</v>
      </c>
      <c r="EZ199">
        <v>16707.66296296296</v>
      </c>
      <c r="FA199">
        <v>41.43699999999999</v>
      </c>
      <c r="FB199">
        <v>41.75</v>
      </c>
      <c r="FC199">
        <v>41.375</v>
      </c>
      <c r="FD199">
        <v>41.37033333333333</v>
      </c>
      <c r="FE199">
        <v>41.93699999999999</v>
      </c>
      <c r="FF199">
        <v>1955.111111111111</v>
      </c>
      <c r="FG199">
        <v>39.9</v>
      </c>
      <c r="FH199">
        <v>0</v>
      </c>
      <c r="FI199">
        <v>1758904971.3</v>
      </c>
      <c r="FJ199">
        <v>0</v>
      </c>
      <c r="FK199">
        <v>794.0583076923077</v>
      </c>
      <c r="FL199">
        <v>-8.34577778242727</v>
      </c>
      <c r="FM199">
        <v>-157.0051283101384</v>
      </c>
      <c r="FN199">
        <v>15939.13846153846</v>
      </c>
      <c r="FO199">
        <v>15</v>
      </c>
      <c r="FP199">
        <v>0</v>
      </c>
      <c r="FQ199" t="s">
        <v>439</v>
      </c>
      <c r="FR199">
        <v>1747247426.5</v>
      </c>
      <c r="FS199">
        <v>1747247420.5</v>
      </c>
      <c r="FT199">
        <v>0</v>
      </c>
      <c r="FU199">
        <v>1.027</v>
      </c>
      <c r="FV199">
        <v>0.031</v>
      </c>
      <c r="FW199">
        <v>0.02</v>
      </c>
      <c r="FX199">
        <v>0.05</v>
      </c>
      <c r="FY199">
        <v>420</v>
      </c>
      <c r="FZ199">
        <v>16</v>
      </c>
      <c r="GA199">
        <v>0.01</v>
      </c>
      <c r="GB199">
        <v>0.1</v>
      </c>
      <c r="GC199">
        <v>-55.22672682926829</v>
      </c>
      <c r="GD199">
        <v>4.858122648083522</v>
      </c>
      <c r="GE199">
        <v>0.5534314820985081</v>
      </c>
      <c r="GF199">
        <v>0</v>
      </c>
      <c r="GG199">
        <v>794.4668823529413</v>
      </c>
      <c r="GH199">
        <v>-8.381512610093614</v>
      </c>
      <c r="GI199">
        <v>0.8595273586552229</v>
      </c>
      <c r="GJ199">
        <v>-1</v>
      </c>
      <c r="GK199">
        <v>1.475870975609756</v>
      </c>
      <c r="GL199">
        <v>-0.5701770731707343</v>
      </c>
      <c r="GM199">
        <v>0.05731934695749378</v>
      </c>
      <c r="GN199">
        <v>0</v>
      </c>
      <c r="GO199">
        <v>0</v>
      </c>
      <c r="GP199">
        <v>2</v>
      </c>
      <c r="GQ199" t="s">
        <v>446</v>
      </c>
      <c r="GR199">
        <v>3.13607</v>
      </c>
      <c r="GS199">
        <v>2.68968</v>
      </c>
      <c r="GT199">
        <v>0.20814</v>
      </c>
      <c r="GU199">
        <v>0.211151</v>
      </c>
      <c r="GV199">
        <v>0.105634</v>
      </c>
      <c r="GW199">
        <v>0.09999710000000001</v>
      </c>
      <c r="GX199">
        <v>25146.9</v>
      </c>
      <c r="GY199">
        <v>25097.1</v>
      </c>
      <c r="GZ199">
        <v>29526</v>
      </c>
      <c r="HA199">
        <v>29405.2</v>
      </c>
      <c r="HB199">
        <v>34890.2</v>
      </c>
      <c r="HC199">
        <v>35049.4</v>
      </c>
      <c r="HD199">
        <v>41547.6</v>
      </c>
      <c r="HE199">
        <v>41770.3</v>
      </c>
      <c r="HF199">
        <v>1.92302</v>
      </c>
      <c r="HG199">
        <v>1.87935</v>
      </c>
      <c r="HH199">
        <v>0.104554</v>
      </c>
      <c r="HI199">
        <v>0</v>
      </c>
      <c r="HJ199">
        <v>28.3686</v>
      </c>
      <c r="HK199">
        <v>999.9</v>
      </c>
      <c r="HL199">
        <v>52.8</v>
      </c>
      <c r="HM199">
        <v>30.6</v>
      </c>
      <c r="HN199">
        <v>25.7068</v>
      </c>
      <c r="HO199">
        <v>62.0474</v>
      </c>
      <c r="HP199">
        <v>25.8413</v>
      </c>
      <c r="HQ199">
        <v>1</v>
      </c>
      <c r="HR199">
        <v>0.117393</v>
      </c>
      <c r="HS199">
        <v>0.287966</v>
      </c>
      <c r="HT199">
        <v>20.3396</v>
      </c>
      <c r="HU199">
        <v>5.21564</v>
      </c>
      <c r="HV199">
        <v>12.0131</v>
      </c>
      <c r="HW199">
        <v>4.98725</v>
      </c>
      <c r="HX199">
        <v>3.28758</v>
      </c>
      <c r="HY199">
        <v>9999</v>
      </c>
      <c r="HZ199">
        <v>9999</v>
      </c>
      <c r="IA199">
        <v>9999</v>
      </c>
      <c r="IB199">
        <v>14.6</v>
      </c>
      <c r="IC199">
        <v>1.8676</v>
      </c>
      <c r="ID199">
        <v>1.86676</v>
      </c>
      <c r="IE199">
        <v>1.86604</v>
      </c>
      <c r="IF199">
        <v>1.866</v>
      </c>
      <c r="IG199">
        <v>1.86784</v>
      </c>
      <c r="IH199">
        <v>1.87031</v>
      </c>
      <c r="II199">
        <v>1.86893</v>
      </c>
      <c r="IJ199">
        <v>1.87042</v>
      </c>
      <c r="IK199">
        <v>0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-1.81</v>
      </c>
      <c r="IY199">
        <v>0.1395</v>
      </c>
      <c r="IZ199">
        <v>-0.2124528667129374</v>
      </c>
      <c r="JA199">
        <v>-0.0008016307627816455</v>
      </c>
      <c r="JB199">
        <v>-2.705495203968552E-07</v>
      </c>
      <c r="JC199">
        <v>-1.001381313952682E-11</v>
      </c>
      <c r="JD199">
        <v>-0.06429383364076624</v>
      </c>
      <c r="JE199">
        <v>-0.003544197663381463</v>
      </c>
      <c r="JF199">
        <v>0.0008551080648433378</v>
      </c>
      <c r="JG199">
        <v>-1.439520423836254E-05</v>
      </c>
      <c r="JH199">
        <v>4</v>
      </c>
      <c r="JI199">
        <v>2335</v>
      </c>
      <c r="JJ199">
        <v>1</v>
      </c>
      <c r="JK199">
        <v>25</v>
      </c>
      <c r="JL199">
        <v>194292.4</v>
      </c>
      <c r="JM199">
        <v>194292.5</v>
      </c>
      <c r="JN199">
        <v>2.76001</v>
      </c>
      <c r="JO199">
        <v>2.23511</v>
      </c>
      <c r="JP199">
        <v>1.39648</v>
      </c>
      <c r="JQ199">
        <v>2.35107</v>
      </c>
      <c r="JR199">
        <v>1.49536</v>
      </c>
      <c r="JS199">
        <v>2.55249</v>
      </c>
      <c r="JT199">
        <v>36.2694</v>
      </c>
      <c r="JU199">
        <v>24.0612</v>
      </c>
      <c r="JV199">
        <v>18</v>
      </c>
      <c r="JW199">
        <v>491.69</v>
      </c>
      <c r="JX199">
        <v>453.958</v>
      </c>
      <c r="JY199">
        <v>28.0761</v>
      </c>
      <c r="JZ199">
        <v>29.0856</v>
      </c>
      <c r="KA199">
        <v>30.0005</v>
      </c>
      <c r="KB199">
        <v>28.8436</v>
      </c>
      <c r="KC199">
        <v>28.7644</v>
      </c>
      <c r="KD199">
        <v>55.2286</v>
      </c>
      <c r="KE199">
        <v>20.0416</v>
      </c>
      <c r="KF199">
        <v>74.8141</v>
      </c>
      <c r="KG199">
        <v>28.0627</v>
      </c>
      <c r="KH199">
        <v>1426.63</v>
      </c>
      <c r="KI199">
        <v>22.4345</v>
      </c>
      <c r="KJ199">
        <v>100.909</v>
      </c>
      <c r="KK199">
        <v>100.45</v>
      </c>
    </row>
    <row r="200" spans="1:297">
      <c r="A200">
        <v>184</v>
      </c>
      <c r="B200">
        <v>1758904975.1</v>
      </c>
      <c r="C200">
        <v>3192</v>
      </c>
      <c r="D200" t="s">
        <v>811</v>
      </c>
      <c r="E200" t="s">
        <v>812</v>
      </c>
      <c r="F200">
        <v>5</v>
      </c>
      <c r="G200" t="s">
        <v>640</v>
      </c>
      <c r="H200" t="s">
        <v>436</v>
      </c>
      <c r="I200">
        <v>1758904967.314285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1445.066605282497</v>
      </c>
      <c r="AK200">
        <v>1399.666606060606</v>
      </c>
      <c r="AL200">
        <v>3.422889919218634</v>
      </c>
      <c r="AM200">
        <v>65.06013599436587</v>
      </c>
      <c r="AN200">
        <f>(AP200 - AO200 + DY200*1E3/(8.314*(EA200+273.15)) * AR200/DX200 * AQ200) * DX200/(100*DL200) * 1000/(1000 - AP200)</f>
        <v>0</v>
      </c>
      <c r="AO200">
        <v>22.37541246210792</v>
      </c>
      <c r="AP200">
        <v>23.76243636363636</v>
      </c>
      <c r="AQ200">
        <v>-1.507309703671561E-05</v>
      </c>
      <c r="AR200">
        <v>108.005697832954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6</v>
      </c>
      <c r="DM200">
        <v>0.5</v>
      </c>
      <c r="DN200" t="s">
        <v>438</v>
      </c>
      <c r="DO200">
        <v>2</v>
      </c>
      <c r="DP200" t="b">
        <v>1</v>
      </c>
      <c r="DQ200">
        <v>1758904967.314285</v>
      </c>
      <c r="DR200">
        <v>1342.164285714286</v>
      </c>
      <c r="DS200">
        <v>1396.986785714286</v>
      </c>
      <c r="DT200">
        <v>23.75823928571429</v>
      </c>
      <c r="DU200">
        <v>22.34456785714286</v>
      </c>
      <c r="DV200">
        <v>1343.9675</v>
      </c>
      <c r="DW200">
        <v>23.61889285714286</v>
      </c>
      <c r="DX200">
        <v>499.9895</v>
      </c>
      <c r="DY200">
        <v>90.57368214285715</v>
      </c>
      <c r="DZ200">
        <v>0.02933184642857143</v>
      </c>
      <c r="EA200">
        <v>30.29037857142857</v>
      </c>
      <c r="EB200">
        <v>30.06206071428571</v>
      </c>
      <c r="EC200">
        <v>999.9000000000002</v>
      </c>
      <c r="ED200">
        <v>0</v>
      </c>
      <c r="EE200">
        <v>0</v>
      </c>
      <c r="EF200">
        <v>9998.035357142857</v>
      </c>
      <c r="EG200">
        <v>0</v>
      </c>
      <c r="EH200">
        <v>12.3095</v>
      </c>
      <c r="EI200">
        <v>-54.82335714285714</v>
      </c>
      <c r="EJ200">
        <v>1374.828214285715</v>
      </c>
      <c r="EK200">
        <v>1428.916785714286</v>
      </c>
      <c r="EL200">
        <v>1.413668571428571</v>
      </c>
      <c r="EM200">
        <v>1396.986785714286</v>
      </c>
      <c r="EN200">
        <v>22.34456785714286</v>
      </c>
      <c r="EO200">
        <v>2.151871428571428</v>
      </c>
      <c r="EP200">
        <v>2.02383</v>
      </c>
      <c r="EQ200">
        <v>18.60842142857143</v>
      </c>
      <c r="ER200">
        <v>17.63200357142857</v>
      </c>
      <c r="ES200">
        <v>2000.023571428571</v>
      </c>
      <c r="ET200">
        <v>0.9799985357142857</v>
      </c>
      <c r="EU200">
        <v>0.02000098214285714</v>
      </c>
      <c r="EV200">
        <v>0</v>
      </c>
      <c r="EW200">
        <v>793.4549999999998</v>
      </c>
      <c r="EX200">
        <v>5.00097</v>
      </c>
      <c r="EY200">
        <v>15928.34285714285</v>
      </c>
      <c r="EZ200">
        <v>16707.76785714286</v>
      </c>
      <c r="FA200">
        <v>41.43699999999999</v>
      </c>
      <c r="FB200">
        <v>41.75</v>
      </c>
      <c r="FC200">
        <v>41.375</v>
      </c>
      <c r="FD200">
        <v>41.3705</v>
      </c>
      <c r="FE200">
        <v>41.93699999999999</v>
      </c>
      <c r="FF200">
        <v>1955.123571428571</v>
      </c>
      <c r="FG200">
        <v>39.9</v>
      </c>
      <c r="FH200">
        <v>0</v>
      </c>
      <c r="FI200">
        <v>1758904976.1</v>
      </c>
      <c r="FJ200">
        <v>0</v>
      </c>
      <c r="FK200">
        <v>793.465423076923</v>
      </c>
      <c r="FL200">
        <v>-6.53247863506852</v>
      </c>
      <c r="FM200">
        <v>-130.0068375911604</v>
      </c>
      <c r="FN200">
        <v>15927.49615384615</v>
      </c>
      <c r="FO200">
        <v>15</v>
      </c>
      <c r="FP200">
        <v>0</v>
      </c>
      <c r="FQ200" t="s">
        <v>439</v>
      </c>
      <c r="FR200">
        <v>1747247426.5</v>
      </c>
      <c r="FS200">
        <v>1747247420.5</v>
      </c>
      <c r="FT200">
        <v>0</v>
      </c>
      <c r="FU200">
        <v>1.027</v>
      </c>
      <c r="FV200">
        <v>0.031</v>
      </c>
      <c r="FW200">
        <v>0.02</v>
      </c>
      <c r="FX200">
        <v>0.05</v>
      </c>
      <c r="FY200">
        <v>420</v>
      </c>
      <c r="FZ200">
        <v>16</v>
      </c>
      <c r="GA200">
        <v>0.01</v>
      </c>
      <c r="GB200">
        <v>0.1</v>
      </c>
      <c r="GC200">
        <v>-55.05219268292683</v>
      </c>
      <c r="GD200">
        <v>3.021528919860677</v>
      </c>
      <c r="GE200">
        <v>0.466043148002542</v>
      </c>
      <c r="GF200">
        <v>0</v>
      </c>
      <c r="GG200">
        <v>793.9657058823529</v>
      </c>
      <c r="GH200">
        <v>-7.648036669036506</v>
      </c>
      <c r="GI200">
        <v>0.7902170412730569</v>
      </c>
      <c r="GJ200">
        <v>-1</v>
      </c>
      <c r="GK200">
        <v>1.444011463414634</v>
      </c>
      <c r="GL200">
        <v>-0.4649807665505197</v>
      </c>
      <c r="GM200">
        <v>0.04803187465865007</v>
      </c>
      <c r="GN200">
        <v>0</v>
      </c>
      <c r="GO200">
        <v>0</v>
      </c>
      <c r="GP200">
        <v>2</v>
      </c>
      <c r="GQ200" t="s">
        <v>446</v>
      </c>
      <c r="GR200">
        <v>3.13606</v>
      </c>
      <c r="GS200">
        <v>2.6896</v>
      </c>
      <c r="GT200">
        <v>0.209718</v>
      </c>
      <c r="GU200">
        <v>0.212707</v>
      </c>
      <c r="GV200">
        <v>0.105631</v>
      </c>
      <c r="GW200">
        <v>0.10007</v>
      </c>
      <c r="GX200">
        <v>25096.5</v>
      </c>
      <c r="GY200">
        <v>25047.5</v>
      </c>
      <c r="GZ200">
        <v>29525.7</v>
      </c>
      <c r="HA200">
        <v>29405.2</v>
      </c>
      <c r="HB200">
        <v>34889.9</v>
      </c>
      <c r="HC200">
        <v>35046.5</v>
      </c>
      <c r="HD200">
        <v>41547.1</v>
      </c>
      <c r="HE200">
        <v>41770.2</v>
      </c>
      <c r="HF200">
        <v>1.92267</v>
      </c>
      <c r="HG200">
        <v>1.87952</v>
      </c>
      <c r="HH200">
        <v>0.103585</v>
      </c>
      <c r="HI200">
        <v>0</v>
      </c>
      <c r="HJ200">
        <v>28.3656</v>
      </c>
      <c r="HK200">
        <v>999.9</v>
      </c>
      <c r="HL200">
        <v>52.9</v>
      </c>
      <c r="HM200">
        <v>30.6</v>
      </c>
      <c r="HN200">
        <v>25.7555</v>
      </c>
      <c r="HO200">
        <v>61.8774</v>
      </c>
      <c r="HP200">
        <v>25.7492</v>
      </c>
      <c r="HQ200">
        <v>1</v>
      </c>
      <c r="HR200">
        <v>0.117632</v>
      </c>
      <c r="HS200">
        <v>0.414559</v>
      </c>
      <c r="HT200">
        <v>20.3393</v>
      </c>
      <c r="HU200">
        <v>5.21594</v>
      </c>
      <c r="HV200">
        <v>12.0128</v>
      </c>
      <c r="HW200">
        <v>4.9876</v>
      </c>
      <c r="HX200">
        <v>3.28765</v>
      </c>
      <c r="HY200">
        <v>9999</v>
      </c>
      <c r="HZ200">
        <v>9999</v>
      </c>
      <c r="IA200">
        <v>9999</v>
      </c>
      <c r="IB200">
        <v>14.6</v>
      </c>
      <c r="IC200">
        <v>1.86756</v>
      </c>
      <c r="ID200">
        <v>1.86675</v>
      </c>
      <c r="IE200">
        <v>1.86602</v>
      </c>
      <c r="IF200">
        <v>1.866</v>
      </c>
      <c r="IG200">
        <v>1.86783</v>
      </c>
      <c r="IH200">
        <v>1.87031</v>
      </c>
      <c r="II200">
        <v>1.86891</v>
      </c>
      <c r="IJ200">
        <v>1.87042</v>
      </c>
      <c r="IK200">
        <v>0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-1.85</v>
      </c>
      <c r="IY200">
        <v>0.1394</v>
      </c>
      <c r="IZ200">
        <v>-0.2124528667129374</v>
      </c>
      <c r="JA200">
        <v>-0.0008016307627816455</v>
      </c>
      <c r="JB200">
        <v>-2.705495203968552E-07</v>
      </c>
      <c r="JC200">
        <v>-1.001381313952682E-11</v>
      </c>
      <c r="JD200">
        <v>-0.06429383364076624</v>
      </c>
      <c r="JE200">
        <v>-0.003544197663381463</v>
      </c>
      <c r="JF200">
        <v>0.0008551080648433378</v>
      </c>
      <c r="JG200">
        <v>-1.439520423836254E-05</v>
      </c>
      <c r="JH200">
        <v>4</v>
      </c>
      <c r="JI200">
        <v>2335</v>
      </c>
      <c r="JJ200">
        <v>1</v>
      </c>
      <c r="JK200">
        <v>25</v>
      </c>
      <c r="JL200">
        <v>194292.5</v>
      </c>
      <c r="JM200">
        <v>194292.6</v>
      </c>
      <c r="JN200">
        <v>2.78442</v>
      </c>
      <c r="JO200">
        <v>2.22656</v>
      </c>
      <c r="JP200">
        <v>1.39771</v>
      </c>
      <c r="JQ200">
        <v>2.34863</v>
      </c>
      <c r="JR200">
        <v>1.49536</v>
      </c>
      <c r="JS200">
        <v>2.59033</v>
      </c>
      <c r="JT200">
        <v>36.2694</v>
      </c>
      <c r="JU200">
        <v>24.07</v>
      </c>
      <c r="JV200">
        <v>18</v>
      </c>
      <c r="JW200">
        <v>491.493</v>
      </c>
      <c r="JX200">
        <v>454.086</v>
      </c>
      <c r="JY200">
        <v>28.0135</v>
      </c>
      <c r="JZ200">
        <v>29.0886</v>
      </c>
      <c r="KA200">
        <v>30.0004</v>
      </c>
      <c r="KB200">
        <v>28.8467</v>
      </c>
      <c r="KC200">
        <v>28.7668</v>
      </c>
      <c r="KD200">
        <v>55.7146</v>
      </c>
      <c r="KE200">
        <v>20.0416</v>
      </c>
      <c r="KF200">
        <v>74.8141</v>
      </c>
      <c r="KG200">
        <v>27.9868</v>
      </c>
      <c r="KH200">
        <v>1440.02</v>
      </c>
      <c r="KI200">
        <v>22.4817</v>
      </c>
      <c r="KJ200">
        <v>100.908</v>
      </c>
      <c r="KK200">
        <v>100.449</v>
      </c>
    </row>
    <row r="201" spans="1:297">
      <c r="A201">
        <v>185</v>
      </c>
      <c r="B201">
        <v>1758904980.1</v>
      </c>
      <c r="C201">
        <v>3197</v>
      </c>
      <c r="D201" t="s">
        <v>813</v>
      </c>
      <c r="E201" t="s">
        <v>814</v>
      </c>
      <c r="F201">
        <v>5</v>
      </c>
      <c r="G201" t="s">
        <v>640</v>
      </c>
      <c r="H201" t="s">
        <v>436</v>
      </c>
      <c r="I201">
        <v>1758904972.6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1462.127411735664</v>
      </c>
      <c r="AK201">
        <v>1416.857818181818</v>
      </c>
      <c r="AL201">
        <v>3.416547766241012</v>
      </c>
      <c r="AM201">
        <v>65.06013599436587</v>
      </c>
      <c r="AN201">
        <f>(AP201 - AO201 + DY201*1E3/(8.314*(EA201+273.15)) * AR201/DX201 * AQ201) * DX201/(100*DL201) * 1000/(1000 - AP201)</f>
        <v>0</v>
      </c>
      <c r="AO201">
        <v>22.39763836804869</v>
      </c>
      <c r="AP201">
        <v>23.76082424242423</v>
      </c>
      <c r="AQ201">
        <v>-9.28546097719372E-06</v>
      </c>
      <c r="AR201">
        <v>108.005697832954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6</v>
      </c>
      <c r="DM201">
        <v>0.5</v>
      </c>
      <c r="DN201" t="s">
        <v>438</v>
      </c>
      <c r="DO201">
        <v>2</v>
      </c>
      <c r="DP201" t="b">
        <v>1</v>
      </c>
      <c r="DQ201">
        <v>1758904972.6</v>
      </c>
      <c r="DR201">
        <v>1359.787407407407</v>
      </c>
      <c r="DS201">
        <v>1414.622222222222</v>
      </c>
      <c r="DT201">
        <v>23.76143703703704</v>
      </c>
      <c r="DU201">
        <v>22.37474814814815</v>
      </c>
      <c r="DV201">
        <v>1361.619259259259</v>
      </c>
      <c r="DW201">
        <v>23.62205925925926</v>
      </c>
      <c r="DX201">
        <v>499.9939259259259</v>
      </c>
      <c r="DY201">
        <v>90.57321481481482</v>
      </c>
      <c r="DZ201">
        <v>0.02936842222222222</v>
      </c>
      <c r="EA201">
        <v>30.27878888888889</v>
      </c>
      <c r="EB201">
        <v>30.06361851851852</v>
      </c>
      <c r="EC201">
        <v>999.9000000000001</v>
      </c>
      <c r="ED201">
        <v>0</v>
      </c>
      <c r="EE201">
        <v>0</v>
      </c>
      <c r="EF201">
        <v>10002.73</v>
      </c>
      <c r="EG201">
        <v>0</v>
      </c>
      <c r="EH201">
        <v>12.3095</v>
      </c>
      <c r="EI201">
        <v>-54.83543703703704</v>
      </c>
      <c r="EJ201">
        <v>1392.884814814815</v>
      </c>
      <c r="EK201">
        <v>1446.999259259259</v>
      </c>
      <c r="EL201">
        <v>1.386688518518518</v>
      </c>
      <c r="EM201">
        <v>1414.622222222222</v>
      </c>
      <c r="EN201">
        <v>22.37474814814815</v>
      </c>
      <c r="EO201">
        <v>2.152150740740741</v>
      </c>
      <c r="EP201">
        <v>2.026552592592592</v>
      </c>
      <c r="EQ201">
        <v>18.61049259259259</v>
      </c>
      <c r="ER201">
        <v>17.65332592592593</v>
      </c>
      <c r="ES201">
        <v>2000.020370370371</v>
      </c>
      <c r="ET201">
        <v>0.9799985555555554</v>
      </c>
      <c r="EU201">
        <v>0.02000096296296296</v>
      </c>
      <c r="EV201">
        <v>0</v>
      </c>
      <c r="EW201">
        <v>792.9374444444444</v>
      </c>
      <c r="EX201">
        <v>5.00097</v>
      </c>
      <c r="EY201">
        <v>15917.52592592593</v>
      </c>
      <c r="EZ201">
        <v>16707.74444444444</v>
      </c>
      <c r="FA201">
        <v>41.43699999999999</v>
      </c>
      <c r="FB201">
        <v>41.75</v>
      </c>
      <c r="FC201">
        <v>41.375</v>
      </c>
      <c r="FD201">
        <v>41.375</v>
      </c>
      <c r="FE201">
        <v>41.94166666666666</v>
      </c>
      <c r="FF201">
        <v>1955.12037037037</v>
      </c>
      <c r="FG201">
        <v>39.9</v>
      </c>
      <c r="FH201">
        <v>0</v>
      </c>
      <c r="FI201">
        <v>1758904980.9</v>
      </c>
      <c r="FJ201">
        <v>0</v>
      </c>
      <c r="FK201">
        <v>792.9908461538461</v>
      </c>
      <c r="FL201">
        <v>-5.236991448349226</v>
      </c>
      <c r="FM201">
        <v>-111.4803418399885</v>
      </c>
      <c r="FN201">
        <v>15917.79230769231</v>
      </c>
      <c r="FO201">
        <v>15</v>
      </c>
      <c r="FP201">
        <v>0</v>
      </c>
      <c r="FQ201" t="s">
        <v>439</v>
      </c>
      <c r="FR201">
        <v>1747247426.5</v>
      </c>
      <c r="FS201">
        <v>1747247420.5</v>
      </c>
      <c r="FT201">
        <v>0</v>
      </c>
      <c r="FU201">
        <v>1.027</v>
      </c>
      <c r="FV201">
        <v>0.031</v>
      </c>
      <c r="FW201">
        <v>0.02</v>
      </c>
      <c r="FX201">
        <v>0.05</v>
      </c>
      <c r="FY201">
        <v>420</v>
      </c>
      <c r="FZ201">
        <v>16</v>
      </c>
      <c r="GA201">
        <v>0.01</v>
      </c>
      <c r="GB201">
        <v>0.1</v>
      </c>
      <c r="GC201">
        <v>-54.8159725</v>
      </c>
      <c r="GD201">
        <v>-0.5085151969979232</v>
      </c>
      <c r="GE201">
        <v>0.1581840178202269</v>
      </c>
      <c r="GF201">
        <v>0</v>
      </c>
      <c r="GG201">
        <v>793.3007352941177</v>
      </c>
      <c r="GH201">
        <v>-5.968846450189404</v>
      </c>
      <c r="GI201">
        <v>0.6294459425849642</v>
      </c>
      <c r="GJ201">
        <v>-1</v>
      </c>
      <c r="GK201">
        <v>1.40403275</v>
      </c>
      <c r="GL201">
        <v>-0.2917104315196969</v>
      </c>
      <c r="GM201">
        <v>0.02833049178778053</v>
      </c>
      <c r="GN201">
        <v>0</v>
      </c>
      <c r="GO201">
        <v>0</v>
      </c>
      <c r="GP201">
        <v>2</v>
      </c>
      <c r="GQ201" t="s">
        <v>446</v>
      </c>
      <c r="GR201">
        <v>3.13596</v>
      </c>
      <c r="GS201">
        <v>2.68943</v>
      </c>
      <c r="GT201">
        <v>0.211282</v>
      </c>
      <c r="GU201">
        <v>0.214206</v>
      </c>
      <c r="GV201">
        <v>0.105623</v>
      </c>
      <c r="GW201">
        <v>0.100224</v>
      </c>
      <c r="GX201">
        <v>25046.7</v>
      </c>
      <c r="GY201">
        <v>24999.5</v>
      </c>
      <c r="GZ201">
        <v>29525.6</v>
      </c>
      <c r="HA201">
        <v>29404.9</v>
      </c>
      <c r="HB201">
        <v>34890.1</v>
      </c>
      <c r="HC201">
        <v>35040</v>
      </c>
      <c r="HD201">
        <v>41546.9</v>
      </c>
      <c r="HE201">
        <v>41769.7</v>
      </c>
      <c r="HF201">
        <v>1.92295</v>
      </c>
      <c r="HG201">
        <v>1.87945</v>
      </c>
      <c r="HH201">
        <v>0.10284</v>
      </c>
      <c r="HI201">
        <v>0</v>
      </c>
      <c r="HJ201">
        <v>28.3626</v>
      </c>
      <c r="HK201">
        <v>999.9</v>
      </c>
      <c r="HL201">
        <v>52.9</v>
      </c>
      <c r="HM201">
        <v>30.6</v>
      </c>
      <c r="HN201">
        <v>25.755</v>
      </c>
      <c r="HO201">
        <v>61.7074</v>
      </c>
      <c r="HP201">
        <v>25.9175</v>
      </c>
      <c r="HQ201">
        <v>1</v>
      </c>
      <c r="HR201">
        <v>0.118095</v>
      </c>
      <c r="HS201">
        <v>0.426182</v>
      </c>
      <c r="HT201">
        <v>20.3392</v>
      </c>
      <c r="HU201">
        <v>5.21654</v>
      </c>
      <c r="HV201">
        <v>12.0125</v>
      </c>
      <c r="HW201">
        <v>4.98785</v>
      </c>
      <c r="HX201">
        <v>3.2878</v>
      </c>
      <c r="HY201">
        <v>9999</v>
      </c>
      <c r="HZ201">
        <v>9999</v>
      </c>
      <c r="IA201">
        <v>9999</v>
      </c>
      <c r="IB201">
        <v>14.6</v>
      </c>
      <c r="IC201">
        <v>1.86756</v>
      </c>
      <c r="ID201">
        <v>1.86672</v>
      </c>
      <c r="IE201">
        <v>1.86601</v>
      </c>
      <c r="IF201">
        <v>1.866</v>
      </c>
      <c r="IG201">
        <v>1.86783</v>
      </c>
      <c r="IH201">
        <v>1.8703</v>
      </c>
      <c r="II201">
        <v>1.86892</v>
      </c>
      <c r="IJ201">
        <v>1.87042</v>
      </c>
      <c r="IK201">
        <v>0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-1.87</v>
      </c>
      <c r="IY201">
        <v>0.1394</v>
      </c>
      <c r="IZ201">
        <v>-0.2124528667129374</v>
      </c>
      <c r="JA201">
        <v>-0.0008016307627816455</v>
      </c>
      <c r="JB201">
        <v>-2.705495203968552E-07</v>
      </c>
      <c r="JC201">
        <v>-1.001381313952682E-11</v>
      </c>
      <c r="JD201">
        <v>-0.06429383364076624</v>
      </c>
      <c r="JE201">
        <v>-0.003544197663381463</v>
      </c>
      <c r="JF201">
        <v>0.0008551080648433378</v>
      </c>
      <c r="JG201">
        <v>-1.439520423836254E-05</v>
      </c>
      <c r="JH201">
        <v>4</v>
      </c>
      <c r="JI201">
        <v>2335</v>
      </c>
      <c r="JJ201">
        <v>1</v>
      </c>
      <c r="JK201">
        <v>25</v>
      </c>
      <c r="JL201">
        <v>194292.6</v>
      </c>
      <c r="JM201">
        <v>194292.7</v>
      </c>
      <c r="JN201">
        <v>2.8125</v>
      </c>
      <c r="JO201">
        <v>2.23511</v>
      </c>
      <c r="JP201">
        <v>1.39648</v>
      </c>
      <c r="JQ201">
        <v>2.35107</v>
      </c>
      <c r="JR201">
        <v>1.49536</v>
      </c>
      <c r="JS201">
        <v>2.68921</v>
      </c>
      <c r="JT201">
        <v>36.2694</v>
      </c>
      <c r="JU201">
        <v>24.0612</v>
      </c>
      <c r="JV201">
        <v>18</v>
      </c>
      <c r="JW201">
        <v>491.687</v>
      </c>
      <c r="JX201">
        <v>454.062</v>
      </c>
      <c r="JY201">
        <v>27.9428</v>
      </c>
      <c r="JZ201">
        <v>29.0911</v>
      </c>
      <c r="KA201">
        <v>30.0004</v>
      </c>
      <c r="KB201">
        <v>28.8491</v>
      </c>
      <c r="KC201">
        <v>28.7698</v>
      </c>
      <c r="KD201">
        <v>56.2671</v>
      </c>
      <c r="KE201">
        <v>19.7624</v>
      </c>
      <c r="KF201">
        <v>75.1969</v>
      </c>
      <c r="KG201">
        <v>27.9271</v>
      </c>
      <c r="KH201">
        <v>1460.07</v>
      </c>
      <c r="KI201">
        <v>22.5284</v>
      </c>
      <c r="KJ201">
        <v>100.908</v>
      </c>
      <c r="KK201">
        <v>100.448</v>
      </c>
    </row>
    <row r="202" spans="1:297">
      <c r="A202">
        <v>186</v>
      </c>
      <c r="B202">
        <v>1758904985.1</v>
      </c>
      <c r="C202">
        <v>3202</v>
      </c>
      <c r="D202" t="s">
        <v>815</v>
      </c>
      <c r="E202" t="s">
        <v>816</v>
      </c>
      <c r="F202">
        <v>5</v>
      </c>
      <c r="G202" t="s">
        <v>640</v>
      </c>
      <c r="H202" t="s">
        <v>436</v>
      </c>
      <c r="I202">
        <v>1758904977.314285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1479.568820195932</v>
      </c>
      <c r="AK202">
        <v>1434.148242424242</v>
      </c>
      <c r="AL202">
        <v>3.463610142598118</v>
      </c>
      <c r="AM202">
        <v>65.06013599436587</v>
      </c>
      <c r="AN202">
        <f>(AP202 - AO202 + DY202*1E3/(8.314*(EA202+273.15)) * AR202/DX202 * AQ202) * DX202/(100*DL202) * 1000/(1000 - AP202)</f>
        <v>0</v>
      </c>
      <c r="AO202">
        <v>22.49749639633651</v>
      </c>
      <c r="AP202">
        <v>23.78158787878787</v>
      </c>
      <c r="AQ202">
        <v>0.005570447788753636</v>
      </c>
      <c r="AR202">
        <v>108.005697832954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6</v>
      </c>
      <c r="DM202">
        <v>0.5</v>
      </c>
      <c r="DN202" t="s">
        <v>438</v>
      </c>
      <c r="DO202">
        <v>2</v>
      </c>
      <c r="DP202" t="b">
        <v>1</v>
      </c>
      <c r="DQ202">
        <v>1758904977.314285</v>
      </c>
      <c r="DR202">
        <v>1375.557857142857</v>
      </c>
      <c r="DS202">
        <v>1430.446785714286</v>
      </c>
      <c r="DT202">
        <v>23.76483214285714</v>
      </c>
      <c r="DU202">
        <v>22.41766785714286</v>
      </c>
      <c r="DV202">
        <v>1377.414642857143</v>
      </c>
      <c r="DW202">
        <v>23.62539642857143</v>
      </c>
      <c r="DX202">
        <v>500.0268571428571</v>
      </c>
      <c r="DY202">
        <v>90.57147857142856</v>
      </c>
      <c r="DZ202">
        <v>0.02925061785714285</v>
      </c>
      <c r="EA202">
        <v>30.268675</v>
      </c>
      <c r="EB202">
        <v>30.05040357142857</v>
      </c>
      <c r="EC202">
        <v>999.9000000000002</v>
      </c>
      <c r="ED202">
        <v>0</v>
      </c>
      <c r="EE202">
        <v>0</v>
      </c>
      <c r="EF202">
        <v>10004.17357142857</v>
      </c>
      <c r="EG202">
        <v>0</v>
      </c>
      <c r="EH202">
        <v>12.3095</v>
      </c>
      <c r="EI202">
        <v>-54.88959285714285</v>
      </c>
      <c r="EJ202">
        <v>1409.043571428572</v>
      </c>
      <c r="EK202">
        <v>1463.250357142857</v>
      </c>
      <c r="EL202">
        <v>1.347157857142857</v>
      </c>
      <c r="EM202">
        <v>1430.446785714286</v>
      </c>
      <c r="EN202">
        <v>22.41766785714286</v>
      </c>
      <c r="EO202">
        <v>2.152416428571429</v>
      </c>
      <c r="EP202">
        <v>2.030401428571428</v>
      </c>
      <c r="EQ202">
        <v>18.61246785714286</v>
      </c>
      <c r="ER202">
        <v>17.68339285714286</v>
      </c>
      <c r="ES202">
        <v>1999.989642857143</v>
      </c>
      <c r="ET202">
        <v>0.9799983571428569</v>
      </c>
      <c r="EU202">
        <v>0.02000118928571428</v>
      </c>
      <c r="EV202">
        <v>0</v>
      </c>
      <c r="EW202">
        <v>792.5434285714284</v>
      </c>
      <c r="EX202">
        <v>5.00097</v>
      </c>
      <c r="EY202">
        <v>15909.525</v>
      </c>
      <c r="EZ202">
        <v>16707.5</v>
      </c>
      <c r="FA202">
        <v>41.43699999999999</v>
      </c>
      <c r="FB202">
        <v>41.75442857142856</v>
      </c>
      <c r="FC202">
        <v>41.375</v>
      </c>
      <c r="FD202">
        <v>41.3705</v>
      </c>
      <c r="FE202">
        <v>41.94149999999998</v>
      </c>
      <c r="FF202">
        <v>1955.089642857143</v>
      </c>
      <c r="FG202">
        <v>39.9</v>
      </c>
      <c r="FH202">
        <v>0</v>
      </c>
      <c r="FI202">
        <v>1758904986.3</v>
      </c>
      <c r="FJ202">
        <v>0</v>
      </c>
      <c r="FK202">
        <v>792.5067600000001</v>
      </c>
      <c r="FL202">
        <v>-4.70784615254832</v>
      </c>
      <c r="FM202">
        <v>-84.23846164797844</v>
      </c>
      <c r="FN202">
        <v>15908.42</v>
      </c>
      <c r="FO202">
        <v>15</v>
      </c>
      <c r="FP202">
        <v>0</v>
      </c>
      <c r="FQ202" t="s">
        <v>439</v>
      </c>
      <c r="FR202">
        <v>1747247426.5</v>
      </c>
      <c r="FS202">
        <v>1747247420.5</v>
      </c>
      <c r="FT202">
        <v>0</v>
      </c>
      <c r="FU202">
        <v>1.027</v>
      </c>
      <c r="FV202">
        <v>0.031</v>
      </c>
      <c r="FW202">
        <v>0.02</v>
      </c>
      <c r="FX202">
        <v>0.05</v>
      </c>
      <c r="FY202">
        <v>420</v>
      </c>
      <c r="FZ202">
        <v>16</v>
      </c>
      <c r="GA202">
        <v>0.01</v>
      </c>
      <c r="GB202">
        <v>0.1</v>
      </c>
      <c r="GC202">
        <v>-54.85559512195122</v>
      </c>
      <c r="GD202">
        <v>-0.2630174216027168</v>
      </c>
      <c r="GE202">
        <v>0.1505313741727975</v>
      </c>
      <c r="GF202">
        <v>0</v>
      </c>
      <c r="GG202">
        <v>792.7915882352942</v>
      </c>
      <c r="GH202">
        <v>-5.10569900348893</v>
      </c>
      <c r="GI202">
        <v>0.5403301886835131</v>
      </c>
      <c r="GJ202">
        <v>-1</v>
      </c>
      <c r="GK202">
        <v>1.364265609756097</v>
      </c>
      <c r="GL202">
        <v>-0.4629963763066193</v>
      </c>
      <c r="GM202">
        <v>0.0486223806266099</v>
      </c>
      <c r="GN202">
        <v>0</v>
      </c>
      <c r="GO202">
        <v>0</v>
      </c>
      <c r="GP202">
        <v>2</v>
      </c>
      <c r="GQ202" t="s">
        <v>446</v>
      </c>
      <c r="GR202">
        <v>3.13605</v>
      </c>
      <c r="GS202">
        <v>2.68963</v>
      </c>
      <c r="GT202">
        <v>0.212842</v>
      </c>
      <c r="GU202">
        <v>0.215736</v>
      </c>
      <c r="GV202">
        <v>0.105691</v>
      </c>
      <c r="GW202">
        <v>0.100451</v>
      </c>
      <c r="GX202">
        <v>24996.5</v>
      </c>
      <c r="GY202">
        <v>24950.8</v>
      </c>
      <c r="GZ202">
        <v>29524.9</v>
      </c>
      <c r="HA202">
        <v>29404.9</v>
      </c>
      <c r="HB202">
        <v>34886.7</v>
      </c>
      <c r="HC202">
        <v>35031.1</v>
      </c>
      <c r="HD202">
        <v>41546</v>
      </c>
      <c r="HE202">
        <v>41769.7</v>
      </c>
      <c r="HF202">
        <v>1.9228</v>
      </c>
      <c r="HG202">
        <v>1.8793</v>
      </c>
      <c r="HH202">
        <v>0.102296</v>
      </c>
      <c r="HI202">
        <v>0</v>
      </c>
      <c r="HJ202">
        <v>28.3589</v>
      </c>
      <c r="HK202">
        <v>999.9</v>
      </c>
      <c r="HL202">
        <v>52.9</v>
      </c>
      <c r="HM202">
        <v>30.6</v>
      </c>
      <c r="HN202">
        <v>25.7555</v>
      </c>
      <c r="HO202">
        <v>61.8974</v>
      </c>
      <c r="HP202">
        <v>25.7212</v>
      </c>
      <c r="HQ202">
        <v>1</v>
      </c>
      <c r="HR202">
        <v>0.118214</v>
      </c>
      <c r="HS202">
        <v>0.394009</v>
      </c>
      <c r="HT202">
        <v>20.3393</v>
      </c>
      <c r="HU202">
        <v>5.21699</v>
      </c>
      <c r="HV202">
        <v>12.0143</v>
      </c>
      <c r="HW202">
        <v>4.98795</v>
      </c>
      <c r="HX202">
        <v>3.28795</v>
      </c>
      <c r="HY202">
        <v>9999</v>
      </c>
      <c r="HZ202">
        <v>9999</v>
      </c>
      <c r="IA202">
        <v>9999</v>
      </c>
      <c r="IB202">
        <v>14.6</v>
      </c>
      <c r="IC202">
        <v>1.8676</v>
      </c>
      <c r="ID202">
        <v>1.86672</v>
      </c>
      <c r="IE202">
        <v>1.86604</v>
      </c>
      <c r="IF202">
        <v>1.866</v>
      </c>
      <c r="IG202">
        <v>1.86784</v>
      </c>
      <c r="IH202">
        <v>1.87033</v>
      </c>
      <c r="II202">
        <v>1.86892</v>
      </c>
      <c r="IJ202">
        <v>1.87042</v>
      </c>
      <c r="IK202">
        <v>0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-1.9</v>
      </c>
      <c r="IY202">
        <v>0.1397</v>
      </c>
      <c r="IZ202">
        <v>-0.2124528667129374</v>
      </c>
      <c r="JA202">
        <v>-0.0008016307627816455</v>
      </c>
      <c r="JB202">
        <v>-2.705495203968552E-07</v>
      </c>
      <c r="JC202">
        <v>-1.001381313952682E-11</v>
      </c>
      <c r="JD202">
        <v>-0.06429383364076624</v>
      </c>
      <c r="JE202">
        <v>-0.003544197663381463</v>
      </c>
      <c r="JF202">
        <v>0.0008551080648433378</v>
      </c>
      <c r="JG202">
        <v>-1.439520423836254E-05</v>
      </c>
      <c r="JH202">
        <v>4</v>
      </c>
      <c r="JI202">
        <v>2335</v>
      </c>
      <c r="JJ202">
        <v>1</v>
      </c>
      <c r="JK202">
        <v>25</v>
      </c>
      <c r="JL202">
        <v>194292.6</v>
      </c>
      <c r="JM202">
        <v>194292.7</v>
      </c>
      <c r="JN202">
        <v>2.83569</v>
      </c>
      <c r="JO202">
        <v>2.23633</v>
      </c>
      <c r="JP202">
        <v>1.39648</v>
      </c>
      <c r="JQ202">
        <v>2.35107</v>
      </c>
      <c r="JR202">
        <v>1.49536</v>
      </c>
      <c r="JS202">
        <v>2.52808</v>
      </c>
      <c r="JT202">
        <v>36.2694</v>
      </c>
      <c r="JU202">
        <v>24.0612</v>
      </c>
      <c r="JV202">
        <v>18</v>
      </c>
      <c r="JW202">
        <v>491.616</v>
      </c>
      <c r="JX202">
        <v>453.992</v>
      </c>
      <c r="JY202">
        <v>27.886</v>
      </c>
      <c r="JZ202">
        <v>29.0938</v>
      </c>
      <c r="KA202">
        <v>30.0004</v>
      </c>
      <c r="KB202">
        <v>28.8522</v>
      </c>
      <c r="KC202">
        <v>28.7729</v>
      </c>
      <c r="KD202">
        <v>56.7467</v>
      </c>
      <c r="KE202">
        <v>19.7624</v>
      </c>
      <c r="KF202">
        <v>75.578</v>
      </c>
      <c r="KG202">
        <v>27.8812</v>
      </c>
      <c r="KH202">
        <v>1473.42</v>
      </c>
      <c r="KI202">
        <v>22.5392</v>
      </c>
      <c r="KJ202">
        <v>100.906</v>
      </c>
      <c r="KK202">
        <v>100.448</v>
      </c>
    </row>
    <row r="203" spans="1:297">
      <c r="A203">
        <v>187</v>
      </c>
      <c r="B203">
        <v>1758904990.1</v>
      </c>
      <c r="C203">
        <v>3207</v>
      </c>
      <c r="D203" t="s">
        <v>817</v>
      </c>
      <c r="E203" t="s">
        <v>818</v>
      </c>
      <c r="F203">
        <v>5</v>
      </c>
      <c r="G203" t="s">
        <v>640</v>
      </c>
      <c r="H203" t="s">
        <v>436</v>
      </c>
      <c r="I203">
        <v>1758904982.6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1496.69174336137</v>
      </c>
      <c r="AK203">
        <v>1451.325272727272</v>
      </c>
      <c r="AL203">
        <v>3.436792800030429</v>
      </c>
      <c r="AM203">
        <v>65.06013599436587</v>
      </c>
      <c r="AN203">
        <f>(AP203 - AO203 + DY203*1E3/(8.314*(EA203+273.15)) * AR203/DX203 * AQ203) * DX203/(100*DL203) * 1000/(1000 - AP203)</f>
        <v>0</v>
      </c>
      <c r="AO203">
        <v>22.52636055079</v>
      </c>
      <c r="AP203">
        <v>23.80401212121211</v>
      </c>
      <c r="AQ203">
        <v>0.00235220869667715</v>
      </c>
      <c r="AR203">
        <v>108.005697832954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6</v>
      </c>
      <c r="DM203">
        <v>0.5</v>
      </c>
      <c r="DN203" t="s">
        <v>438</v>
      </c>
      <c r="DO203">
        <v>2</v>
      </c>
      <c r="DP203" t="b">
        <v>1</v>
      </c>
      <c r="DQ203">
        <v>1758904982.6</v>
      </c>
      <c r="DR203">
        <v>1393.301851851852</v>
      </c>
      <c r="DS203">
        <v>1448.162592592593</v>
      </c>
      <c r="DT203">
        <v>23.77574814814815</v>
      </c>
      <c r="DU203">
        <v>22.47019259259259</v>
      </c>
      <c r="DV203">
        <v>1395.186666666667</v>
      </c>
      <c r="DW203">
        <v>23.63617407407407</v>
      </c>
      <c r="DX203">
        <v>500.0304444444445</v>
      </c>
      <c r="DY203">
        <v>90.57025555555555</v>
      </c>
      <c r="DZ203">
        <v>0.02922049259259259</v>
      </c>
      <c r="EA203">
        <v>30.25807407407407</v>
      </c>
      <c r="EB203">
        <v>30.03336666666667</v>
      </c>
      <c r="EC203">
        <v>999.9000000000001</v>
      </c>
      <c r="ED203">
        <v>0</v>
      </c>
      <c r="EE203">
        <v>0</v>
      </c>
      <c r="EF203">
        <v>10004.65333333333</v>
      </c>
      <c r="EG203">
        <v>0</v>
      </c>
      <c r="EH203">
        <v>12.3095</v>
      </c>
      <c r="EI203">
        <v>-54.86131481481481</v>
      </c>
      <c r="EJ203">
        <v>1427.235185185185</v>
      </c>
      <c r="EK203">
        <v>1481.451851851851</v>
      </c>
      <c r="EL203">
        <v>1.305555185185185</v>
      </c>
      <c r="EM203">
        <v>1448.162592592593</v>
      </c>
      <c r="EN203">
        <v>22.47019259259259</v>
      </c>
      <c r="EO203">
        <v>2.153376296296296</v>
      </c>
      <c r="EP203">
        <v>2.035131481481482</v>
      </c>
      <c r="EQ203">
        <v>18.61959629629629</v>
      </c>
      <c r="ER203">
        <v>17.7203037037037</v>
      </c>
      <c r="ES203">
        <v>1999.974444444445</v>
      </c>
      <c r="ET203">
        <v>0.9799983333333334</v>
      </c>
      <c r="EU203">
        <v>0.02000128518518518</v>
      </c>
      <c r="EV203">
        <v>0</v>
      </c>
      <c r="EW203">
        <v>792.1875925925925</v>
      </c>
      <c r="EX203">
        <v>5.00097</v>
      </c>
      <c r="EY203">
        <v>15902.35555555556</v>
      </c>
      <c r="EZ203">
        <v>16707.37777777778</v>
      </c>
      <c r="FA203">
        <v>41.43699999999999</v>
      </c>
      <c r="FB203">
        <v>41.75459259259259</v>
      </c>
      <c r="FC203">
        <v>41.375</v>
      </c>
      <c r="FD203">
        <v>41.37033333333333</v>
      </c>
      <c r="FE203">
        <v>41.94166666666666</v>
      </c>
      <c r="FF203">
        <v>1955.074444444444</v>
      </c>
      <c r="FG203">
        <v>39.9</v>
      </c>
      <c r="FH203">
        <v>0</v>
      </c>
      <c r="FI203">
        <v>1758904991.1</v>
      </c>
      <c r="FJ203">
        <v>0</v>
      </c>
      <c r="FK203">
        <v>792.1695199999999</v>
      </c>
      <c r="FL203">
        <v>-4.081999998093624</v>
      </c>
      <c r="FM203">
        <v>-66.29230781609458</v>
      </c>
      <c r="FN203">
        <v>15902.176</v>
      </c>
      <c r="FO203">
        <v>15</v>
      </c>
      <c r="FP203">
        <v>0</v>
      </c>
      <c r="FQ203" t="s">
        <v>439</v>
      </c>
      <c r="FR203">
        <v>1747247426.5</v>
      </c>
      <c r="FS203">
        <v>1747247420.5</v>
      </c>
      <c r="FT203">
        <v>0</v>
      </c>
      <c r="FU203">
        <v>1.027</v>
      </c>
      <c r="FV203">
        <v>0.031</v>
      </c>
      <c r="FW203">
        <v>0.02</v>
      </c>
      <c r="FX203">
        <v>0.05</v>
      </c>
      <c r="FY203">
        <v>420</v>
      </c>
      <c r="FZ203">
        <v>16</v>
      </c>
      <c r="GA203">
        <v>0.01</v>
      </c>
      <c r="GB203">
        <v>0.1</v>
      </c>
      <c r="GC203">
        <v>-54.88282682926828</v>
      </c>
      <c r="GD203">
        <v>-0.0130829268293092</v>
      </c>
      <c r="GE203">
        <v>0.1323027588975284</v>
      </c>
      <c r="GF203">
        <v>1</v>
      </c>
      <c r="GG203">
        <v>792.4226764705882</v>
      </c>
      <c r="GH203">
        <v>-4.315584411300934</v>
      </c>
      <c r="GI203">
        <v>0.463636122570534</v>
      </c>
      <c r="GJ203">
        <v>-1</v>
      </c>
      <c r="GK203">
        <v>1.330143658536585</v>
      </c>
      <c r="GL203">
        <v>-0.5102908013937228</v>
      </c>
      <c r="GM203">
        <v>0.05243781942574754</v>
      </c>
      <c r="GN203">
        <v>0</v>
      </c>
      <c r="GO203">
        <v>1</v>
      </c>
      <c r="GP203">
        <v>2</v>
      </c>
      <c r="GQ203" t="s">
        <v>440</v>
      </c>
      <c r="GR203">
        <v>3.13599</v>
      </c>
      <c r="GS203">
        <v>2.68948</v>
      </c>
      <c r="GT203">
        <v>0.214402</v>
      </c>
      <c r="GU203">
        <v>0.217244</v>
      </c>
      <c r="GV203">
        <v>0.105764</v>
      </c>
      <c r="GW203">
        <v>0.100565</v>
      </c>
      <c r="GX203">
        <v>24946.4</v>
      </c>
      <c r="GY203">
        <v>24902.4</v>
      </c>
      <c r="GZ203">
        <v>29524.4</v>
      </c>
      <c r="HA203">
        <v>29404.6</v>
      </c>
      <c r="HB203">
        <v>34883.4</v>
      </c>
      <c r="HC203">
        <v>35026.3</v>
      </c>
      <c r="HD203">
        <v>41545.4</v>
      </c>
      <c r="HE203">
        <v>41769.3</v>
      </c>
      <c r="HF203">
        <v>1.92257</v>
      </c>
      <c r="HG203">
        <v>1.87947</v>
      </c>
      <c r="HH203">
        <v>0.101931</v>
      </c>
      <c r="HI203">
        <v>0</v>
      </c>
      <c r="HJ203">
        <v>28.3547</v>
      </c>
      <c r="HK203">
        <v>999.9</v>
      </c>
      <c r="HL203">
        <v>52.9</v>
      </c>
      <c r="HM203">
        <v>30.6</v>
      </c>
      <c r="HN203">
        <v>25.7534</v>
      </c>
      <c r="HO203">
        <v>61.9674</v>
      </c>
      <c r="HP203">
        <v>25.9375</v>
      </c>
      <c r="HQ203">
        <v>1</v>
      </c>
      <c r="HR203">
        <v>0.118468</v>
      </c>
      <c r="HS203">
        <v>0.324167</v>
      </c>
      <c r="HT203">
        <v>20.3396</v>
      </c>
      <c r="HU203">
        <v>5.21654</v>
      </c>
      <c r="HV203">
        <v>12.0119</v>
      </c>
      <c r="HW203">
        <v>4.98775</v>
      </c>
      <c r="HX203">
        <v>3.28778</v>
      </c>
      <c r="HY203">
        <v>9999</v>
      </c>
      <c r="HZ203">
        <v>9999</v>
      </c>
      <c r="IA203">
        <v>9999</v>
      </c>
      <c r="IB203">
        <v>14.6</v>
      </c>
      <c r="IC203">
        <v>1.86758</v>
      </c>
      <c r="ID203">
        <v>1.8667</v>
      </c>
      <c r="IE203">
        <v>1.86602</v>
      </c>
      <c r="IF203">
        <v>1.866</v>
      </c>
      <c r="IG203">
        <v>1.86784</v>
      </c>
      <c r="IH203">
        <v>1.8703</v>
      </c>
      <c r="II203">
        <v>1.86892</v>
      </c>
      <c r="IJ203">
        <v>1.87042</v>
      </c>
      <c r="IK203">
        <v>0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-1.92</v>
      </c>
      <c r="IY203">
        <v>0.14</v>
      </c>
      <c r="IZ203">
        <v>-0.2124528667129374</v>
      </c>
      <c r="JA203">
        <v>-0.0008016307627816455</v>
      </c>
      <c r="JB203">
        <v>-2.705495203968552E-07</v>
      </c>
      <c r="JC203">
        <v>-1.001381313952682E-11</v>
      </c>
      <c r="JD203">
        <v>-0.06429383364076624</v>
      </c>
      <c r="JE203">
        <v>-0.003544197663381463</v>
      </c>
      <c r="JF203">
        <v>0.0008551080648433378</v>
      </c>
      <c r="JG203">
        <v>-1.439520423836254E-05</v>
      </c>
      <c r="JH203">
        <v>4</v>
      </c>
      <c r="JI203">
        <v>2335</v>
      </c>
      <c r="JJ203">
        <v>1</v>
      </c>
      <c r="JK203">
        <v>25</v>
      </c>
      <c r="JL203">
        <v>194292.7</v>
      </c>
      <c r="JM203">
        <v>194292.8</v>
      </c>
      <c r="JN203">
        <v>2.86377</v>
      </c>
      <c r="JO203">
        <v>2.23145</v>
      </c>
      <c r="JP203">
        <v>1.39648</v>
      </c>
      <c r="JQ203">
        <v>2.35229</v>
      </c>
      <c r="JR203">
        <v>1.49536</v>
      </c>
      <c r="JS203">
        <v>2.7002</v>
      </c>
      <c r="JT203">
        <v>36.2694</v>
      </c>
      <c r="JU203">
        <v>24.0612</v>
      </c>
      <c r="JV203">
        <v>18</v>
      </c>
      <c r="JW203">
        <v>491.498</v>
      </c>
      <c r="JX203">
        <v>454.125</v>
      </c>
      <c r="JY203">
        <v>27.8466</v>
      </c>
      <c r="JZ203">
        <v>29.0962</v>
      </c>
      <c r="KA203">
        <v>30.0002</v>
      </c>
      <c r="KB203">
        <v>28.8553</v>
      </c>
      <c r="KC203">
        <v>28.7759</v>
      </c>
      <c r="KD203">
        <v>57.2918</v>
      </c>
      <c r="KE203">
        <v>19.7624</v>
      </c>
      <c r="KF203">
        <v>75.578</v>
      </c>
      <c r="KG203">
        <v>27.8516</v>
      </c>
      <c r="KH203">
        <v>1493.5</v>
      </c>
      <c r="KI203">
        <v>22.5556</v>
      </c>
      <c r="KJ203">
        <v>100.904</v>
      </c>
      <c r="KK203">
        <v>100.447</v>
      </c>
    </row>
    <row r="204" spans="1:297">
      <c r="A204">
        <v>188</v>
      </c>
      <c r="B204">
        <v>1758904995.1</v>
      </c>
      <c r="C204">
        <v>3212</v>
      </c>
      <c r="D204" t="s">
        <v>819</v>
      </c>
      <c r="E204" t="s">
        <v>820</v>
      </c>
      <c r="F204">
        <v>5</v>
      </c>
      <c r="G204" t="s">
        <v>640</v>
      </c>
      <c r="H204" t="s">
        <v>436</v>
      </c>
      <c r="I204">
        <v>1758904987.314285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1513.790562374623</v>
      </c>
      <c r="AK204">
        <v>1468.379454545455</v>
      </c>
      <c r="AL204">
        <v>3.395185501154147</v>
      </c>
      <c r="AM204">
        <v>65.06013599436587</v>
      </c>
      <c r="AN204">
        <f>(AP204 - AO204 + DY204*1E3/(8.314*(EA204+273.15)) * AR204/DX204 * AQ204) * DX204/(100*DL204) * 1000/(1000 - AP204)</f>
        <v>0</v>
      </c>
      <c r="AO204">
        <v>22.5606322818116</v>
      </c>
      <c r="AP204">
        <v>23.82019818181818</v>
      </c>
      <c r="AQ204">
        <v>0.0006755769828303701</v>
      </c>
      <c r="AR204">
        <v>108.005697832954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6</v>
      </c>
      <c r="DM204">
        <v>0.5</v>
      </c>
      <c r="DN204" t="s">
        <v>438</v>
      </c>
      <c r="DO204">
        <v>2</v>
      </c>
      <c r="DP204" t="b">
        <v>1</v>
      </c>
      <c r="DQ204">
        <v>1758904987.314285</v>
      </c>
      <c r="DR204">
        <v>1409.087142857143</v>
      </c>
      <c r="DS204">
        <v>1463.97</v>
      </c>
      <c r="DT204">
        <v>23.79224285714286</v>
      </c>
      <c r="DU204">
        <v>22.51989285714285</v>
      </c>
      <c r="DV204">
        <v>1410.997142857143</v>
      </c>
      <c r="DW204">
        <v>23.65246428571428</v>
      </c>
      <c r="DX204">
        <v>500.0105357142857</v>
      </c>
      <c r="DY204">
        <v>90.57008571428571</v>
      </c>
      <c r="DZ204">
        <v>0.02923250357142857</v>
      </c>
      <c r="EA204">
        <v>30.24740357142857</v>
      </c>
      <c r="EB204">
        <v>30.02378928571428</v>
      </c>
      <c r="EC204">
        <v>999.9000000000002</v>
      </c>
      <c r="ED204">
        <v>0</v>
      </c>
      <c r="EE204">
        <v>0</v>
      </c>
      <c r="EF204">
        <v>10007.27642857143</v>
      </c>
      <c r="EG204">
        <v>0</v>
      </c>
      <c r="EH204">
        <v>12.3095</v>
      </c>
      <c r="EI204">
        <v>-54.88293214285714</v>
      </c>
      <c r="EJ204">
        <v>1443.429642857143</v>
      </c>
      <c r="EK204">
        <v>1497.698571428572</v>
      </c>
      <c r="EL204">
        <v>1.272354642857143</v>
      </c>
      <c r="EM204">
        <v>1463.97</v>
      </c>
      <c r="EN204">
        <v>22.51989285714285</v>
      </c>
      <c r="EO204">
        <v>2.154866071428572</v>
      </c>
      <c r="EP204">
        <v>2.039628928571429</v>
      </c>
      <c r="EQ204">
        <v>18.63064285714286</v>
      </c>
      <c r="ER204">
        <v>17.75535357142857</v>
      </c>
      <c r="ES204">
        <v>1999.988214285714</v>
      </c>
      <c r="ET204">
        <v>0.9799985357142857</v>
      </c>
      <c r="EU204">
        <v>0.02000108571428571</v>
      </c>
      <c r="EV204">
        <v>0</v>
      </c>
      <c r="EW204">
        <v>791.8991071428572</v>
      </c>
      <c r="EX204">
        <v>5.00097</v>
      </c>
      <c r="EY204">
        <v>15897.76428571428</v>
      </c>
      <c r="EZ204">
        <v>16707.48571428571</v>
      </c>
      <c r="FA204">
        <v>41.43699999999999</v>
      </c>
      <c r="FB204">
        <v>41.75442857142857</v>
      </c>
      <c r="FC204">
        <v>41.375</v>
      </c>
      <c r="FD204">
        <v>41.3705</v>
      </c>
      <c r="FE204">
        <v>41.94149999999998</v>
      </c>
      <c r="FF204">
        <v>1955.088214285714</v>
      </c>
      <c r="FG204">
        <v>39.9</v>
      </c>
      <c r="FH204">
        <v>0</v>
      </c>
      <c r="FI204">
        <v>1758904995.9</v>
      </c>
      <c r="FJ204">
        <v>0</v>
      </c>
      <c r="FK204">
        <v>791.8696000000002</v>
      </c>
      <c r="FL204">
        <v>-3.209307689544989</v>
      </c>
      <c r="FM204">
        <v>-51.77692303171254</v>
      </c>
      <c r="FN204">
        <v>15897.452</v>
      </c>
      <c r="FO204">
        <v>15</v>
      </c>
      <c r="FP204">
        <v>0</v>
      </c>
      <c r="FQ204" t="s">
        <v>439</v>
      </c>
      <c r="FR204">
        <v>1747247426.5</v>
      </c>
      <c r="FS204">
        <v>1747247420.5</v>
      </c>
      <c r="FT204">
        <v>0</v>
      </c>
      <c r="FU204">
        <v>1.027</v>
      </c>
      <c r="FV204">
        <v>0.031</v>
      </c>
      <c r="FW204">
        <v>0.02</v>
      </c>
      <c r="FX204">
        <v>0.05</v>
      </c>
      <c r="FY204">
        <v>420</v>
      </c>
      <c r="FZ204">
        <v>16</v>
      </c>
      <c r="GA204">
        <v>0.01</v>
      </c>
      <c r="GB204">
        <v>0.1</v>
      </c>
      <c r="GC204">
        <v>-54.86832682926828</v>
      </c>
      <c r="GD204">
        <v>0.1984557491288917</v>
      </c>
      <c r="GE204">
        <v>0.1086345698569069</v>
      </c>
      <c r="GF204">
        <v>0</v>
      </c>
      <c r="GG204">
        <v>792.1487647058825</v>
      </c>
      <c r="GH204">
        <v>-3.999419405448055</v>
      </c>
      <c r="GI204">
        <v>0.4397331449348722</v>
      </c>
      <c r="GJ204">
        <v>-1</v>
      </c>
      <c r="GK204">
        <v>1.30295243902439</v>
      </c>
      <c r="GL204">
        <v>-0.4418627874564449</v>
      </c>
      <c r="GM204">
        <v>0.04704718559170083</v>
      </c>
      <c r="GN204">
        <v>0</v>
      </c>
      <c r="GO204">
        <v>0</v>
      </c>
      <c r="GP204">
        <v>2</v>
      </c>
      <c r="GQ204" t="s">
        <v>446</v>
      </c>
      <c r="GR204">
        <v>3.13611</v>
      </c>
      <c r="GS204">
        <v>2.6899</v>
      </c>
      <c r="GT204">
        <v>0.215924</v>
      </c>
      <c r="GU204">
        <v>0.218743</v>
      </c>
      <c r="GV204">
        <v>0.105806</v>
      </c>
      <c r="GW204">
        <v>0.100627</v>
      </c>
      <c r="GX204">
        <v>24898.8</v>
      </c>
      <c r="GY204">
        <v>24854.6</v>
      </c>
      <c r="GZ204">
        <v>29525.3</v>
      </c>
      <c r="HA204">
        <v>29404.5</v>
      </c>
      <c r="HB204">
        <v>34883.1</v>
      </c>
      <c r="HC204">
        <v>35023.8</v>
      </c>
      <c r="HD204">
        <v>41547</v>
      </c>
      <c r="HE204">
        <v>41769.2</v>
      </c>
      <c r="HF204">
        <v>1.92262</v>
      </c>
      <c r="HG204">
        <v>1.87945</v>
      </c>
      <c r="HH204">
        <v>0.102643</v>
      </c>
      <c r="HI204">
        <v>0</v>
      </c>
      <c r="HJ204">
        <v>28.3505</v>
      </c>
      <c r="HK204">
        <v>999.9</v>
      </c>
      <c r="HL204">
        <v>52.9</v>
      </c>
      <c r="HM204">
        <v>30.6</v>
      </c>
      <c r="HN204">
        <v>25.7546</v>
      </c>
      <c r="HO204">
        <v>61.9474</v>
      </c>
      <c r="HP204">
        <v>25.8053</v>
      </c>
      <c r="HQ204">
        <v>1</v>
      </c>
      <c r="HR204">
        <v>0.118338</v>
      </c>
      <c r="HS204">
        <v>0.253004</v>
      </c>
      <c r="HT204">
        <v>20.3397</v>
      </c>
      <c r="HU204">
        <v>5.21579</v>
      </c>
      <c r="HV204">
        <v>12.0116</v>
      </c>
      <c r="HW204">
        <v>4.98775</v>
      </c>
      <c r="HX204">
        <v>3.28765</v>
      </c>
      <c r="HY204">
        <v>9999</v>
      </c>
      <c r="HZ204">
        <v>9999</v>
      </c>
      <c r="IA204">
        <v>9999</v>
      </c>
      <c r="IB204">
        <v>14.6</v>
      </c>
      <c r="IC204">
        <v>1.86759</v>
      </c>
      <c r="ID204">
        <v>1.86674</v>
      </c>
      <c r="IE204">
        <v>1.86602</v>
      </c>
      <c r="IF204">
        <v>1.866</v>
      </c>
      <c r="IG204">
        <v>1.86784</v>
      </c>
      <c r="IH204">
        <v>1.87029</v>
      </c>
      <c r="II204">
        <v>1.8689</v>
      </c>
      <c r="IJ204">
        <v>1.87042</v>
      </c>
      <c r="IK204">
        <v>0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-1.96</v>
      </c>
      <c r="IY204">
        <v>0.1402</v>
      </c>
      <c r="IZ204">
        <v>-0.2124528667129374</v>
      </c>
      <c r="JA204">
        <v>-0.0008016307627816455</v>
      </c>
      <c r="JB204">
        <v>-2.705495203968552E-07</v>
      </c>
      <c r="JC204">
        <v>-1.001381313952682E-11</v>
      </c>
      <c r="JD204">
        <v>-0.06429383364076624</v>
      </c>
      <c r="JE204">
        <v>-0.003544197663381463</v>
      </c>
      <c r="JF204">
        <v>0.0008551080648433378</v>
      </c>
      <c r="JG204">
        <v>-1.439520423836254E-05</v>
      </c>
      <c r="JH204">
        <v>4</v>
      </c>
      <c r="JI204">
        <v>2335</v>
      </c>
      <c r="JJ204">
        <v>1</v>
      </c>
      <c r="JK204">
        <v>25</v>
      </c>
      <c r="JL204">
        <v>194292.8</v>
      </c>
      <c r="JM204">
        <v>194292.9</v>
      </c>
      <c r="JN204">
        <v>2.88818</v>
      </c>
      <c r="JO204">
        <v>2.23633</v>
      </c>
      <c r="JP204">
        <v>1.39648</v>
      </c>
      <c r="JQ204">
        <v>2.34741</v>
      </c>
      <c r="JR204">
        <v>1.49536</v>
      </c>
      <c r="JS204">
        <v>2.58911</v>
      </c>
      <c r="JT204">
        <v>36.2694</v>
      </c>
      <c r="JU204">
        <v>24.0612</v>
      </c>
      <c r="JV204">
        <v>18</v>
      </c>
      <c r="JW204">
        <v>491.556</v>
      </c>
      <c r="JX204">
        <v>454.133</v>
      </c>
      <c r="JY204">
        <v>27.8268</v>
      </c>
      <c r="JZ204">
        <v>29.0987</v>
      </c>
      <c r="KA204">
        <v>30</v>
      </c>
      <c r="KB204">
        <v>28.8584</v>
      </c>
      <c r="KC204">
        <v>28.779</v>
      </c>
      <c r="KD204">
        <v>57.7731</v>
      </c>
      <c r="KE204">
        <v>19.7624</v>
      </c>
      <c r="KF204">
        <v>75.95650000000001</v>
      </c>
      <c r="KG204">
        <v>27.8363</v>
      </c>
      <c r="KH204">
        <v>1506.86</v>
      </c>
      <c r="KI204">
        <v>22.5686</v>
      </c>
      <c r="KJ204">
        <v>100.908</v>
      </c>
      <c r="KK204">
        <v>100.447</v>
      </c>
    </row>
    <row r="205" spans="1:297">
      <c r="A205">
        <v>189</v>
      </c>
      <c r="B205">
        <v>1758905000.1</v>
      </c>
      <c r="C205">
        <v>3217</v>
      </c>
      <c r="D205" t="s">
        <v>821</v>
      </c>
      <c r="E205" t="s">
        <v>822</v>
      </c>
      <c r="F205">
        <v>5</v>
      </c>
      <c r="G205" t="s">
        <v>640</v>
      </c>
      <c r="H205" t="s">
        <v>436</v>
      </c>
      <c r="I205">
        <v>1758904992.6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1530.922202370512</v>
      </c>
      <c r="AK205">
        <v>1485.531393939394</v>
      </c>
      <c r="AL205">
        <v>3.418255028027447</v>
      </c>
      <c r="AM205">
        <v>65.06013599436587</v>
      </c>
      <c r="AN205">
        <f>(AP205 - AO205 + DY205*1E3/(8.314*(EA205+273.15)) * AR205/DX205 * AQ205) * DX205/(100*DL205) * 1000/(1000 - AP205)</f>
        <v>0</v>
      </c>
      <c r="AO205">
        <v>22.59154978706225</v>
      </c>
      <c r="AP205">
        <v>23.8337109090909</v>
      </c>
      <c r="AQ205">
        <v>0.000421733097849207</v>
      </c>
      <c r="AR205">
        <v>108.005697832954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6</v>
      </c>
      <c r="DM205">
        <v>0.5</v>
      </c>
      <c r="DN205" t="s">
        <v>438</v>
      </c>
      <c r="DO205">
        <v>2</v>
      </c>
      <c r="DP205" t="b">
        <v>1</v>
      </c>
      <c r="DQ205">
        <v>1758904992.6</v>
      </c>
      <c r="DR205">
        <v>1426.775185185185</v>
      </c>
      <c r="DS205">
        <v>1481.627777777778</v>
      </c>
      <c r="DT205">
        <v>23.81284444444444</v>
      </c>
      <c r="DU205">
        <v>22.55702222222222</v>
      </c>
      <c r="DV205">
        <v>1428.713333333333</v>
      </c>
      <c r="DW205">
        <v>23.6728037037037</v>
      </c>
      <c r="DX205">
        <v>499.9948518518519</v>
      </c>
      <c r="DY205">
        <v>90.56976666666664</v>
      </c>
      <c r="DZ205">
        <v>0.02934138518518518</v>
      </c>
      <c r="EA205">
        <v>30.23551481481481</v>
      </c>
      <c r="EB205">
        <v>30.01818148148148</v>
      </c>
      <c r="EC205">
        <v>999.9000000000001</v>
      </c>
      <c r="ED205">
        <v>0</v>
      </c>
      <c r="EE205">
        <v>0</v>
      </c>
      <c r="EF205">
        <v>10005.64444444445</v>
      </c>
      <c r="EG205">
        <v>0</v>
      </c>
      <c r="EH205">
        <v>12.3095</v>
      </c>
      <c r="EI205">
        <v>-54.85241481481481</v>
      </c>
      <c r="EJ205">
        <v>1461.579259259259</v>
      </c>
      <c r="EK205">
        <v>1515.82</v>
      </c>
      <c r="EL205">
        <v>1.255820370370371</v>
      </c>
      <c r="EM205">
        <v>1481.627777777778</v>
      </c>
      <c r="EN205">
        <v>22.55702222222222</v>
      </c>
      <c r="EO205">
        <v>2.156724074074074</v>
      </c>
      <c r="EP205">
        <v>2.042985185185185</v>
      </c>
      <c r="EQ205">
        <v>18.64442222222222</v>
      </c>
      <c r="ER205">
        <v>17.78146296296296</v>
      </c>
      <c r="ES205">
        <v>2000.007407407408</v>
      </c>
      <c r="ET205">
        <v>0.9799987407407407</v>
      </c>
      <c r="EU205">
        <v>0.02000085555555555</v>
      </c>
      <c r="EV205">
        <v>0</v>
      </c>
      <c r="EW205">
        <v>791.687962962963</v>
      </c>
      <c r="EX205">
        <v>5.00097</v>
      </c>
      <c r="EY205">
        <v>15893.97777777778</v>
      </c>
      <c r="EZ205">
        <v>16707.63333333333</v>
      </c>
      <c r="FA205">
        <v>41.43699999999999</v>
      </c>
      <c r="FB205">
        <v>41.75459259259259</v>
      </c>
      <c r="FC205">
        <v>41.375</v>
      </c>
      <c r="FD205">
        <v>41.375</v>
      </c>
      <c r="FE205">
        <v>41.94166666666666</v>
      </c>
      <c r="FF205">
        <v>1955.107407407407</v>
      </c>
      <c r="FG205">
        <v>39.9</v>
      </c>
      <c r="FH205">
        <v>0</v>
      </c>
      <c r="FI205">
        <v>1758905001.3</v>
      </c>
      <c r="FJ205">
        <v>0</v>
      </c>
      <c r="FK205">
        <v>791.6566923076923</v>
      </c>
      <c r="FL205">
        <v>-2.164649584347426</v>
      </c>
      <c r="FM205">
        <v>-34.71111114381588</v>
      </c>
      <c r="FN205">
        <v>15893.86538461538</v>
      </c>
      <c r="FO205">
        <v>15</v>
      </c>
      <c r="FP205">
        <v>0</v>
      </c>
      <c r="FQ205" t="s">
        <v>439</v>
      </c>
      <c r="FR205">
        <v>1747247426.5</v>
      </c>
      <c r="FS205">
        <v>1747247420.5</v>
      </c>
      <c r="FT205">
        <v>0</v>
      </c>
      <c r="FU205">
        <v>1.027</v>
      </c>
      <c r="FV205">
        <v>0.031</v>
      </c>
      <c r="FW205">
        <v>0.02</v>
      </c>
      <c r="FX205">
        <v>0.05</v>
      </c>
      <c r="FY205">
        <v>420</v>
      </c>
      <c r="FZ205">
        <v>16</v>
      </c>
      <c r="GA205">
        <v>0.01</v>
      </c>
      <c r="GB205">
        <v>0.1</v>
      </c>
      <c r="GC205">
        <v>-54.86768499999999</v>
      </c>
      <c r="GD205">
        <v>0.1415504690433952</v>
      </c>
      <c r="GE205">
        <v>0.1008018713863977</v>
      </c>
      <c r="GF205">
        <v>0</v>
      </c>
      <c r="GG205">
        <v>791.8326176470589</v>
      </c>
      <c r="GH205">
        <v>-2.544308633816854</v>
      </c>
      <c r="GI205">
        <v>0.3186834142407081</v>
      </c>
      <c r="GJ205">
        <v>-1</v>
      </c>
      <c r="GK205">
        <v>1.26665925</v>
      </c>
      <c r="GL205">
        <v>-0.2053939587242015</v>
      </c>
      <c r="GM205">
        <v>0.02201614389345919</v>
      </c>
      <c r="GN205">
        <v>0</v>
      </c>
      <c r="GO205">
        <v>0</v>
      </c>
      <c r="GP205">
        <v>2</v>
      </c>
      <c r="GQ205" t="s">
        <v>446</v>
      </c>
      <c r="GR205">
        <v>3.13606</v>
      </c>
      <c r="GS205">
        <v>2.6898</v>
      </c>
      <c r="GT205">
        <v>0.217444</v>
      </c>
      <c r="GU205">
        <v>0.220208</v>
      </c>
      <c r="GV205">
        <v>0.105847</v>
      </c>
      <c r="GW205">
        <v>0.100736</v>
      </c>
      <c r="GX205">
        <v>24849.9</v>
      </c>
      <c r="GY205">
        <v>24808.4</v>
      </c>
      <c r="GZ205">
        <v>29524.6</v>
      </c>
      <c r="HA205">
        <v>29405</v>
      </c>
      <c r="HB205">
        <v>34880.4</v>
      </c>
      <c r="HC205">
        <v>35020.1</v>
      </c>
      <c r="HD205">
        <v>41545.7</v>
      </c>
      <c r="HE205">
        <v>41770</v>
      </c>
      <c r="HF205">
        <v>1.9225</v>
      </c>
      <c r="HG205">
        <v>1.8799</v>
      </c>
      <c r="HH205">
        <v>0.101943</v>
      </c>
      <c r="HI205">
        <v>0</v>
      </c>
      <c r="HJ205">
        <v>28.3468</v>
      </c>
      <c r="HK205">
        <v>999.9</v>
      </c>
      <c r="HL205">
        <v>53</v>
      </c>
      <c r="HM205">
        <v>30.6</v>
      </c>
      <c r="HN205">
        <v>25.8029</v>
      </c>
      <c r="HO205">
        <v>62.1074</v>
      </c>
      <c r="HP205">
        <v>25.7412</v>
      </c>
      <c r="HQ205">
        <v>1</v>
      </c>
      <c r="HR205">
        <v>0.118399</v>
      </c>
      <c r="HS205">
        <v>0.259387</v>
      </c>
      <c r="HT205">
        <v>20.3397</v>
      </c>
      <c r="HU205">
        <v>5.21609</v>
      </c>
      <c r="HV205">
        <v>12.0123</v>
      </c>
      <c r="HW205">
        <v>4.98745</v>
      </c>
      <c r="HX205">
        <v>3.28758</v>
      </c>
      <c r="HY205">
        <v>9999</v>
      </c>
      <c r="HZ205">
        <v>9999</v>
      </c>
      <c r="IA205">
        <v>9999</v>
      </c>
      <c r="IB205">
        <v>14.6</v>
      </c>
      <c r="IC205">
        <v>1.86759</v>
      </c>
      <c r="ID205">
        <v>1.86673</v>
      </c>
      <c r="IE205">
        <v>1.86601</v>
      </c>
      <c r="IF205">
        <v>1.866</v>
      </c>
      <c r="IG205">
        <v>1.86783</v>
      </c>
      <c r="IH205">
        <v>1.87029</v>
      </c>
      <c r="II205">
        <v>1.86891</v>
      </c>
      <c r="IJ205">
        <v>1.87042</v>
      </c>
      <c r="IK205">
        <v>0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-1.98</v>
      </c>
      <c r="IY205">
        <v>0.1403</v>
      </c>
      <c r="IZ205">
        <v>-0.2124528667129374</v>
      </c>
      <c r="JA205">
        <v>-0.0008016307627816455</v>
      </c>
      <c r="JB205">
        <v>-2.705495203968552E-07</v>
      </c>
      <c r="JC205">
        <v>-1.001381313952682E-11</v>
      </c>
      <c r="JD205">
        <v>-0.06429383364076624</v>
      </c>
      <c r="JE205">
        <v>-0.003544197663381463</v>
      </c>
      <c r="JF205">
        <v>0.0008551080648433378</v>
      </c>
      <c r="JG205">
        <v>-1.439520423836254E-05</v>
      </c>
      <c r="JH205">
        <v>4</v>
      </c>
      <c r="JI205">
        <v>2335</v>
      </c>
      <c r="JJ205">
        <v>1</v>
      </c>
      <c r="JK205">
        <v>25</v>
      </c>
      <c r="JL205">
        <v>194292.9</v>
      </c>
      <c r="JM205">
        <v>194293</v>
      </c>
      <c r="JN205">
        <v>2.91504</v>
      </c>
      <c r="JO205">
        <v>2.23145</v>
      </c>
      <c r="JP205">
        <v>1.39648</v>
      </c>
      <c r="JQ205">
        <v>2.35107</v>
      </c>
      <c r="JR205">
        <v>1.49536</v>
      </c>
      <c r="JS205">
        <v>2.52319</v>
      </c>
      <c r="JT205">
        <v>36.2694</v>
      </c>
      <c r="JU205">
        <v>24.0612</v>
      </c>
      <c r="JV205">
        <v>18</v>
      </c>
      <c r="JW205">
        <v>491.495</v>
      </c>
      <c r="JX205">
        <v>454.435</v>
      </c>
      <c r="JY205">
        <v>27.8132</v>
      </c>
      <c r="JZ205">
        <v>29.1013</v>
      </c>
      <c r="KA205">
        <v>30.0002</v>
      </c>
      <c r="KB205">
        <v>28.8608</v>
      </c>
      <c r="KC205">
        <v>28.7814</v>
      </c>
      <c r="KD205">
        <v>58.3181</v>
      </c>
      <c r="KE205">
        <v>19.7624</v>
      </c>
      <c r="KF205">
        <v>75.95650000000001</v>
      </c>
      <c r="KG205">
        <v>27.8147</v>
      </c>
      <c r="KH205">
        <v>1526.9</v>
      </c>
      <c r="KI205">
        <v>22.5747</v>
      </c>
      <c r="KJ205">
        <v>100.905</v>
      </c>
      <c r="KK205">
        <v>100.449</v>
      </c>
    </row>
    <row r="206" spans="1:297">
      <c r="A206">
        <v>190</v>
      </c>
      <c r="B206">
        <v>1758905005.1</v>
      </c>
      <c r="C206">
        <v>3222</v>
      </c>
      <c r="D206" t="s">
        <v>823</v>
      </c>
      <c r="E206" t="s">
        <v>824</v>
      </c>
      <c r="F206">
        <v>5</v>
      </c>
      <c r="G206" t="s">
        <v>640</v>
      </c>
      <c r="H206" t="s">
        <v>436</v>
      </c>
      <c r="I206">
        <v>1758904997.314285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1548.292259861719</v>
      </c>
      <c r="AK206">
        <v>1502.699636363637</v>
      </c>
      <c r="AL206">
        <v>3.45406526128995</v>
      </c>
      <c r="AM206">
        <v>65.06013599436587</v>
      </c>
      <c r="AN206">
        <f>(AP206 - AO206 + DY206*1E3/(8.314*(EA206+273.15)) * AR206/DX206 * AQ206) * DX206/(100*DL206) * 1000/(1000 - AP206)</f>
        <v>0</v>
      </c>
      <c r="AO206">
        <v>22.60902814432795</v>
      </c>
      <c r="AP206">
        <v>23.84548606060605</v>
      </c>
      <c r="AQ206">
        <v>0.000212020141094208</v>
      </c>
      <c r="AR206">
        <v>108.005697832954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6</v>
      </c>
      <c r="DM206">
        <v>0.5</v>
      </c>
      <c r="DN206" t="s">
        <v>438</v>
      </c>
      <c r="DO206">
        <v>2</v>
      </c>
      <c r="DP206" t="b">
        <v>1</v>
      </c>
      <c r="DQ206">
        <v>1758904997.314285</v>
      </c>
      <c r="DR206">
        <v>1442.505357142858</v>
      </c>
      <c r="DS206">
        <v>1497.441071428571</v>
      </c>
      <c r="DT206">
        <v>23.82721785714286</v>
      </c>
      <c r="DU206">
        <v>22.58357142857142</v>
      </c>
      <c r="DV206">
        <v>1444.469642857143</v>
      </c>
      <c r="DW206">
        <v>23.68698928571429</v>
      </c>
      <c r="DX206">
        <v>499.9900357142857</v>
      </c>
      <c r="DY206">
        <v>90.5684142857143</v>
      </c>
      <c r="DZ206">
        <v>0.02946380714285714</v>
      </c>
      <c r="EA206">
        <v>30.224725</v>
      </c>
      <c r="EB206">
        <v>30.01291428571428</v>
      </c>
      <c r="EC206">
        <v>999.9000000000002</v>
      </c>
      <c r="ED206">
        <v>0</v>
      </c>
      <c r="EE206">
        <v>0</v>
      </c>
      <c r="EF206">
        <v>10007.91857142857</v>
      </c>
      <c r="EG206">
        <v>0</v>
      </c>
      <c r="EH206">
        <v>12.3095</v>
      </c>
      <c r="EI206">
        <v>-54.93571785714285</v>
      </c>
      <c r="EJ206">
        <v>1477.715357142857</v>
      </c>
      <c r="EK206">
        <v>1532.04</v>
      </c>
      <c r="EL206">
        <v>1.2436425</v>
      </c>
      <c r="EM206">
        <v>1497.441071428571</v>
      </c>
      <c r="EN206">
        <v>22.58357142857142</v>
      </c>
      <c r="EO206">
        <v>2.157993214285714</v>
      </c>
      <c r="EP206">
        <v>2.045358928571428</v>
      </c>
      <c r="EQ206">
        <v>18.653825</v>
      </c>
      <c r="ER206">
        <v>17.79990357142857</v>
      </c>
      <c r="ES206">
        <v>2000.016071428572</v>
      </c>
      <c r="ET206">
        <v>0.9799987857142856</v>
      </c>
      <c r="EU206">
        <v>0.020000775</v>
      </c>
      <c r="EV206">
        <v>0</v>
      </c>
      <c r="EW206">
        <v>791.6189285714288</v>
      </c>
      <c r="EX206">
        <v>5.00097</v>
      </c>
      <c r="EY206">
        <v>15891.71428571428</v>
      </c>
      <c r="EZ206">
        <v>16707.70357142857</v>
      </c>
      <c r="FA206">
        <v>41.43699999999999</v>
      </c>
      <c r="FB206">
        <v>41.75442857142857</v>
      </c>
      <c r="FC206">
        <v>41.375</v>
      </c>
      <c r="FD206">
        <v>41.375</v>
      </c>
      <c r="FE206">
        <v>41.94149999999998</v>
      </c>
      <c r="FF206">
        <v>1955.116071428572</v>
      </c>
      <c r="FG206">
        <v>39.9</v>
      </c>
      <c r="FH206">
        <v>0</v>
      </c>
      <c r="FI206">
        <v>1758905006.1</v>
      </c>
      <c r="FJ206">
        <v>0</v>
      </c>
      <c r="FK206">
        <v>791.5727692307694</v>
      </c>
      <c r="FL206">
        <v>-0.03282051960605006</v>
      </c>
      <c r="FM206">
        <v>-23.17948719996745</v>
      </c>
      <c r="FN206">
        <v>15891.41538461538</v>
      </c>
      <c r="FO206">
        <v>15</v>
      </c>
      <c r="FP206">
        <v>0</v>
      </c>
      <c r="FQ206" t="s">
        <v>439</v>
      </c>
      <c r="FR206">
        <v>1747247426.5</v>
      </c>
      <c r="FS206">
        <v>1747247420.5</v>
      </c>
      <c r="FT206">
        <v>0</v>
      </c>
      <c r="FU206">
        <v>1.027</v>
      </c>
      <c r="FV206">
        <v>0.031</v>
      </c>
      <c r="FW206">
        <v>0.02</v>
      </c>
      <c r="FX206">
        <v>0.05</v>
      </c>
      <c r="FY206">
        <v>420</v>
      </c>
      <c r="FZ206">
        <v>16</v>
      </c>
      <c r="GA206">
        <v>0.01</v>
      </c>
      <c r="GB206">
        <v>0.1</v>
      </c>
      <c r="GC206">
        <v>-54.92477317073172</v>
      </c>
      <c r="GD206">
        <v>-0.7823268292681274</v>
      </c>
      <c r="GE206">
        <v>0.1496437200109876</v>
      </c>
      <c r="GF206">
        <v>0</v>
      </c>
      <c r="GG206">
        <v>791.6651764705883</v>
      </c>
      <c r="GH206">
        <v>-1.259740261335115</v>
      </c>
      <c r="GI206">
        <v>0.2795925050106581</v>
      </c>
      <c r="GJ206">
        <v>-1</v>
      </c>
      <c r="GK206">
        <v>1.251029268292683</v>
      </c>
      <c r="GL206">
        <v>-0.1547820209059257</v>
      </c>
      <c r="GM206">
        <v>0.01570241326648338</v>
      </c>
      <c r="GN206">
        <v>0</v>
      </c>
      <c r="GO206">
        <v>0</v>
      </c>
      <c r="GP206">
        <v>2</v>
      </c>
      <c r="GQ206" t="s">
        <v>446</v>
      </c>
      <c r="GR206">
        <v>3.1362</v>
      </c>
      <c r="GS206">
        <v>2.6898</v>
      </c>
      <c r="GT206">
        <v>0.218963</v>
      </c>
      <c r="GU206">
        <v>0.221702</v>
      </c>
      <c r="GV206">
        <v>0.105877</v>
      </c>
      <c r="GW206">
        <v>0.100793</v>
      </c>
      <c r="GX206">
        <v>24801.6</v>
      </c>
      <c r="GY206">
        <v>24760.8</v>
      </c>
      <c r="GZ206">
        <v>29524.6</v>
      </c>
      <c r="HA206">
        <v>29405</v>
      </c>
      <c r="HB206">
        <v>34879.5</v>
      </c>
      <c r="HC206">
        <v>35017.7</v>
      </c>
      <c r="HD206">
        <v>41546</v>
      </c>
      <c r="HE206">
        <v>41769.8</v>
      </c>
      <c r="HF206">
        <v>1.92272</v>
      </c>
      <c r="HG206">
        <v>1.87955</v>
      </c>
      <c r="HH206">
        <v>0.101302</v>
      </c>
      <c r="HI206">
        <v>0</v>
      </c>
      <c r="HJ206">
        <v>28.3425</v>
      </c>
      <c r="HK206">
        <v>999.9</v>
      </c>
      <c r="HL206">
        <v>53</v>
      </c>
      <c r="HM206">
        <v>30.6</v>
      </c>
      <c r="HN206">
        <v>25.805</v>
      </c>
      <c r="HO206">
        <v>61.9974</v>
      </c>
      <c r="HP206">
        <v>25.7091</v>
      </c>
      <c r="HQ206">
        <v>1</v>
      </c>
      <c r="HR206">
        <v>0.11844</v>
      </c>
      <c r="HS206">
        <v>0.236969</v>
      </c>
      <c r="HT206">
        <v>20.3399</v>
      </c>
      <c r="HU206">
        <v>5.21654</v>
      </c>
      <c r="HV206">
        <v>12.0122</v>
      </c>
      <c r="HW206">
        <v>4.98805</v>
      </c>
      <c r="HX206">
        <v>3.28765</v>
      </c>
      <c r="HY206">
        <v>9999</v>
      </c>
      <c r="HZ206">
        <v>9999</v>
      </c>
      <c r="IA206">
        <v>9999</v>
      </c>
      <c r="IB206">
        <v>14.6</v>
      </c>
      <c r="IC206">
        <v>1.86759</v>
      </c>
      <c r="ID206">
        <v>1.86673</v>
      </c>
      <c r="IE206">
        <v>1.866</v>
      </c>
      <c r="IF206">
        <v>1.866</v>
      </c>
      <c r="IG206">
        <v>1.86783</v>
      </c>
      <c r="IH206">
        <v>1.87031</v>
      </c>
      <c r="II206">
        <v>1.86891</v>
      </c>
      <c r="IJ206">
        <v>1.87042</v>
      </c>
      <c r="IK206">
        <v>0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-2.01</v>
      </c>
      <c r="IY206">
        <v>0.1404</v>
      </c>
      <c r="IZ206">
        <v>-0.2124528667129374</v>
      </c>
      <c r="JA206">
        <v>-0.0008016307627816455</v>
      </c>
      <c r="JB206">
        <v>-2.705495203968552E-07</v>
      </c>
      <c r="JC206">
        <v>-1.001381313952682E-11</v>
      </c>
      <c r="JD206">
        <v>-0.06429383364076624</v>
      </c>
      <c r="JE206">
        <v>-0.003544197663381463</v>
      </c>
      <c r="JF206">
        <v>0.0008551080648433378</v>
      </c>
      <c r="JG206">
        <v>-1.439520423836254E-05</v>
      </c>
      <c r="JH206">
        <v>4</v>
      </c>
      <c r="JI206">
        <v>2335</v>
      </c>
      <c r="JJ206">
        <v>1</v>
      </c>
      <c r="JK206">
        <v>25</v>
      </c>
      <c r="JL206">
        <v>194293</v>
      </c>
      <c r="JM206">
        <v>194293.1</v>
      </c>
      <c r="JN206">
        <v>2.93823</v>
      </c>
      <c r="JO206">
        <v>2.2229</v>
      </c>
      <c r="JP206">
        <v>1.39648</v>
      </c>
      <c r="JQ206">
        <v>2.34741</v>
      </c>
      <c r="JR206">
        <v>1.49536</v>
      </c>
      <c r="JS206">
        <v>2.63794</v>
      </c>
      <c r="JT206">
        <v>36.2694</v>
      </c>
      <c r="JU206">
        <v>24.07</v>
      </c>
      <c r="JV206">
        <v>18</v>
      </c>
      <c r="JW206">
        <v>491.663</v>
      </c>
      <c r="JX206">
        <v>454.235</v>
      </c>
      <c r="JY206">
        <v>27.7987</v>
      </c>
      <c r="JZ206">
        <v>29.1037</v>
      </c>
      <c r="KA206">
        <v>30.0001</v>
      </c>
      <c r="KB206">
        <v>28.8639</v>
      </c>
      <c r="KC206">
        <v>28.7839</v>
      </c>
      <c r="KD206">
        <v>58.7926</v>
      </c>
      <c r="KE206">
        <v>19.7624</v>
      </c>
      <c r="KF206">
        <v>76.3313</v>
      </c>
      <c r="KG206">
        <v>27.801</v>
      </c>
      <c r="KH206">
        <v>1540.25</v>
      </c>
      <c r="KI206">
        <v>22.5864</v>
      </c>
      <c r="KJ206">
        <v>100.905</v>
      </c>
      <c r="KK206">
        <v>100.448</v>
      </c>
    </row>
    <row r="207" spans="1:297">
      <c r="A207">
        <v>191</v>
      </c>
      <c r="B207">
        <v>1758905010.1</v>
      </c>
      <c r="C207">
        <v>3227</v>
      </c>
      <c r="D207" t="s">
        <v>825</v>
      </c>
      <c r="E207" t="s">
        <v>826</v>
      </c>
      <c r="F207">
        <v>5</v>
      </c>
      <c r="G207" t="s">
        <v>640</v>
      </c>
      <c r="H207" t="s">
        <v>436</v>
      </c>
      <c r="I207">
        <v>1758905002.6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1565.33903761848</v>
      </c>
      <c r="AK207">
        <v>1519.695212121212</v>
      </c>
      <c r="AL207">
        <v>3.387666625455502</v>
      </c>
      <c r="AM207">
        <v>65.06013599436587</v>
      </c>
      <c r="AN207">
        <f>(AP207 - AO207 + DY207*1E3/(8.314*(EA207+273.15)) * AR207/DX207 * AQ207) * DX207/(100*DL207) * 1000/(1000 - AP207)</f>
        <v>0</v>
      </c>
      <c r="AO207">
        <v>22.6490228865008</v>
      </c>
      <c r="AP207">
        <v>23.85761878787879</v>
      </c>
      <c r="AQ207">
        <v>0.0002448981583357961</v>
      </c>
      <c r="AR207">
        <v>108.005697832954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6</v>
      </c>
      <c r="DM207">
        <v>0.5</v>
      </c>
      <c r="DN207" t="s">
        <v>438</v>
      </c>
      <c r="DO207">
        <v>2</v>
      </c>
      <c r="DP207" t="b">
        <v>1</v>
      </c>
      <c r="DQ207">
        <v>1758905002.6</v>
      </c>
      <c r="DR207">
        <v>1460.14962962963</v>
      </c>
      <c r="DS207">
        <v>1515.117407407407</v>
      </c>
      <c r="DT207">
        <v>23.84023703703703</v>
      </c>
      <c r="DU207">
        <v>22.61373333333334</v>
      </c>
      <c r="DV207">
        <v>1462.142592592593</v>
      </c>
      <c r="DW207">
        <v>23.69984444444445</v>
      </c>
      <c r="DX207">
        <v>499.9937407407407</v>
      </c>
      <c r="DY207">
        <v>90.56659999999999</v>
      </c>
      <c r="DZ207">
        <v>0.02950681111111111</v>
      </c>
      <c r="EA207">
        <v>30.21459259259259</v>
      </c>
      <c r="EB207">
        <v>30.0019962962963</v>
      </c>
      <c r="EC207">
        <v>999.9000000000001</v>
      </c>
      <c r="ED207">
        <v>0</v>
      </c>
      <c r="EE207">
        <v>0</v>
      </c>
      <c r="EF207">
        <v>9998.86074074074</v>
      </c>
      <c r="EG207">
        <v>0</v>
      </c>
      <c r="EH207">
        <v>12.31297407407408</v>
      </c>
      <c r="EI207">
        <v>-54.96859259259259</v>
      </c>
      <c r="EJ207">
        <v>1495.809259259259</v>
      </c>
      <c r="EK207">
        <v>1550.172962962963</v>
      </c>
      <c r="EL207">
        <v>1.226505555555556</v>
      </c>
      <c r="EM207">
        <v>1515.117407407407</v>
      </c>
      <c r="EN207">
        <v>22.61373333333334</v>
      </c>
      <c r="EO207">
        <v>2.159128888888889</v>
      </c>
      <c r="EP207">
        <v>2.048048518518518</v>
      </c>
      <c r="EQ207">
        <v>18.66223703703703</v>
      </c>
      <c r="ER207">
        <v>17.82077407407407</v>
      </c>
      <c r="ES207">
        <v>2000.016296296297</v>
      </c>
      <c r="ET207">
        <v>0.9799988148148148</v>
      </c>
      <c r="EU207">
        <v>0.02000074814814815</v>
      </c>
      <c r="EV207">
        <v>0</v>
      </c>
      <c r="EW207">
        <v>791.6097407407409</v>
      </c>
      <c r="EX207">
        <v>5.00097</v>
      </c>
      <c r="EY207">
        <v>15890.1962962963</v>
      </c>
      <c r="EZ207">
        <v>16707.71481481481</v>
      </c>
      <c r="FA207">
        <v>41.43699999999999</v>
      </c>
      <c r="FB207">
        <v>41.76607407407408</v>
      </c>
      <c r="FC207">
        <v>41.375</v>
      </c>
      <c r="FD207">
        <v>41.375</v>
      </c>
      <c r="FE207">
        <v>41.93699999999999</v>
      </c>
      <c r="FF207">
        <v>1955.116296296296</v>
      </c>
      <c r="FG207">
        <v>39.9</v>
      </c>
      <c r="FH207">
        <v>0</v>
      </c>
      <c r="FI207">
        <v>1758905010.9</v>
      </c>
      <c r="FJ207">
        <v>0</v>
      </c>
      <c r="FK207">
        <v>791.5657692307692</v>
      </c>
      <c r="FL207">
        <v>0.9946666603603379</v>
      </c>
      <c r="FM207">
        <v>-10.4820512541491</v>
      </c>
      <c r="FN207">
        <v>15890.13076923077</v>
      </c>
      <c r="FO207">
        <v>15</v>
      </c>
      <c r="FP207">
        <v>0</v>
      </c>
      <c r="FQ207" t="s">
        <v>439</v>
      </c>
      <c r="FR207">
        <v>1747247426.5</v>
      </c>
      <c r="FS207">
        <v>1747247420.5</v>
      </c>
      <c r="FT207">
        <v>0</v>
      </c>
      <c r="FU207">
        <v>1.027</v>
      </c>
      <c r="FV207">
        <v>0.031</v>
      </c>
      <c r="FW207">
        <v>0.02</v>
      </c>
      <c r="FX207">
        <v>0.05</v>
      </c>
      <c r="FY207">
        <v>420</v>
      </c>
      <c r="FZ207">
        <v>16</v>
      </c>
      <c r="GA207">
        <v>0.01</v>
      </c>
      <c r="GB207">
        <v>0.1</v>
      </c>
      <c r="GC207">
        <v>-54.94620500000001</v>
      </c>
      <c r="GD207">
        <v>-0.7849530956845484</v>
      </c>
      <c r="GE207">
        <v>0.1598692449316</v>
      </c>
      <c r="GF207">
        <v>0</v>
      </c>
      <c r="GG207">
        <v>791.5938529411765</v>
      </c>
      <c r="GH207">
        <v>-0.1345301822046035</v>
      </c>
      <c r="GI207">
        <v>0.2592808076145148</v>
      </c>
      <c r="GJ207">
        <v>-1</v>
      </c>
      <c r="GK207">
        <v>1.2362725</v>
      </c>
      <c r="GL207">
        <v>-0.1803201500938116</v>
      </c>
      <c r="GM207">
        <v>0.01805351208906455</v>
      </c>
      <c r="GN207">
        <v>0</v>
      </c>
      <c r="GO207">
        <v>0</v>
      </c>
      <c r="GP207">
        <v>2</v>
      </c>
      <c r="GQ207" t="s">
        <v>446</v>
      </c>
      <c r="GR207">
        <v>3.13597</v>
      </c>
      <c r="GS207">
        <v>2.68958</v>
      </c>
      <c r="GT207">
        <v>0.220466</v>
      </c>
      <c r="GU207">
        <v>0.223129</v>
      </c>
      <c r="GV207">
        <v>0.105924</v>
      </c>
      <c r="GW207">
        <v>0.100903</v>
      </c>
      <c r="GX207">
        <v>24753.3</v>
      </c>
      <c r="GY207">
        <v>24715.2</v>
      </c>
      <c r="GZ207">
        <v>29524</v>
      </c>
      <c r="HA207">
        <v>29404.8</v>
      </c>
      <c r="HB207">
        <v>34877.1</v>
      </c>
      <c r="HC207">
        <v>35013.2</v>
      </c>
      <c r="HD207">
        <v>41545.2</v>
      </c>
      <c r="HE207">
        <v>41769.5</v>
      </c>
      <c r="HF207">
        <v>1.92253</v>
      </c>
      <c r="HG207">
        <v>1.87967</v>
      </c>
      <c r="HH207">
        <v>0.100758</v>
      </c>
      <c r="HI207">
        <v>0</v>
      </c>
      <c r="HJ207">
        <v>28.3378</v>
      </c>
      <c r="HK207">
        <v>999.9</v>
      </c>
      <c r="HL207">
        <v>53</v>
      </c>
      <c r="HM207">
        <v>30.6</v>
      </c>
      <c r="HN207">
        <v>25.8039</v>
      </c>
      <c r="HO207">
        <v>61.9174</v>
      </c>
      <c r="HP207">
        <v>25.8013</v>
      </c>
      <c r="HQ207">
        <v>1</v>
      </c>
      <c r="HR207">
        <v>0.11841</v>
      </c>
      <c r="HS207">
        <v>-0.963829</v>
      </c>
      <c r="HT207">
        <v>20.3362</v>
      </c>
      <c r="HU207">
        <v>5.21444</v>
      </c>
      <c r="HV207">
        <v>12.0122</v>
      </c>
      <c r="HW207">
        <v>4.98755</v>
      </c>
      <c r="HX207">
        <v>3.28735</v>
      </c>
      <c r="HY207">
        <v>9999</v>
      </c>
      <c r="HZ207">
        <v>9999</v>
      </c>
      <c r="IA207">
        <v>9999</v>
      </c>
      <c r="IB207">
        <v>14.6</v>
      </c>
      <c r="IC207">
        <v>1.86755</v>
      </c>
      <c r="ID207">
        <v>1.86673</v>
      </c>
      <c r="IE207">
        <v>1.866</v>
      </c>
      <c r="IF207">
        <v>1.866</v>
      </c>
      <c r="IG207">
        <v>1.86783</v>
      </c>
      <c r="IH207">
        <v>1.87029</v>
      </c>
      <c r="II207">
        <v>1.8689</v>
      </c>
      <c r="IJ207">
        <v>1.87042</v>
      </c>
      <c r="IK207">
        <v>0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-2.04</v>
      </c>
      <c r="IY207">
        <v>0.1407</v>
      </c>
      <c r="IZ207">
        <v>-0.2124528667129374</v>
      </c>
      <c r="JA207">
        <v>-0.0008016307627816455</v>
      </c>
      <c r="JB207">
        <v>-2.705495203968552E-07</v>
      </c>
      <c r="JC207">
        <v>-1.001381313952682E-11</v>
      </c>
      <c r="JD207">
        <v>-0.06429383364076624</v>
      </c>
      <c r="JE207">
        <v>-0.003544197663381463</v>
      </c>
      <c r="JF207">
        <v>0.0008551080648433378</v>
      </c>
      <c r="JG207">
        <v>-1.439520423836254E-05</v>
      </c>
      <c r="JH207">
        <v>4</v>
      </c>
      <c r="JI207">
        <v>2335</v>
      </c>
      <c r="JJ207">
        <v>1</v>
      </c>
      <c r="JK207">
        <v>25</v>
      </c>
      <c r="JL207">
        <v>194293.1</v>
      </c>
      <c r="JM207">
        <v>194293.2</v>
      </c>
      <c r="JN207">
        <v>2.96631</v>
      </c>
      <c r="JO207">
        <v>2.23389</v>
      </c>
      <c r="JP207">
        <v>1.39648</v>
      </c>
      <c r="JQ207">
        <v>2.34863</v>
      </c>
      <c r="JR207">
        <v>1.49536</v>
      </c>
      <c r="JS207">
        <v>2.55493</v>
      </c>
      <c r="JT207">
        <v>36.2694</v>
      </c>
      <c r="JU207">
        <v>24.0612</v>
      </c>
      <c r="JV207">
        <v>18</v>
      </c>
      <c r="JW207">
        <v>491.561</v>
      </c>
      <c r="JX207">
        <v>454.336</v>
      </c>
      <c r="JY207">
        <v>27.9065</v>
      </c>
      <c r="JZ207">
        <v>29.1062</v>
      </c>
      <c r="KA207">
        <v>30</v>
      </c>
      <c r="KB207">
        <v>28.867</v>
      </c>
      <c r="KC207">
        <v>28.7869</v>
      </c>
      <c r="KD207">
        <v>59.3497</v>
      </c>
      <c r="KE207">
        <v>19.7624</v>
      </c>
      <c r="KF207">
        <v>76.3313</v>
      </c>
      <c r="KG207">
        <v>28.0797</v>
      </c>
      <c r="KH207">
        <v>1560.29</v>
      </c>
      <c r="KI207">
        <v>22.5286</v>
      </c>
      <c r="KJ207">
        <v>100.903</v>
      </c>
      <c r="KK207">
        <v>100.448</v>
      </c>
    </row>
    <row r="208" spans="1:297">
      <c r="A208">
        <v>192</v>
      </c>
      <c r="B208">
        <v>1758905015.1</v>
      </c>
      <c r="C208">
        <v>3232</v>
      </c>
      <c r="D208" t="s">
        <v>827</v>
      </c>
      <c r="E208" t="s">
        <v>828</v>
      </c>
      <c r="F208">
        <v>5</v>
      </c>
      <c r="G208" t="s">
        <v>640</v>
      </c>
      <c r="H208" t="s">
        <v>436</v>
      </c>
      <c r="I208">
        <v>1758905007.314285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1582.143909477904</v>
      </c>
      <c r="AK208">
        <v>1536.779151515151</v>
      </c>
      <c r="AL208">
        <v>3.424366695514575</v>
      </c>
      <c r="AM208">
        <v>65.06013599436587</v>
      </c>
      <c r="AN208">
        <f>(AP208 - AO208 + DY208*1E3/(8.314*(EA208+273.15)) * AR208/DX208 * AQ208) * DX208/(100*DL208) * 1000/(1000 - AP208)</f>
        <v>0</v>
      </c>
      <c r="AO208">
        <v>22.66165451917916</v>
      </c>
      <c r="AP208">
        <v>23.8805509090909</v>
      </c>
      <c r="AQ208">
        <v>0.0003064978153818793</v>
      </c>
      <c r="AR208">
        <v>108.005697832954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6</v>
      </c>
      <c r="DM208">
        <v>0.5</v>
      </c>
      <c r="DN208" t="s">
        <v>438</v>
      </c>
      <c r="DO208">
        <v>2</v>
      </c>
      <c r="DP208" t="b">
        <v>1</v>
      </c>
      <c r="DQ208">
        <v>1758905007.314285</v>
      </c>
      <c r="DR208">
        <v>1475.832857142857</v>
      </c>
      <c r="DS208">
        <v>1530.869642857142</v>
      </c>
      <c r="DT208">
        <v>23.85416071428571</v>
      </c>
      <c r="DU208">
        <v>22.63675</v>
      </c>
      <c r="DV208">
        <v>1477.8525</v>
      </c>
      <c r="DW208">
        <v>23.71360357142857</v>
      </c>
      <c r="DX208">
        <v>500.0000714285715</v>
      </c>
      <c r="DY208">
        <v>90.56671428571428</v>
      </c>
      <c r="DZ208">
        <v>0.029482425</v>
      </c>
      <c r="EA208">
        <v>30.20876428571428</v>
      </c>
      <c r="EB208">
        <v>29.989</v>
      </c>
      <c r="EC208">
        <v>999.9000000000002</v>
      </c>
      <c r="ED208">
        <v>0</v>
      </c>
      <c r="EE208">
        <v>0</v>
      </c>
      <c r="EF208">
        <v>9999.4625</v>
      </c>
      <c r="EG208">
        <v>0</v>
      </c>
      <c r="EH208">
        <v>12.31305</v>
      </c>
      <c r="EI208">
        <v>-55.03733571428572</v>
      </c>
      <c r="EJ208">
        <v>1511.898214285715</v>
      </c>
      <c r="EK208">
        <v>1566.326785714286</v>
      </c>
      <c r="EL208">
        <v>1.217413928571428</v>
      </c>
      <c r="EM208">
        <v>1530.869642857142</v>
      </c>
      <c r="EN208">
        <v>22.63675</v>
      </c>
      <c r="EO208">
        <v>2.1603925</v>
      </c>
      <c r="EP208">
        <v>2.050135</v>
      </c>
      <c r="EQ208">
        <v>18.67158928571429</v>
      </c>
      <c r="ER208">
        <v>17.83695357142857</v>
      </c>
      <c r="ES208">
        <v>2000.001428571429</v>
      </c>
      <c r="ET208">
        <v>0.9799986785714284</v>
      </c>
      <c r="EU208">
        <v>0.02000087857142857</v>
      </c>
      <c r="EV208">
        <v>0</v>
      </c>
      <c r="EW208">
        <v>791.5919999999999</v>
      </c>
      <c r="EX208">
        <v>5.00097</v>
      </c>
      <c r="EY208">
        <v>15889.63928571429</v>
      </c>
      <c r="EZ208">
        <v>16707.58571428572</v>
      </c>
      <c r="FA208">
        <v>41.43699999999999</v>
      </c>
      <c r="FB208">
        <v>41.77214285714285</v>
      </c>
      <c r="FC208">
        <v>41.375</v>
      </c>
      <c r="FD208">
        <v>41.375</v>
      </c>
      <c r="FE208">
        <v>41.93699999999999</v>
      </c>
      <c r="FF208">
        <v>1955.101428571428</v>
      </c>
      <c r="FG208">
        <v>39.9</v>
      </c>
      <c r="FH208">
        <v>0</v>
      </c>
      <c r="FI208">
        <v>1758905016.3</v>
      </c>
      <c r="FJ208">
        <v>0</v>
      </c>
      <c r="FK208">
        <v>791.5812000000001</v>
      </c>
      <c r="FL208">
        <v>-0.7276923201245104</v>
      </c>
      <c r="FM208">
        <v>1.28461539282586</v>
      </c>
      <c r="FN208">
        <v>15889.588</v>
      </c>
      <c r="FO208">
        <v>15</v>
      </c>
      <c r="FP208">
        <v>0</v>
      </c>
      <c r="FQ208" t="s">
        <v>439</v>
      </c>
      <c r="FR208">
        <v>1747247426.5</v>
      </c>
      <c r="FS208">
        <v>1747247420.5</v>
      </c>
      <c r="FT208">
        <v>0</v>
      </c>
      <c r="FU208">
        <v>1.027</v>
      </c>
      <c r="FV208">
        <v>0.031</v>
      </c>
      <c r="FW208">
        <v>0.02</v>
      </c>
      <c r="FX208">
        <v>0.05</v>
      </c>
      <c r="FY208">
        <v>420</v>
      </c>
      <c r="FZ208">
        <v>16</v>
      </c>
      <c r="GA208">
        <v>0.01</v>
      </c>
      <c r="GB208">
        <v>0.1</v>
      </c>
      <c r="GC208">
        <v>-54.98639268292683</v>
      </c>
      <c r="GD208">
        <v>-0.4455344947735457</v>
      </c>
      <c r="GE208">
        <v>0.1938297258662544</v>
      </c>
      <c r="GF208">
        <v>0</v>
      </c>
      <c r="GG208">
        <v>791.5545882352941</v>
      </c>
      <c r="GH208">
        <v>0.2958899863193209</v>
      </c>
      <c r="GI208">
        <v>0.27367747415816</v>
      </c>
      <c r="GJ208">
        <v>-1</v>
      </c>
      <c r="GK208">
        <v>1.224006585365854</v>
      </c>
      <c r="GL208">
        <v>-0.1423536585365868</v>
      </c>
      <c r="GM208">
        <v>0.01610392871468298</v>
      </c>
      <c r="GN208">
        <v>0</v>
      </c>
      <c r="GO208">
        <v>0</v>
      </c>
      <c r="GP208">
        <v>2</v>
      </c>
      <c r="GQ208" t="s">
        <v>446</v>
      </c>
      <c r="GR208">
        <v>3.13622</v>
      </c>
      <c r="GS208">
        <v>2.68972</v>
      </c>
      <c r="GT208">
        <v>0.221956</v>
      </c>
      <c r="GU208">
        <v>0.224648</v>
      </c>
      <c r="GV208">
        <v>0.105986</v>
      </c>
      <c r="GW208">
        <v>0.10091</v>
      </c>
      <c r="GX208">
        <v>24705.7</v>
      </c>
      <c r="GY208">
        <v>24666.6</v>
      </c>
      <c r="GZ208">
        <v>29523.8</v>
      </c>
      <c r="HA208">
        <v>29404.6</v>
      </c>
      <c r="HB208">
        <v>34874.3</v>
      </c>
      <c r="HC208">
        <v>35012.9</v>
      </c>
      <c r="HD208">
        <v>41544.8</v>
      </c>
      <c r="HE208">
        <v>41769.5</v>
      </c>
      <c r="HF208">
        <v>1.92267</v>
      </c>
      <c r="HG208">
        <v>1.8794</v>
      </c>
      <c r="HH208">
        <v>0.101693</v>
      </c>
      <c r="HI208">
        <v>0</v>
      </c>
      <c r="HJ208">
        <v>28.3329</v>
      </c>
      <c r="HK208">
        <v>999.9</v>
      </c>
      <c r="HL208">
        <v>53.1</v>
      </c>
      <c r="HM208">
        <v>30.6</v>
      </c>
      <c r="HN208">
        <v>25.8525</v>
      </c>
      <c r="HO208">
        <v>61.9575</v>
      </c>
      <c r="HP208">
        <v>25.6971</v>
      </c>
      <c r="HQ208">
        <v>1</v>
      </c>
      <c r="HR208">
        <v>0.11794</v>
      </c>
      <c r="HS208">
        <v>-0.418053</v>
      </c>
      <c r="HT208">
        <v>20.339</v>
      </c>
      <c r="HU208">
        <v>5.21594</v>
      </c>
      <c r="HV208">
        <v>12.011</v>
      </c>
      <c r="HW208">
        <v>4.98845</v>
      </c>
      <c r="HX208">
        <v>3.28763</v>
      </c>
      <c r="HY208">
        <v>9999</v>
      </c>
      <c r="HZ208">
        <v>9999</v>
      </c>
      <c r="IA208">
        <v>9999</v>
      </c>
      <c r="IB208">
        <v>14.6</v>
      </c>
      <c r="IC208">
        <v>1.86757</v>
      </c>
      <c r="ID208">
        <v>1.86672</v>
      </c>
      <c r="IE208">
        <v>1.86602</v>
      </c>
      <c r="IF208">
        <v>1.866</v>
      </c>
      <c r="IG208">
        <v>1.86783</v>
      </c>
      <c r="IH208">
        <v>1.8703</v>
      </c>
      <c r="II208">
        <v>1.86891</v>
      </c>
      <c r="IJ208">
        <v>1.87042</v>
      </c>
      <c r="IK208">
        <v>0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-2.06</v>
      </c>
      <c r="IY208">
        <v>0.1409</v>
      </c>
      <c r="IZ208">
        <v>-0.2124528667129374</v>
      </c>
      <c r="JA208">
        <v>-0.0008016307627816455</v>
      </c>
      <c r="JB208">
        <v>-2.705495203968552E-07</v>
      </c>
      <c r="JC208">
        <v>-1.001381313952682E-11</v>
      </c>
      <c r="JD208">
        <v>-0.06429383364076624</v>
      </c>
      <c r="JE208">
        <v>-0.003544197663381463</v>
      </c>
      <c r="JF208">
        <v>0.0008551080648433378</v>
      </c>
      <c r="JG208">
        <v>-1.439520423836254E-05</v>
      </c>
      <c r="JH208">
        <v>4</v>
      </c>
      <c r="JI208">
        <v>2335</v>
      </c>
      <c r="JJ208">
        <v>1</v>
      </c>
      <c r="JK208">
        <v>25</v>
      </c>
      <c r="JL208">
        <v>194293.1</v>
      </c>
      <c r="JM208">
        <v>194293.2</v>
      </c>
      <c r="JN208">
        <v>2.9895</v>
      </c>
      <c r="JO208">
        <v>2.23389</v>
      </c>
      <c r="JP208">
        <v>1.39648</v>
      </c>
      <c r="JQ208">
        <v>2.35107</v>
      </c>
      <c r="JR208">
        <v>1.49536</v>
      </c>
      <c r="JS208">
        <v>2.51953</v>
      </c>
      <c r="JT208">
        <v>36.2694</v>
      </c>
      <c r="JU208">
        <v>24.0612</v>
      </c>
      <c r="JV208">
        <v>18</v>
      </c>
      <c r="JW208">
        <v>491.676</v>
      </c>
      <c r="JX208">
        <v>454.182</v>
      </c>
      <c r="JY208">
        <v>28.0946</v>
      </c>
      <c r="JZ208">
        <v>29.1088</v>
      </c>
      <c r="KA208">
        <v>30</v>
      </c>
      <c r="KB208">
        <v>28.8694</v>
      </c>
      <c r="KC208">
        <v>28.7894</v>
      </c>
      <c r="KD208">
        <v>59.8062</v>
      </c>
      <c r="KE208">
        <v>20.3473</v>
      </c>
      <c r="KF208">
        <v>76.714</v>
      </c>
      <c r="KG208">
        <v>28.0913</v>
      </c>
      <c r="KH208">
        <v>1573.65</v>
      </c>
      <c r="KI208">
        <v>22.4993</v>
      </c>
      <c r="KJ208">
        <v>100.902</v>
      </c>
      <c r="KK208">
        <v>100.447</v>
      </c>
    </row>
    <row r="209" spans="1:297">
      <c r="A209">
        <v>193</v>
      </c>
      <c r="B209">
        <v>1758905020.1</v>
      </c>
      <c r="C209">
        <v>3237</v>
      </c>
      <c r="D209" t="s">
        <v>829</v>
      </c>
      <c r="E209" t="s">
        <v>830</v>
      </c>
      <c r="F209">
        <v>5</v>
      </c>
      <c r="G209" t="s">
        <v>640</v>
      </c>
      <c r="H209" t="s">
        <v>436</v>
      </c>
      <c r="I209">
        <v>1758905012.6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1599.996881454125</v>
      </c>
      <c r="AK209">
        <v>1554.152424242425</v>
      </c>
      <c r="AL209">
        <v>3.471715875374251</v>
      </c>
      <c r="AM209">
        <v>65.06013599436587</v>
      </c>
      <c r="AN209">
        <f>(AP209 - AO209 + DY209*1E3/(8.314*(EA209+273.15)) * AR209/DX209 * AQ209) * DX209/(100*DL209) * 1000/(1000 - AP209)</f>
        <v>0</v>
      </c>
      <c r="AO209">
        <v>22.64211852192968</v>
      </c>
      <c r="AP209">
        <v>23.88344363636363</v>
      </c>
      <c r="AQ209">
        <v>-5.487741459460934E-06</v>
      </c>
      <c r="AR209">
        <v>108.005697832954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6</v>
      </c>
      <c r="DM209">
        <v>0.5</v>
      </c>
      <c r="DN209" t="s">
        <v>438</v>
      </c>
      <c r="DO209">
        <v>2</v>
      </c>
      <c r="DP209" t="b">
        <v>1</v>
      </c>
      <c r="DQ209">
        <v>1758905012.6</v>
      </c>
      <c r="DR209">
        <v>1493.512222222222</v>
      </c>
      <c r="DS209">
        <v>1548.614074074074</v>
      </c>
      <c r="DT209">
        <v>23.86916296296296</v>
      </c>
      <c r="DU209">
        <v>22.64921111111111</v>
      </c>
      <c r="DV209">
        <v>1495.561851851852</v>
      </c>
      <c r="DW209">
        <v>23.72841851851852</v>
      </c>
      <c r="DX209">
        <v>500.0022962962964</v>
      </c>
      <c r="DY209">
        <v>90.56674444444444</v>
      </c>
      <c r="DZ209">
        <v>0.02945028888888888</v>
      </c>
      <c r="EA209">
        <v>30.20702222222222</v>
      </c>
      <c r="EB209">
        <v>29.98592592592593</v>
      </c>
      <c r="EC209">
        <v>999.9000000000001</v>
      </c>
      <c r="ED209">
        <v>0</v>
      </c>
      <c r="EE209">
        <v>0</v>
      </c>
      <c r="EF209">
        <v>9992.847407407407</v>
      </c>
      <c r="EG209">
        <v>0</v>
      </c>
      <c r="EH209">
        <v>12.31318148148148</v>
      </c>
      <c r="EI209">
        <v>-55.10216666666667</v>
      </c>
      <c r="EJ209">
        <v>1530.033333333334</v>
      </c>
      <c r="EK209">
        <v>1584.501851851852</v>
      </c>
      <c r="EL209">
        <v>1.219951481481482</v>
      </c>
      <c r="EM209">
        <v>1548.614074074074</v>
      </c>
      <c r="EN209">
        <v>22.64921111111111</v>
      </c>
      <c r="EO209">
        <v>2.161751111111111</v>
      </c>
      <c r="EP209">
        <v>2.051263703703704</v>
      </c>
      <c r="EQ209">
        <v>18.68164074074074</v>
      </c>
      <c r="ER209">
        <v>17.8457</v>
      </c>
      <c r="ES209">
        <v>1999.999259259259</v>
      </c>
      <c r="ET209">
        <v>0.9799987037037035</v>
      </c>
      <c r="EU209">
        <v>0.02000085555555555</v>
      </c>
      <c r="EV209">
        <v>0</v>
      </c>
      <c r="EW209">
        <v>791.5424074074074</v>
      </c>
      <c r="EX209">
        <v>5.00097</v>
      </c>
      <c r="EY209">
        <v>15889.94074074074</v>
      </c>
      <c r="EZ209">
        <v>16707.55925925926</v>
      </c>
      <c r="FA209">
        <v>41.43699999999999</v>
      </c>
      <c r="FB209">
        <v>41.77525925925925</v>
      </c>
      <c r="FC209">
        <v>41.375</v>
      </c>
      <c r="FD209">
        <v>41.375</v>
      </c>
      <c r="FE209">
        <v>41.93699999999999</v>
      </c>
      <c r="FF209">
        <v>1955.099259259259</v>
      </c>
      <c r="FG209">
        <v>39.9</v>
      </c>
      <c r="FH209">
        <v>0</v>
      </c>
      <c r="FI209">
        <v>1758905021.1</v>
      </c>
      <c r="FJ209">
        <v>0</v>
      </c>
      <c r="FK209">
        <v>791.51632</v>
      </c>
      <c r="FL209">
        <v>-0.9639230932360294</v>
      </c>
      <c r="FM209">
        <v>6.100000027867075</v>
      </c>
      <c r="FN209">
        <v>15889.972</v>
      </c>
      <c r="FO209">
        <v>15</v>
      </c>
      <c r="FP209">
        <v>0</v>
      </c>
      <c r="FQ209" t="s">
        <v>439</v>
      </c>
      <c r="FR209">
        <v>1747247426.5</v>
      </c>
      <c r="FS209">
        <v>1747247420.5</v>
      </c>
      <c r="FT209">
        <v>0</v>
      </c>
      <c r="FU209">
        <v>1.027</v>
      </c>
      <c r="FV209">
        <v>0.031</v>
      </c>
      <c r="FW209">
        <v>0.02</v>
      </c>
      <c r="FX209">
        <v>0.05</v>
      </c>
      <c r="FY209">
        <v>420</v>
      </c>
      <c r="FZ209">
        <v>16</v>
      </c>
      <c r="GA209">
        <v>0.01</v>
      </c>
      <c r="GB209">
        <v>0.1</v>
      </c>
      <c r="GC209">
        <v>-55.10414634146341</v>
      </c>
      <c r="GD209">
        <v>-0.8426069686409635</v>
      </c>
      <c r="GE209">
        <v>0.2518839687358594</v>
      </c>
      <c r="GF209">
        <v>0</v>
      </c>
      <c r="GG209">
        <v>791.53</v>
      </c>
      <c r="GH209">
        <v>-0.3804125330571365</v>
      </c>
      <c r="GI209">
        <v>0.2914148044202493</v>
      </c>
      <c r="GJ209">
        <v>-1</v>
      </c>
      <c r="GK209">
        <v>1.223011951219512</v>
      </c>
      <c r="GL209">
        <v>0.02904585365853578</v>
      </c>
      <c r="GM209">
        <v>0.01660665341530788</v>
      </c>
      <c r="GN209">
        <v>1</v>
      </c>
      <c r="GO209">
        <v>1</v>
      </c>
      <c r="GP209">
        <v>2</v>
      </c>
      <c r="GQ209" t="s">
        <v>440</v>
      </c>
      <c r="GR209">
        <v>3.13597</v>
      </c>
      <c r="GS209">
        <v>2.68987</v>
      </c>
      <c r="GT209">
        <v>0.223459</v>
      </c>
      <c r="GU209">
        <v>0.226055</v>
      </c>
      <c r="GV209">
        <v>0.105983</v>
      </c>
      <c r="GW209">
        <v>0.100729</v>
      </c>
      <c r="GX209">
        <v>24657.9</v>
      </c>
      <c r="GY209">
        <v>24622</v>
      </c>
      <c r="GZ209">
        <v>29523.7</v>
      </c>
      <c r="HA209">
        <v>29404.8</v>
      </c>
      <c r="HB209">
        <v>34873.9</v>
      </c>
      <c r="HC209">
        <v>35020.3</v>
      </c>
      <c r="HD209">
        <v>41544.2</v>
      </c>
      <c r="HE209">
        <v>41769.7</v>
      </c>
      <c r="HF209">
        <v>1.92237</v>
      </c>
      <c r="HG209">
        <v>1.87967</v>
      </c>
      <c r="HH209">
        <v>0.102177</v>
      </c>
      <c r="HI209">
        <v>0</v>
      </c>
      <c r="HJ209">
        <v>28.3287</v>
      </c>
      <c r="HK209">
        <v>999.9</v>
      </c>
      <c r="HL209">
        <v>53.1</v>
      </c>
      <c r="HM209">
        <v>30.6</v>
      </c>
      <c r="HN209">
        <v>25.8545</v>
      </c>
      <c r="HO209">
        <v>61.9975</v>
      </c>
      <c r="HP209">
        <v>25.8053</v>
      </c>
      <c r="HQ209">
        <v>1</v>
      </c>
      <c r="HR209">
        <v>0.118455</v>
      </c>
      <c r="HS209">
        <v>-0.22101</v>
      </c>
      <c r="HT209">
        <v>20.3397</v>
      </c>
      <c r="HU209">
        <v>5.21609</v>
      </c>
      <c r="HV209">
        <v>12.0126</v>
      </c>
      <c r="HW209">
        <v>4.98855</v>
      </c>
      <c r="HX209">
        <v>3.28758</v>
      </c>
      <c r="HY209">
        <v>9999</v>
      </c>
      <c r="HZ209">
        <v>9999</v>
      </c>
      <c r="IA209">
        <v>9999</v>
      </c>
      <c r="IB209">
        <v>14.6</v>
      </c>
      <c r="IC209">
        <v>1.86757</v>
      </c>
      <c r="ID209">
        <v>1.86674</v>
      </c>
      <c r="IE209">
        <v>1.86602</v>
      </c>
      <c r="IF209">
        <v>1.866</v>
      </c>
      <c r="IG209">
        <v>1.86783</v>
      </c>
      <c r="IH209">
        <v>1.87032</v>
      </c>
      <c r="II209">
        <v>1.86891</v>
      </c>
      <c r="IJ209">
        <v>1.87042</v>
      </c>
      <c r="IK209">
        <v>0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-2.09</v>
      </c>
      <c r="IY209">
        <v>0.1409</v>
      </c>
      <c r="IZ209">
        <v>-0.2124528667129374</v>
      </c>
      <c r="JA209">
        <v>-0.0008016307627816455</v>
      </c>
      <c r="JB209">
        <v>-2.705495203968552E-07</v>
      </c>
      <c r="JC209">
        <v>-1.001381313952682E-11</v>
      </c>
      <c r="JD209">
        <v>-0.06429383364076624</v>
      </c>
      <c r="JE209">
        <v>-0.003544197663381463</v>
      </c>
      <c r="JF209">
        <v>0.0008551080648433378</v>
      </c>
      <c r="JG209">
        <v>-1.439520423836254E-05</v>
      </c>
      <c r="JH209">
        <v>4</v>
      </c>
      <c r="JI209">
        <v>2335</v>
      </c>
      <c r="JJ209">
        <v>1</v>
      </c>
      <c r="JK209">
        <v>25</v>
      </c>
      <c r="JL209">
        <v>194293.2</v>
      </c>
      <c r="JM209">
        <v>194293.3</v>
      </c>
      <c r="JN209">
        <v>3.01636</v>
      </c>
      <c r="JO209">
        <v>2.23633</v>
      </c>
      <c r="JP209">
        <v>1.39648</v>
      </c>
      <c r="JQ209">
        <v>2.34985</v>
      </c>
      <c r="JR209">
        <v>1.49536</v>
      </c>
      <c r="JS209">
        <v>2.53906</v>
      </c>
      <c r="JT209">
        <v>36.2694</v>
      </c>
      <c r="JU209">
        <v>24.0525</v>
      </c>
      <c r="JV209">
        <v>18</v>
      </c>
      <c r="JW209">
        <v>491.511</v>
      </c>
      <c r="JX209">
        <v>454.373</v>
      </c>
      <c r="JY209">
        <v>28.1303</v>
      </c>
      <c r="JZ209">
        <v>29.1111</v>
      </c>
      <c r="KA209">
        <v>30.0001</v>
      </c>
      <c r="KB209">
        <v>28.8725</v>
      </c>
      <c r="KC209">
        <v>28.7918</v>
      </c>
      <c r="KD209">
        <v>60.3405</v>
      </c>
      <c r="KE209">
        <v>20.6176</v>
      </c>
      <c r="KF209">
        <v>76.714</v>
      </c>
      <c r="KG209">
        <v>28.104</v>
      </c>
      <c r="KH209">
        <v>1593.68</v>
      </c>
      <c r="KI209">
        <v>22.4911</v>
      </c>
      <c r="KJ209">
        <v>100.901</v>
      </c>
      <c r="KK209">
        <v>100.448</v>
      </c>
    </row>
    <row r="210" spans="1:297">
      <c r="A210">
        <v>194</v>
      </c>
      <c r="B210">
        <v>1758905025.1</v>
      </c>
      <c r="C210">
        <v>3242</v>
      </c>
      <c r="D210" t="s">
        <v>831</v>
      </c>
      <c r="E210" t="s">
        <v>832</v>
      </c>
      <c r="F210">
        <v>5</v>
      </c>
      <c r="G210" t="s">
        <v>640</v>
      </c>
      <c r="H210" t="s">
        <v>436</v>
      </c>
      <c r="I210">
        <v>1758905017.314285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1616.737310940872</v>
      </c>
      <c r="AK210">
        <v>1571.109818181819</v>
      </c>
      <c r="AL210">
        <v>3.396278354759769</v>
      </c>
      <c r="AM210">
        <v>65.06013599436587</v>
      </c>
      <c r="AN210">
        <f>(AP210 - AO210 + DY210*1E3/(8.314*(EA210+273.15)) * AR210/DX210 * AQ210) * DX210/(100*DL210) * 1000/(1000 - AP210)</f>
        <v>0</v>
      </c>
      <c r="AO210">
        <v>22.55441908094532</v>
      </c>
      <c r="AP210">
        <v>23.84515818181817</v>
      </c>
      <c r="AQ210">
        <v>-0.008703172956294275</v>
      </c>
      <c r="AR210">
        <v>108.005697832954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6</v>
      </c>
      <c r="DM210">
        <v>0.5</v>
      </c>
      <c r="DN210" t="s">
        <v>438</v>
      </c>
      <c r="DO210">
        <v>2</v>
      </c>
      <c r="DP210" t="b">
        <v>1</v>
      </c>
      <c r="DQ210">
        <v>1758905017.314285</v>
      </c>
      <c r="DR210">
        <v>1509.250357142857</v>
      </c>
      <c r="DS210">
        <v>1564.444285714286</v>
      </c>
      <c r="DT210">
        <v>23.87263214285714</v>
      </c>
      <c r="DU210">
        <v>22.62279642857143</v>
      </c>
      <c r="DV210">
        <v>1511.326071428571</v>
      </c>
      <c r="DW210">
        <v>23.73184642857143</v>
      </c>
      <c r="DX210">
        <v>499.9864285714286</v>
      </c>
      <c r="DY210">
        <v>90.56674285714287</v>
      </c>
      <c r="DZ210">
        <v>0.02950653928571428</v>
      </c>
      <c r="EA210">
        <v>30.20982500000001</v>
      </c>
      <c r="EB210">
        <v>29.98881071428571</v>
      </c>
      <c r="EC210">
        <v>999.9000000000002</v>
      </c>
      <c r="ED210">
        <v>0</v>
      </c>
      <c r="EE210">
        <v>0</v>
      </c>
      <c r="EF210">
        <v>9998.253928571428</v>
      </c>
      <c r="EG210">
        <v>0</v>
      </c>
      <c r="EH210">
        <v>12.3102</v>
      </c>
      <c r="EI210">
        <v>-55.19396785714286</v>
      </c>
      <c r="EJ210">
        <v>1546.1625</v>
      </c>
      <c r="EK210">
        <v>1600.655</v>
      </c>
      <c r="EL210">
        <v>1.249824285714286</v>
      </c>
      <c r="EM210">
        <v>1564.444285714286</v>
      </c>
      <c r="EN210">
        <v>22.62279642857143</v>
      </c>
      <c r="EO210">
        <v>2.162065357142857</v>
      </c>
      <c r="EP210">
        <v>2.048872857142857</v>
      </c>
      <c r="EQ210">
        <v>18.68396785714286</v>
      </c>
      <c r="ER210">
        <v>17.82715</v>
      </c>
      <c r="ES210">
        <v>1999.993571428571</v>
      </c>
      <c r="ET210">
        <v>0.9799987499999999</v>
      </c>
      <c r="EU210">
        <v>0.02000087142857142</v>
      </c>
      <c r="EV210">
        <v>0</v>
      </c>
      <c r="EW210">
        <v>791.4943571428572</v>
      </c>
      <c r="EX210">
        <v>5.00097</v>
      </c>
      <c r="EY210">
        <v>15891.10357142857</v>
      </c>
      <c r="EZ210">
        <v>16707.51428571429</v>
      </c>
      <c r="FA210">
        <v>41.43699999999999</v>
      </c>
      <c r="FB210">
        <v>41.78099999999998</v>
      </c>
      <c r="FC210">
        <v>41.375</v>
      </c>
      <c r="FD210">
        <v>41.375</v>
      </c>
      <c r="FE210">
        <v>41.93699999999999</v>
      </c>
      <c r="FF210">
        <v>1955.093571428571</v>
      </c>
      <c r="FG210">
        <v>39.9</v>
      </c>
      <c r="FH210">
        <v>0</v>
      </c>
      <c r="FI210">
        <v>1758905025.9</v>
      </c>
      <c r="FJ210">
        <v>0</v>
      </c>
      <c r="FK210">
        <v>791.48108</v>
      </c>
      <c r="FL210">
        <v>0.3246922940491604</v>
      </c>
      <c r="FM210">
        <v>18.40000001471681</v>
      </c>
      <c r="FN210">
        <v>15891.16</v>
      </c>
      <c r="FO210">
        <v>15</v>
      </c>
      <c r="FP210">
        <v>0</v>
      </c>
      <c r="FQ210" t="s">
        <v>439</v>
      </c>
      <c r="FR210">
        <v>1747247426.5</v>
      </c>
      <c r="FS210">
        <v>1747247420.5</v>
      </c>
      <c r="FT210">
        <v>0</v>
      </c>
      <c r="FU210">
        <v>1.027</v>
      </c>
      <c r="FV210">
        <v>0.031</v>
      </c>
      <c r="FW210">
        <v>0.02</v>
      </c>
      <c r="FX210">
        <v>0.05</v>
      </c>
      <c r="FY210">
        <v>420</v>
      </c>
      <c r="FZ210">
        <v>16</v>
      </c>
      <c r="GA210">
        <v>0.01</v>
      </c>
      <c r="GB210">
        <v>0.1</v>
      </c>
      <c r="GC210">
        <v>-55.13487073170732</v>
      </c>
      <c r="GD210">
        <v>-0.9717825783972168</v>
      </c>
      <c r="GE210">
        <v>0.2549359826327544</v>
      </c>
      <c r="GF210">
        <v>0</v>
      </c>
      <c r="GG210">
        <v>791.5319411764706</v>
      </c>
      <c r="GH210">
        <v>-0.5471657816728985</v>
      </c>
      <c r="GI210">
        <v>0.2860353681520996</v>
      </c>
      <c r="GJ210">
        <v>-1</v>
      </c>
      <c r="GK210">
        <v>1.235337317073171</v>
      </c>
      <c r="GL210">
        <v>0.2774381184668998</v>
      </c>
      <c r="GM210">
        <v>0.03428555751008743</v>
      </c>
      <c r="GN210">
        <v>0</v>
      </c>
      <c r="GO210">
        <v>0</v>
      </c>
      <c r="GP210">
        <v>2</v>
      </c>
      <c r="GQ210" t="s">
        <v>446</v>
      </c>
      <c r="GR210">
        <v>3.13616</v>
      </c>
      <c r="GS210">
        <v>2.68993</v>
      </c>
      <c r="GT210">
        <v>0.224925</v>
      </c>
      <c r="GU210">
        <v>0.227497</v>
      </c>
      <c r="GV210">
        <v>0.105855</v>
      </c>
      <c r="GW210">
        <v>0.100502</v>
      </c>
      <c r="GX210">
        <v>24610.9</v>
      </c>
      <c r="GY210">
        <v>24576.3</v>
      </c>
      <c r="GZ210">
        <v>29523.3</v>
      </c>
      <c r="HA210">
        <v>29405.1</v>
      </c>
      <c r="HB210">
        <v>34878.6</v>
      </c>
      <c r="HC210">
        <v>35029.5</v>
      </c>
      <c r="HD210">
        <v>41543.7</v>
      </c>
      <c r="HE210">
        <v>41770</v>
      </c>
      <c r="HF210">
        <v>1.9231</v>
      </c>
      <c r="HG210">
        <v>1.87938</v>
      </c>
      <c r="HH210">
        <v>0.102755</v>
      </c>
      <c r="HI210">
        <v>0</v>
      </c>
      <c r="HJ210">
        <v>28.3244</v>
      </c>
      <c r="HK210">
        <v>999.9</v>
      </c>
      <c r="HL210">
        <v>53.1</v>
      </c>
      <c r="HM210">
        <v>30.7</v>
      </c>
      <c r="HN210">
        <v>26.0026</v>
      </c>
      <c r="HO210">
        <v>62.0075</v>
      </c>
      <c r="HP210">
        <v>25.7532</v>
      </c>
      <c r="HQ210">
        <v>1</v>
      </c>
      <c r="HR210">
        <v>0.118463</v>
      </c>
      <c r="HS210">
        <v>-0.100411</v>
      </c>
      <c r="HT210">
        <v>20.3402</v>
      </c>
      <c r="HU210">
        <v>5.21639</v>
      </c>
      <c r="HV210">
        <v>12.0123</v>
      </c>
      <c r="HW210">
        <v>4.9887</v>
      </c>
      <c r="HX210">
        <v>3.28778</v>
      </c>
      <c r="HY210">
        <v>9999</v>
      </c>
      <c r="HZ210">
        <v>9999</v>
      </c>
      <c r="IA210">
        <v>9999</v>
      </c>
      <c r="IB210">
        <v>14.6</v>
      </c>
      <c r="IC210">
        <v>1.86757</v>
      </c>
      <c r="ID210">
        <v>1.86675</v>
      </c>
      <c r="IE210">
        <v>1.86602</v>
      </c>
      <c r="IF210">
        <v>1.866</v>
      </c>
      <c r="IG210">
        <v>1.86784</v>
      </c>
      <c r="IH210">
        <v>1.8703</v>
      </c>
      <c r="II210">
        <v>1.86892</v>
      </c>
      <c r="IJ210">
        <v>1.87042</v>
      </c>
      <c r="IK210">
        <v>0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-2.12</v>
      </c>
      <c r="IY210">
        <v>0.1404</v>
      </c>
      <c r="IZ210">
        <v>-0.2124528667129374</v>
      </c>
      <c r="JA210">
        <v>-0.0008016307627816455</v>
      </c>
      <c r="JB210">
        <v>-2.705495203968552E-07</v>
      </c>
      <c r="JC210">
        <v>-1.001381313952682E-11</v>
      </c>
      <c r="JD210">
        <v>-0.06429383364076624</v>
      </c>
      <c r="JE210">
        <v>-0.003544197663381463</v>
      </c>
      <c r="JF210">
        <v>0.0008551080648433378</v>
      </c>
      <c r="JG210">
        <v>-1.439520423836254E-05</v>
      </c>
      <c r="JH210">
        <v>4</v>
      </c>
      <c r="JI210">
        <v>2335</v>
      </c>
      <c r="JJ210">
        <v>1</v>
      </c>
      <c r="JK210">
        <v>25</v>
      </c>
      <c r="JL210">
        <v>194293.3</v>
      </c>
      <c r="JM210">
        <v>194293.4</v>
      </c>
      <c r="JN210">
        <v>3.03955</v>
      </c>
      <c r="JO210">
        <v>2.23267</v>
      </c>
      <c r="JP210">
        <v>1.39648</v>
      </c>
      <c r="JQ210">
        <v>2.34985</v>
      </c>
      <c r="JR210">
        <v>1.49536</v>
      </c>
      <c r="JS210">
        <v>2.53052</v>
      </c>
      <c r="JT210">
        <v>36.2694</v>
      </c>
      <c r="JU210">
        <v>24.0612</v>
      </c>
      <c r="JV210">
        <v>18</v>
      </c>
      <c r="JW210">
        <v>491.991</v>
      </c>
      <c r="JX210">
        <v>454.204</v>
      </c>
      <c r="JY210">
        <v>28.133</v>
      </c>
      <c r="JZ210">
        <v>29.1136</v>
      </c>
      <c r="KA210">
        <v>30.0001</v>
      </c>
      <c r="KB210">
        <v>28.8749</v>
      </c>
      <c r="KC210">
        <v>28.7943</v>
      </c>
      <c r="KD210">
        <v>60.8153</v>
      </c>
      <c r="KE210">
        <v>20.6176</v>
      </c>
      <c r="KF210">
        <v>77.08410000000001</v>
      </c>
      <c r="KG210">
        <v>28.1084</v>
      </c>
      <c r="KH210">
        <v>1607.04</v>
      </c>
      <c r="KI210">
        <v>22.5124</v>
      </c>
      <c r="KJ210">
        <v>100.9</v>
      </c>
      <c r="KK210">
        <v>100.449</v>
      </c>
    </row>
    <row r="211" spans="1:297">
      <c r="A211">
        <v>195</v>
      </c>
      <c r="B211">
        <v>1758906931</v>
      </c>
      <c r="C211">
        <v>5147.900000095367</v>
      </c>
      <c r="D211" t="s">
        <v>833</v>
      </c>
      <c r="E211" t="s">
        <v>834</v>
      </c>
      <c r="F211">
        <v>5</v>
      </c>
      <c r="G211" t="s">
        <v>640</v>
      </c>
      <c r="H211" t="s">
        <v>436</v>
      </c>
      <c r="I211">
        <v>1758906923.25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432.1115679968481</v>
      </c>
      <c r="AK211">
        <v>412.5172363636365</v>
      </c>
      <c r="AL211">
        <v>-0.02319505852360826</v>
      </c>
      <c r="AM211">
        <v>65.06013599436587</v>
      </c>
      <c r="AN211">
        <f>(AP211 - AO211 + DY211*1E3/(8.314*(EA211+273.15)) * AR211/DX211 * AQ211) * DX211/(100*DL211) * 1000/(1000 - AP211)</f>
        <v>0</v>
      </c>
      <c r="AO211">
        <v>20.10413781095297</v>
      </c>
      <c r="AP211">
        <v>24.41996848484848</v>
      </c>
      <c r="AQ211">
        <v>2.035439319388545E-06</v>
      </c>
      <c r="AR211">
        <v>108.005697832954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6</v>
      </c>
      <c r="DM211">
        <v>0.5</v>
      </c>
      <c r="DN211" t="s">
        <v>438</v>
      </c>
      <c r="DO211">
        <v>2</v>
      </c>
      <c r="DP211" t="b">
        <v>1</v>
      </c>
      <c r="DQ211">
        <v>1758906923.25</v>
      </c>
      <c r="DR211">
        <v>402.5113333333333</v>
      </c>
      <c r="DS211">
        <v>423.4373</v>
      </c>
      <c r="DT211">
        <v>24.41994</v>
      </c>
      <c r="DU211">
        <v>20.10392666666666</v>
      </c>
      <c r="DV211">
        <v>403.0915666666667</v>
      </c>
      <c r="DW211">
        <v>24.27233666666666</v>
      </c>
      <c r="DX211">
        <v>500.0088333333333</v>
      </c>
      <c r="DY211">
        <v>90.55060666666667</v>
      </c>
      <c r="DZ211">
        <v>0.03001298666666667</v>
      </c>
      <c r="EA211">
        <v>30.62391</v>
      </c>
      <c r="EB211">
        <v>29.97490666666667</v>
      </c>
      <c r="EC211">
        <v>999.9000000000002</v>
      </c>
      <c r="ED211">
        <v>0</v>
      </c>
      <c r="EE211">
        <v>0</v>
      </c>
      <c r="EF211">
        <v>10001.63166666667</v>
      </c>
      <c r="EG211">
        <v>0</v>
      </c>
      <c r="EH211">
        <v>12.3095</v>
      </c>
      <c r="EI211">
        <v>-20.92590333333333</v>
      </c>
      <c r="EJ211">
        <v>412.5867</v>
      </c>
      <c r="EK211">
        <v>432.1246333333335</v>
      </c>
      <c r="EL211">
        <v>4.316014999999999</v>
      </c>
      <c r="EM211">
        <v>423.4373</v>
      </c>
      <c r="EN211">
        <v>20.10392666666666</v>
      </c>
      <c r="EO211">
        <v>2.211241</v>
      </c>
      <c r="EP211">
        <v>1.820423333333333</v>
      </c>
      <c r="EQ211">
        <v>19.04399</v>
      </c>
      <c r="ER211">
        <v>15.96327333333334</v>
      </c>
      <c r="ES211">
        <v>2000.02</v>
      </c>
      <c r="ET211">
        <v>0.9799993999999999</v>
      </c>
      <c r="EU211">
        <v>0.02000069666666667</v>
      </c>
      <c r="EV211">
        <v>0</v>
      </c>
      <c r="EW211">
        <v>787.5692666666667</v>
      </c>
      <c r="EX211">
        <v>5.000969999999999</v>
      </c>
      <c r="EY211">
        <v>15755.59</v>
      </c>
      <c r="EZ211">
        <v>16707.74666666667</v>
      </c>
      <c r="FA211">
        <v>40.52066666666666</v>
      </c>
      <c r="FB211">
        <v>40.81199999999998</v>
      </c>
      <c r="FC211">
        <v>40.44539999999999</v>
      </c>
      <c r="FD211">
        <v>40.42046666666667</v>
      </c>
      <c r="FE211">
        <v>41.15806666666665</v>
      </c>
      <c r="FF211">
        <v>1955.12</v>
      </c>
      <c r="FG211">
        <v>39.90000000000001</v>
      </c>
      <c r="FH211">
        <v>0</v>
      </c>
      <c r="FI211">
        <v>1758906932.1</v>
      </c>
      <c r="FJ211">
        <v>0</v>
      </c>
      <c r="FK211">
        <v>787.5649999999999</v>
      </c>
      <c r="FL211">
        <v>-0.4939487184475437</v>
      </c>
      <c r="FM211">
        <v>3.111111115469468</v>
      </c>
      <c r="FN211">
        <v>15755.55384615385</v>
      </c>
      <c r="FO211">
        <v>15</v>
      </c>
      <c r="FP211">
        <v>0</v>
      </c>
      <c r="FQ211" t="s">
        <v>439</v>
      </c>
      <c r="FR211">
        <v>1747247426.5</v>
      </c>
      <c r="FS211">
        <v>1747247420.5</v>
      </c>
      <c r="FT211">
        <v>0</v>
      </c>
      <c r="FU211">
        <v>1.027</v>
      </c>
      <c r="FV211">
        <v>0.031</v>
      </c>
      <c r="FW211">
        <v>0.02</v>
      </c>
      <c r="FX211">
        <v>0.05</v>
      </c>
      <c r="FY211">
        <v>420</v>
      </c>
      <c r="FZ211">
        <v>16</v>
      </c>
      <c r="GA211">
        <v>0.01</v>
      </c>
      <c r="GB211">
        <v>0.1</v>
      </c>
      <c r="GC211">
        <v>-20.9482475</v>
      </c>
      <c r="GD211">
        <v>0.2426915572233377</v>
      </c>
      <c r="GE211">
        <v>0.03470531650554418</v>
      </c>
      <c r="GF211">
        <v>0</v>
      </c>
      <c r="GG211">
        <v>787.5705882352942</v>
      </c>
      <c r="GH211">
        <v>0.5125133677756669</v>
      </c>
      <c r="GI211">
        <v>0.210585195508783</v>
      </c>
      <c r="GJ211">
        <v>-1</v>
      </c>
      <c r="GK211">
        <v>4.317659000000001</v>
      </c>
      <c r="GL211">
        <v>-0.02611272045029058</v>
      </c>
      <c r="GM211">
        <v>0.00274488779369942</v>
      </c>
      <c r="GN211">
        <v>1</v>
      </c>
      <c r="GO211">
        <v>1</v>
      </c>
      <c r="GP211">
        <v>2</v>
      </c>
      <c r="GQ211" t="s">
        <v>440</v>
      </c>
      <c r="GR211">
        <v>3.13565</v>
      </c>
      <c r="GS211">
        <v>2.68967</v>
      </c>
      <c r="GT211">
        <v>0.0912322</v>
      </c>
      <c r="GU211">
        <v>0.0937838</v>
      </c>
      <c r="GV211">
        <v>0.107777</v>
      </c>
      <c r="GW211">
        <v>0.0929203</v>
      </c>
      <c r="GX211">
        <v>28899.4</v>
      </c>
      <c r="GY211">
        <v>28870.2</v>
      </c>
      <c r="GZ211">
        <v>29559.9</v>
      </c>
      <c r="HA211">
        <v>29439.5</v>
      </c>
      <c r="HB211">
        <v>34841.2</v>
      </c>
      <c r="HC211">
        <v>35370</v>
      </c>
      <c r="HD211">
        <v>41595.1</v>
      </c>
      <c r="HE211">
        <v>41821.9</v>
      </c>
      <c r="HF211">
        <v>1.93148</v>
      </c>
      <c r="HG211">
        <v>1.88185</v>
      </c>
      <c r="HH211">
        <v>0.112392</v>
      </c>
      <c r="HI211">
        <v>0</v>
      </c>
      <c r="HJ211">
        <v>28.1469</v>
      </c>
      <c r="HK211">
        <v>999.9</v>
      </c>
      <c r="HL211">
        <v>50.5</v>
      </c>
      <c r="HM211">
        <v>30.9</v>
      </c>
      <c r="HN211">
        <v>25.0145</v>
      </c>
      <c r="HO211">
        <v>62.118</v>
      </c>
      <c r="HP211">
        <v>26.0056</v>
      </c>
      <c r="HQ211">
        <v>1</v>
      </c>
      <c r="HR211">
        <v>0.0599543</v>
      </c>
      <c r="HS211">
        <v>-1.15867</v>
      </c>
      <c r="HT211">
        <v>20.3376</v>
      </c>
      <c r="HU211">
        <v>5.22058</v>
      </c>
      <c r="HV211">
        <v>12.0137</v>
      </c>
      <c r="HW211">
        <v>4.98975</v>
      </c>
      <c r="HX211">
        <v>3.28838</v>
      </c>
      <c r="HY211">
        <v>9999</v>
      </c>
      <c r="HZ211">
        <v>9999</v>
      </c>
      <c r="IA211">
        <v>9999</v>
      </c>
      <c r="IB211">
        <v>15.1</v>
      </c>
      <c r="IC211">
        <v>1.86755</v>
      </c>
      <c r="ID211">
        <v>1.86672</v>
      </c>
      <c r="IE211">
        <v>1.86602</v>
      </c>
      <c r="IF211">
        <v>1.866</v>
      </c>
      <c r="IG211">
        <v>1.86783</v>
      </c>
      <c r="IH211">
        <v>1.87028</v>
      </c>
      <c r="II211">
        <v>1.86891</v>
      </c>
      <c r="IJ211">
        <v>1.87042</v>
      </c>
      <c r="IK211">
        <v>0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-0.58</v>
      </c>
      <c r="IY211">
        <v>0.1476</v>
      </c>
      <c r="IZ211">
        <v>-0.2124528667129374</v>
      </c>
      <c r="JA211">
        <v>-0.0008016307627816455</v>
      </c>
      <c r="JB211">
        <v>-2.705495203968552E-07</v>
      </c>
      <c r="JC211">
        <v>-1.001381313952682E-11</v>
      </c>
      <c r="JD211">
        <v>-0.06429383364076624</v>
      </c>
      <c r="JE211">
        <v>-0.003544197663381463</v>
      </c>
      <c r="JF211">
        <v>0.0008551080648433378</v>
      </c>
      <c r="JG211">
        <v>-1.439520423836254E-05</v>
      </c>
      <c r="JH211">
        <v>4</v>
      </c>
      <c r="JI211">
        <v>2335</v>
      </c>
      <c r="JJ211">
        <v>1</v>
      </c>
      <c r="JK211">
        <v>25</v>
      </c>
      <c r="JL211">
        <v>194325.1</v>
      </c>
      <c r="JM211">
        <v>194325.2</v>
      </c>
      <c r="JN211">
        <v>1.0437</v>
      </c>
      <c r="JO211">
        <v>2.25586</v>
      </c>
      <c r="JP211">
        <v>1.39648</v>
      </c>
      <c r="JQ211">
        <v>2.34009</v>
      </c>
      <c r="JR211">
        <v>1.49536</v>
      </c>
      <c r="JS211">
        <v>2.68066</v>
      </c>
      <c r="JT211">
        <v>36.105</v>
      </c>
      <c r="JU211">
        <v>24.0612</v>
      </c>
      <c r="JV211">
        <v>18</v>
      </c>
      <c r="JW211">
        <v>492.274</v>
      </c>
      <c r="JX211">
        <v>451.09</v>
      </c>
      <c r="JY211">
        <v>29.5665</v>
      </c>
      <c r="JZ211">
        <v>28.365</v>
      </c>
      <c r="KA211">
        <v>30.0001</v>
      </c>
      <c r="KB211">
        <v>28.2556</v>
      </c>
      <c r="KC211">
        <v>28.1908</v>
      </c>
      <c r="KD211">
        <v>20.9096</v>
      </c>
      <c r="KE211">
        <v>25.2421</v>
      </c>
      <c r="KF211">
        <v>62.5951</v>
      </c>
      <c r="KG211">
        <v>29.5884</v>
      </c>
      <c r="KH211">
        <v>416.771</v>
      </c>
      <c r="KI211">
        <v>20.0899</v>
      </c>
      <c r="KJ211">
        <v>101.025</v>
      </c>
      <c r="KK211">
        <v>100.571</v>
      </c>
    </row>
    <row r="212" spans="1:297">
      <c r="A212">
        <v>196</v>
      </c>
      <c r="B212">
        <v>1758906936</v>
      </c>
      <c r="C212">
        <v>5152.900000095367</v>
      </c>
      <c r="D212" t="s">
        <v>835</v>
      </c>
      <c r="E212" t="s">
        <v>836</v>
      </c>
      <c r="F212">
        <v>5</v>
      </c>
      <c r="G212" t="s">
        <v>640</v>
      </c>
      <c r="H212" t="s">
        <v>436</v>
      </c>
      <c r="I212">
        <v>1758906928.155172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432.1041396528921</v>
      </c>
      <c r="AK212">
        <v>412.512624242424</v>
      </c>
      <c r="AL212">
        <v>-0.0007467164755106016</v>
      </c>
      <c r="AM212">
        <v>65.06013599436587</v>
      </c>
      <c r="AN212">
        <f>(AP212 - AO212 + DY212*1E3/(8.314*(EA212+273.15)) * AR212/DX212 * AQ212) * DX212/(100*DL212) * 1000/(1000 - AP212)</f>
        <v>0</v>
      </c>
      <c r="AO212">
        <v>20.10527364906378</v>
      </c>
      <c r="AP212">
        <v>24.42273454545454</v>
      </c>
      <c r="AQ212">
        <v>2.074496439101043E-05</v>
      </c>
      <c r="AR212">
        <v>108.005697832954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6</v>
      </c>
      <c r="DM212">
        <v>0.5</v>
      </c>
      <c r="DN212" t="s">
        <v>438</v>
      </c>
      <c r="DO212">
        <v>2</v>
      </c>
      <c r="DP212" t="b">
        <v>1</v>
      </c>
      <c r="DQ212">
        <v>1758906928.155172</v>
      </c>
      <c r="DR212">
        <v>402.4863448275862</v>
      </c>
      <c r="DS212">
        <v>423.2828965517242</v>
      </c>
      <c r="DT212">
        <v>24.4199275862069</v>
      </c>
      <c r="DU212">
        <v>20.1047</v>
      </c>
      <c r="DV212">
        <v>403.0665517241379</v>
      </c>
      <c r="DW212">
        <v>24.27232068965517</v>
      </c>
      <c r="DX212">
        <v>499.9921724137931</v>
      </c>
      <c r="DY212">
        <v>90.55120689655173</v>
      </c>
      <c r="DZ212">
        <v>0.02966446551724138</v>
      </c>
      <c r="EA212">
        <v>30.62337931034483</v>
      </c>
      <c r="EB212">
        <v>29.97474137931034</v>
      </c>
      <c r="EC212">
        <v>999.9000000000002</v>
      </c>
      <c r="ED212">
        <v>0</v>
      </c>
      <c r="EE212">
        <v>0</v>
      </c>
      <c r="EF212">
        <v>10000.21448275862</v>
      </c>
      <c r="EG212">
        <v>0</v>
      </c>
      <c r="EH212">
        <v>12.30974137931035</v>
      </c>
      <c r="EI212">
        <v>-20.7965</v>
      </c>
      <c r="EJ212">
        <v>412.5611034482759</v>
      </c>
      <c r="EK212">
        <v>431.9673448275863</v>
      </c>
      <c r="EL212">
        <v>4.315228965517242</v>
      </c>
      <c r="EM212">
        <v>423.2828965517242</v>
      </c>
      <c r="EN212">
        <v>20.1047</v>
      </c>
      <c r="EO212">
        <v>2.211253793103448</v>
      </c>
      <c r="EP212">
        <v>1.82050448275862</v>
      </c>
      <c r="EQ212">
        <v>19.04408275862069</v>
      </c>
      <c r="ER212">
        <v>15.96397586206897</v>
      </c>
      <c r="ES212">
        <v>1999.998620689656</v>
      </c>
      <c r="ET212">
        <v>0.9799992068965516</v>
      </c>
      <c r="EU212">
        <v>0.02000089310344828</v>
      </c>
      <c r="EV212">
        <v>0</v>
      </c>
      <c r="EW212">
        <v>787.5290344827583</v>
      </c>
      <c r="EX212">
        <v>5.000969999999999</v>
      </c>
      <c r="EY212">
        <v>15755.43793103448</v>
      </c>
      <c r="EZ212">
        <v>16707.5551724138</v>
      </c>
      <c r="FA212">
        <v>40.51924137931033</v>
      </c>
      <c r="FB212">
        <v>40.81199999999998</v>
      </c>
      <c r="FC212">
        <v>40.4413448275862</v>
      </c>
      <c r="FD212">
        <v>40.40493103448276</v>
      </c>
      <c r="FE212">
        <v>41.15493103448274</v>
      </c>
      <c r="FF212">
        <v>1955.098620689655</v>
      </c>
      <c r="FG212">
        <v>39.90000000000001</v>
      </c>
      <c r="FH212">
        <v>0</v>
      </c>
      <c r="FI212">
        <v>1758906936.9</v>
      </c>
      <c r="FJ212">
        <v>0</v>
      </c>
      <c r="FK212">
        <v>787.5523076923077</v>
      </c>
      <c r="FL212">
        <v>-0.5223931514141902</v>
      </c>
      <c r="FM212">
        <v>3.008547035744034</v>
      </c>
      <c r="FN212">
        <v>15755.5</v>
      </c>
      <c r="FO212">
        <v>15</v>
      </c>
      <c r="FP212">
        <v>0</v>
      </c>
      <c r="FQ212" t="s">
        <v>439</v>
      </c>
      <c r="FR212">
        <v>1747247426.5</v>
      </c>
      <c r="FS212">
        <v>1747247420.5</v>
      </c>
      <c r="FT212">
        <v>0</v>
      </c>
      <c r="FU212">
        <v>1.027</v>
      </c>
      <c r="FV212">
        <v>0.031</v>
      </c>
      <c r="FW212">
        <v>0.02</v>
      </c>
      <c r="FX212">
        <v>0.05</v>
      </c>
      <c r="FY212">
        <v>420</v>
      </c>
      <c r="FZ212">
        <v>16</v>
      </c>
      <c r="GA212">
        <v>0.01</v>
      </c>
      <c r="GB212">
        <v>0.1</v>
      </c>
      <c r="GC212">
        <v>-20.87440243902439</v>
      </c>
      <c r="GD212">
        <v>0.9384940766550497</v>
      </c>
      <c r="GE212">
        <v>0.1812391904097804</v>
      </c>
      <c r="GF212">
        <v>0</v>
      </c>
      <c r="GG212">
        <v>787.5374705882352</v>
      </c>
      <c r="GH212">
        <v>-0.3398930475365362</v>
      </c>
      <c r="GI212">
        <v>0.2276125752876268</v>
      </c>
      <c r="GJ212">
        <v>-1</v>
      </c>
      <c r="GK212">
        <v>4.315848048780489</v>
      </c>
      <c r="GL212">
        <v>-0.01089763066202125</v>
      </c>
      <c r="GM212">
        <v>0.001413668846433479</v>
      </c>
      <c r="GN212">
        <v>1</v>
      </c>
      <c r="GO212">
        <v>1</v>
      </c>
      <c r="GP212">
        <v>2</v>
      </c>
      <c r="GQ212" t="s">
        <v>440</v>
      </c>
      <c r="GR212">
        <v>3.13564</v>
      </c>
      <c r="GS212">
        <v>2.6889</v>
      </c>
      <c r="GT212">
        <v>0.0912121</v>
      </c>
      <c r="GU212">
        <v>0.0933894</v>
      </c>
      <c r="GV212">
        <v>0.107787</v>
      </c>
      <c r="GW212">
        <v>0.092921</v>
      </c>
      <c r="GX212">
        <v>28899.5</v>
      </c>
      <c r="GY212">
        <v>28882.8</v>
      </c>
      <c r="GZ212">
        <v>29559.4</v>
      </c>
      <c r="HA212">
        <v>29439.5</v>
      </c>
      <c r="HB212">
        <v>34840.1</v>
      </c>
      <c r="HC212">
        <v>35370.1</v>
      </c>
      <c r="HD212">
        <v>41594.2</v>
      </c>
      <c r="HE212">
        <v>41822.1</v>
      </c>
      <c r="HF212">
        <v>1.93148</v>
      </c>
      <c r="HG212">
        <v>1.88102</v>
      </c>
      <c r="HH212">
        <v>0.112042</v>
      </c>
      <c r="HI212">
        <v>0</v>
      </c>
      <c r="HJ212">
        <v>28.1431</v>
      </c>
      <c r="HK212">
        <v>999.9</v>
      </c>
      <c r="HL212">
        <v>50.5</v>
      </c>
      <c r="HM212">
        <v>30.9</v>
      </c>
      <c r="HN212">
        <v>25.0139</v>
      </c>
      <c r="HO212">
        <v>62.158</v>
      </c>
      <c r="HP212">
        <v>26.0617</v>
      </c>
      <c r="HQ212">
        <v>1</v>
      </c>
      <c r="HR212">
        <v>0.0599543</v>
      </c>
      <c r="HS212">
        <v>-1.16504</v>
      </c>
      <c r="HT212">
        <v>20.337</v>
      </c>
      <c r="HU212">
        <v>5.21654</v>
      </c>
      <c r="HV212">
        <v>12.0122</v>
      </c>
      <c r="HW212">
        <v>4.9887</v>
      </c>
      <c r="HX212">
        <v>3.28768</v>
      </c>
      <c r="HY212">
        <v>9999</v>
      </c>
      <c r="HZ212">
        <v>9999</v>
      </c>
      <c r="IA212">
        <v>9999</v>
      </c>
      <c r="IB212">
        <v>15.1</v>
      </c>
      <c r="IC212">
        <v>1.86755</v>
      </c>
      <c r="ID212">
        <v>1.86671</v>
      </c>
      <c r="IE212">
        <v>1.86603</v>
      </c>
      <c r="IF212">
        <v>1.866</v>
      </c>
      <c r="IG212">
        <v>1.86783</v>
      </c>
      <c r="IH212">
        <v>1.87027</v>
      </c>
      <c r="II212">
        <v>1.8689</v>
      </c>
      <c r="IJ212">
        <v>1.87042</v>
      </c>
      <c r="IK212">
        <v>0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-0.58</v>
      </c>
      <c r="IY212">
        <v>0.1476</v>
      </c>
      <c r="IZ212">
        <v>-0.2124528667129374</v>
      </c>
      <c r="JA212">
        <v>-0.0008016307627816455</v>
      </c>
      <c r="JB212">
        <v>-2.705495203968552E-07</v>
      </c>
      <c r="JC212">
        <v>-1.001381313952682E-11</v>
      </c>
      <c r="JD212">
        <v>-0.06429383364076624</v>
      </c>
      <c r="JE212">
        <v>-0.003544197663381463</v>
      </c>
      <c r="JF212">
        <v>0.0008551080648433378</v>
      </c>
      <c r="JG212">
        <v>-1.439520423836254E-05</v>
      </c>
      <c r="JH212">
        <v>4</v>
      </c>
      <c r="JI212">
        <v>2335</v>
      </c>
      <c r="JJ212">
        <v>1</v>
      </c>
      <c r="JK212">
        <v>25</v>
      </c>
      <c r="JL212">
        <v>194325.2</v>
      </c>
      <c r="JM212">
        <v>194325.3</v>
      </c>
      <c r="JN212">
        <v>1.01685</v>
      </c>
      <c r="JO212">
        <v>2.2583</v>
      </c>
      <c r="JP212">
        <v>1.39648</v>
      </c>
      <c r="JQ212">
        <v>2.35107</v>
      </c>
      <c r="JR212">
        <v>1.49536</v>
      </c>
      <c r="JS212">
        <v>2.67212</v>
      </c>
      <c r="JT212">
        <v>36.105</v>
      </c>
      <c r="JU212">
        <v>24.07</v>
      </c>
      <c r="JV212">
        <v>18</v>
      </c>
      <c r="JW212">
        <v>492.258</v>
      </c>
      <c r="JX212">
        <v>450.56</v>
      </c>
      <c r="JY212">
        <v>29.5873</v>
      </c>
      <c r="JZ212">
        <v>28.3631</v>
      </c>
      <c r="KA212">
        <v>30.0001</v>
      </c>
      <c r="KB212">
        <v>28.2537</v>
      </c>
      <c r="KC212">
        <v>28.1888</v>
      </c>
      <c r="KD212">
        <v>20.3763</v>
      </c>
      <c r="KE212">
        <v>25.2421</v>
      </c>
      <c r="KF212">
        <v>62.5951</v>
      </c>
      <c r="KG212">
        <v>29.6072</v>
      </c>
      <c r="KH212">
        <v>403.407</v>
      </c>
      <c r="KI212">
        <v>20.0899</v>
      </c>
      <c r="KJ212">
        <v>101.023</v>
      </c>
      <c r="KK212">
        <v>100.571</v>
      </c>
    </row>
    <row r="213" spans="1:297">
      <c r="A213">
        <v>197</v>
      </c>
      <c r="B213">
        <v>1758906941</v>
      </c>
      <c r="C213">
        <v>5157.900000095367</v>
      </c>
      <c r="D213" t="s">
        <v>837</v>
      </c>
      <c r="E213" t="s">
        <v>838</v>
      </c>
      <c r="F213">
        <v>5</v>
      </c>
      <c r="G213" t="s">
        <v>640</v>
      </c>
      <c r="H213" t="s">
        <v>436</v>
      </c>
      <c r="I213">
        <v>1758906933.232143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425.2211990379058</v>
      </c>
      <c r="AK213">
        <v>409.0966363636363</v>
      </c>
      <c r="AL213">
        <v>-0.8150454788709731</v>
      </c>
      <c r="AM213">
        <v>65.06013599436587</v>
      </c>
      <c r="AN213">
        <f>(AP213 - AO213 + DY213*1E3/(8.314*(EA213+273.15)) * AR213/DX213 * AQ213) * DX213/(100*DL213) * 1000/(1000 - AP213)</f>
        <v>0</v>
      </c>
      <c r="AO213">
        <v>20.10652630309808</v>
      </c>
      <c r="AP213">
        <v>24.42142606060606</v>
      </c>
      <c r="AQ213">
        <v>-4.480015944006295E-06</v>
      </c>
      <c r="AR213">
        <v>108.005697832954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6</v>
      </c>
      <c r="DM213">
        <v>0.5</v>
      </c>
      <c r="DN213" t="s">
        <v>438</v>
      </c>
      <c r="DO213">
        <v>2</v>
      </c>
      <c r="DP213" t="b">
        <v>1</v>
      </c>
      <c r="DQ213">
        <v>1758906933.232143</v>
      </c>
      <c r="DR213">
        <v>401.9915000000001</v>
      </c>
      <c r="DS213">
        <v>420.5550357142857</v>
      </c>
      <c r="DT213">
        <v>24.42063214285714</v>
      </c>
      <c r="DU213">
        <v>20.10525714285714</v>
      </c>
      <c r="DV213">
        <v>402.5711785714286</v>
      </c>
      <c r="DW213">
        <v>24.27301428571429</v>
      </c>
      <c r="DX213">
        <v>499.9892142857143</v>
      </c>
      <c r="DY213">
        <v>90.551725</v>
      </c>
      <c r="DZ213">
        <v>0.02915151071428571</v>
      </c>
      <c r="EA213">
        <v>30.62428928571429</v>
      </c>
      <c r="EB213">
        <v>29.972675</v>
      </c>
      <c r="EC213">
        <v>999.9000000000002</v>
      </c>
      <c r="ED213">
        <v>0</v>
      </c>
      <c r="EE213">
        <v>0</v>
      </c>
      <c r="EF213">
        <v>10002.56464285715</v>
      </c>
      <c r="EG213">
        <v>0</v>
      </c>
      <c r="EH213">
        <v>12.31752142857143</v>
      </c>
      <c r="EI213">
        <v>-18.56351785714286</v>
      </c>
      <c r="EJ213">
        <v>412.0542142857143</v>
      </c>
      <c r="EK213">
        <v>429.1838571428571</v>
      </c>
      <c r="EL213">
        <v>4.315373928571429</v>
      </c>
      <c r="EM213">
        <v>420.5550357142857</v>
      </c>
      <c r="EN213">
        <v>20.10525714285714</v>
      </c>
      <c r="EO213">
        <v>2.211330357142857</v>
      </c>
      <c r="EP213">
        <v>1.820565</v>
      </c>
      <c r="EQ213">
        <v>19.04463571428571</v>
      </c>
      <c r="ER213">
        <v>15.9645</v>
      </c>
      <c r="ES213">
        <v>2000.018571428571</v>
      </c>
      <c r="ET213">
        <v>0.9799994285714284</v>
      </c>
      <c r="EU213">
        <v>0.02000067142857143</v>
      </c>
      <c r="EV213">
        <v>0</v>
      </c>
      <c r="EW213">
        <v>787.5370714285715</v>
      </c>
      <c r="EX213">
        <v>5.00097</v>
      </c>
      <c r="EY213">
        <v>15756.95357142857</v>
      </c>
      <c r="EZ213">
        <v>16707.72142857143</v>
      </c>
      <c r="FA213">
        <v>40.52214285714285</v>
      </c>
      <c r="FB213">
        <v>40.81199999999999</v>
      </c>
      <c r="FC213">
        <v>40.4415</v>
      </c>
      <c r="FD213">
        <v>40.39271428571428</v>
      </c>
      <c r="FE213">
        <v>41.15378571428572</v>
      </c>
      <c r="FF213">
        <v>1955.118571428571</v>
      </c>
      <c r="FG213">
        <v>39.9</v>
      </c>
      <c r="FH213">
        <v>0</v>
      </c>
      <c r="FI213">
        <v>1758906942.3</v>
      </c>
      <c r="FJ213">
        <v>0</v>
      </c>
      <c r="FK213">
        <v>787.5566399999999</v>
      </c>
      <c r="FL213">
        <v>1.074384633669585</v>
      </c>
      <c r="FM213">
        <v>26.9384615810789</v>
      </c>
      <c r="FN213">
        <v>15757.292</v>
      </c>
      <c r="FO213">
        <v>15</v>
      </c>
      <c r="FP213">
        <v>0</v>
      </c>
      <c r="FQ213" t="s">
        <v>439</v>
      </c>
      <c r="FR213">
        <v>1747247426.5</v>
      </c>
      <c r="FS213">
        <v>1747247420.5</v>
      </c>
      <c r="FT213">
        <v>0</v>
      </c>
      <c r="FU213">
        <v>1.027</v>
      </c>
      <c r="FV213">
        <v>0.031</v>
      </c>
      <c r="FW213">
        <v>0.02</v>
      </c>
      <c r="FX213">
        <v>0.05</v>
      </c>
      <c r="FY213">
        <v>420</v>
      </c>
      <c r="FZ213">
        <v>16</v>
      </c>
      <c r="GA213">
        <v>0.01</v>
      </c>
      <c r="GB213">
        <v>0.1</v>
      </c>
      <c r="GC213">
        <v>-19.215725</v>
      </c>
      <c r="GD213">
        <v>24.26984240150099</v>
      </c>
      <c r="GE213">
        <v>3.068031576984664</v>
      </c>
      <c r="GF213">
        <v>0</v>
      </c>
      <c r="GG213">
        <v>787.5688529411765</v>
      </c>
      <c r="GH213">
        <v>0.06910619620234411</v>
      </c>
      <c r="GI213">
        <v>0.2533292593993483</v>
      </c>
      <c r="GJ213">
        <v>-1</v>
      </c>
      <c r="GK213">
        <v>4.315406</v>
      </c>
      <c r="GL213">
        <v>0.001855384615387047</v>
      </c>
      <c r="GM213">
        <v>0.0009055490047479492</v>
      </c>
      <c r="GN213">
        <v>1</v>
      </c>
      <c r="GO213">
        <v>1</v>
      </c>
      <c r="GP213">
        <v>2</v>
      </c>
      <c r="GQ213" t="s">
        <v>440</v>
      </c>
      <c r="GR213">
        <v>3.13556</v>
      </c>
      <c r="GS213">
        <v>2.68896</v>
      </c>
      <c r="GT213">
        <v>0.0905368</v>
      </c>
      <c r="GU213">
        <v>0.0911768</v>
      </c>
      <c r="GV213">
        <v>0.107786</v>
      </c>
      <c r="GW213">
        <v>0.092915</v>
      </c>
      <c r="GX213">
        <v>28921.6</v>
      </c>
      <c r="GY213">
        <v>28953.5</v>
      </c>
      <c r="GZ213">
        <v>29560</v>
      </c>
      <c r="HA213">
        <v>29439.7</v>
      </c>
      <c r="HB213">
        <v>34841.2</v>
      </c>
      <c r="HC213">
        <v>35370.3</v>
      </c>
      <c r="HD213">
        <v>41595.4</v>
      </c>
      <c r="HE213">
        <v>41822.1</v>
      </c>
      <c r="HF213">
        <v>1.9314</v>
      </c>
      <c r="HG213">
        <v>1.88135</v>
      </c>
      <c r="HH213">
        <v>0.112168</v>
      </c>
      <c r="HI213">
        <v>0</v>
      </c>
      <c r="HJ213">
        <v>28.1396</v>
      </c>
      <c r="HK213">
        <v>999.9</v>
      </c>
      <c r="HL213">
        <v>50.4</v>
      </c>
      <c r="HM213">
        <v>30.9</v>
      </c>
      <c r="HN213">
        <v>24.9667</v>
      </c>
      <c r="HO213">
        <v>62.048</v>
      </c>
      <c r="HP213">
        <v>26.234</v>
      </c>
      <c r="HQ213">
        <v>1</v>
      </c>
      <c r="HR213">
        <v>0.0599238</v>
      </c>
      <c r="HS213">
        <v>-1.182</v>
      </c>
      <c r="HT213">
        <v>20.3369</v>
      </c>
      <c r="HU213">
        <v>5.21699</v>
      </c>
      <c r="HV213">
        <v>12.0119</v>
      </c>
      <c r="HW213">
        <v>4.9889</v>
      </c>
      <c r="HX213">
        <v>3.28775</v>
      </c>
      <c r="HY213">
        <v>9999</v>
      </c>
      <c r="HZ213">
        <v>9999</v>
      </c>
      <c r="IA213">
        <v>9999</v>
      </c>
      <c r="IB213">
        <v>15.1</v>
      </c>
      <c r="IC213">
        <v>1.86752</v>
      </c>
      <c r="ID213">
        <v>1.86671</v>
      </c>
      <c r="IE213">
        <v>1.86602</v>
      </c>
      <c r="IF213">
        <v>1.866</v>
      </c>
      <c r="IG213">
        <v>1.86783</v>
      </c>
      <c r="IH213">
        <v>1.87028</v>
      </c>
      <c r="II213">
        <v>1.86891</v>
      </c>
      <c r="IJ213">
        <v>1.87042</v>
      </c>
      <c r="IK213">
        <v>0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-0.576</v>
      </c>
      <c r="IY213">
        <v>0.1477</v>
      </c>
      <c r="IZ213">
        <v>-0.2124528667129374</v>
      </c>
      <c r="JA213">
        <v>-0.0008016307627816455</v>
      </c>
      <c r="JB213">
        <v>-2.705495203968552E-07</v>
      </c>
      <c r="JC213">
        <v>-1.001381313952682E-11</v>
      </c>
      <c r="JD213">
        <v>-0.06429383364076624</v>
      </c>
      <c r="JE213">
        <v>-0.003544197663381463</v>
      </c>
      <c r="JF213">
        <v>0.0008551080648433378</v>
      </c>
      <c r="JG213">
        <v>-1.439520423836254E-05</v>
      </c>
      <c r="JH213">
        <v>4</v>
      </c>
      <c r="JI213">
        <v>2335</v>
      </c>
      <c r="JJ213">
        <v>1</v>
      </c>
      <c r="JK213">
        <v>25</v>
      </c>
      <c r="JL213">
        <v>194325.2</v>
      </c>
      <c r="JM213">
        <v>194325.3</v>
      </c>
      <c r="JN213">
        <v>0.987549</v>
      </c>
      <c r="JO213">
        <v>2.26074</v>
      </c>
      <c r="JP213">
        <v>1.39648</v>
      </c>
      <c r="JQ213">
        <v>2.34985</v>
      </c>
      <c r="JR213">
        <v>1.49536</v>
      </c>
      <c r="JS213">
        <v>2.69287</v>
      </c>
      <c r="JT213">
        <v>36.1285</v>
      </c>
      <c r="JU213">
        <v>24.07</v>
      </c>
      <c r="JV213">
        <v>18</v>
      </c>
      <c r="JW213">
        <v>492.197</v>
      </c>
      <c r="JX213">
        <v>450.747</v>
      </c>
      <c r="JY213">
        <v>29.6054</v>
      </c>
      <c r="JZ213">
        <v>28.3614</v>
      </c>
      <c r="KA213">
        <v>30</v>
      </c>
      <c r="KB213">
        <v>28.252</v>
      </c>
      <c r="KC213">
        <v>28.1867</v>
      </c>
      <c r="KD213">
        <v>19.7875</v>
      </c>
      <c r="KE213">
        <v>25.2421</v>
      </c>
      <c r="KF213">
        <v>62.2238</v>
      </c>
      <c r="KG213">
        <v>29.6284</v>
      </c>
      <c r="KH213">
        <v>383.371</v>
      </c>
      <c r="KI213">
        <v>20.0899</v>
      </c>
      <c r="KJ213">
        <v>101.026</v>
      </c>
      <c r="KK213">
        <v>100.571</v>
      </c>
    </row>
    <row r="214" spans="1:297">
      <c r="A214">
        <v>198</v>
      </c>
      <c r="B214">
        <v>1758906946</v>
      </c>
      <c r="C214">
        <v>5162.900000095367</v>
      </c>
      <c r="D214" t="s">
        <v>839</v>
      </c>
      <c r="E214" t="s">
        <v>840</v>
      </c>
      <c r="F214">
        <v>5</v>
      </c>
      <c r="G214" t="s">
        <v>640</v>
      </c>
      <c r="H214" t="s">
        <v>436</v>
      </c>
      <c r="I214">
        <v>1758906938.5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410.253071734203</v>
      </c>
      <c r="AK214">
        <v>400.0011393939394</v>
      </c>
      <c r="AL214">
        <v>-1.932584864389425</v>
      </c>
      <c r="AM214">
        <v>65.06013599436587</v>
      </c>
      <c r="AN214">
        <f>(AP214 - AO214 + DY214*1E3/(8.314*(EA214+273.15)) * AR214/DX214 * AQ214) * DX214/(100*DL214) * 1000/(1000 - AP214)</f>
        <v>0</v>
      </c>
      <c r="AO214">
        <v>20.07684757619347</v>
      </c>
      <c r="AP214">
        <v>24.41445272727272</v>
      </c>
      <c r="AQ214">
        <v>-2.637746073560062E-05</v>
      </c>
      <c r="AR214">
        <v>108.005697832954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6</v>
      </c>
      <c r="DM214">
        <v>0.5</v>
      </c>
      <c r="DN214" t="s">
        <v>438</v>
      </c>
      <c r="DO214">
        <v>2</v>
      </c>
      <c r="DP214" t="b">
        <v>1</v>
      </c>
      <c r="DQ214">
        <v>1758906938.5</v>
      </c>
      <c r="DR214">
        <v>399.2078148148149</v>
      </c>
      <c r="DS214">
        <v>412.688074074074</v>
      </c>
      <c r="DT214">
        <v>24.42002962962963</v>
      </c>
      <c r="DU214">
        <v>20.09745185185185</v>
      </c>
      <c r="DV214">
        <v>399.7846666666666</v>
      </c>
      <c r="DW214">
        <v>24.27242222222222</v>
      </c>
      <c r="DX214">
        <v>499.9845925925926</v>
      </c>
      <c r="DY214">
        <v>90.55317407407409</v>
      </c>
      <c r="DZ214">
        <v>0.02863322222222222</v>
      </c>
      <c r="EA214">
        <v>30.62609259259259</v>
      </c>
      <c r="EB214">
        <v>29.97273703703704</v>
      </c>
      <c r="EC214">
        <v>999.9000000000001</v>
      </c>
      <c r="ED214">
        <v>0</v>
      </c>
      <c r="EE214">
        <v>0</v>
      </c>
      <c r="EF214">
        <v>10000.87962962963</v>
      </c>
      <c r="EG214">
        <v>0</v>
      </c>
      <c r="EH214">
        <v>12.32718518518519</v>
      </c>
      <c r="EI214">
        <v>-13.48018185185185</v>
      </c>
      <c r="EJ214">
        <v>409.2005185185185</v>
      </c>
      <c r="EK214">
        <v>421.1522592592593</v>
      </c>
      <c r="EL214">
        <v>4.32258037037037</v>
      </c>
      <c r="EM214">
        <v>412.688074074074</v>
      </c>
      <c r="EN214">
        <v>20.09745185185185</v>
      </c>
      <c r="EO214">
        <v>2.211311481481482</v>
      </c>
      <c r="EP214">
        <v>1.819887407407407</v>
      </c>
      <c r="EQ214">
        <v>19.0445037037037</v>
      </c>
      <c r="ER214">
        <v>15.95866296296296</v>
      </c>
      <c r="ES214">
        <v>1999.998148148148</v>
      </c>
      <c r="ET214">
        <v>0.9799992222222221</v>
      </c>
      <c r="EU214">
        <v>0.02000087777777778</v>
      </c>
      <c r="EV214">
        <v>0</v>
      </c>
      <c r="EW214">
        <v>787.6039259259259</v>
      </c>
      <c r="EX214">
        <v>5.00097</v>
      </c>
      <c r="EY214">
        <v>15758.97037037037</v>
      </c>
      <c r="EZ214">
        <v>16707.54814814815</v>
      </c>
      <c r="FA214">
        <v>40.51837037037038</v>
      </c>
      <c r="FB214">
        <v>40.81199999999999</v>
      </c>
      <c r="FC214">
        <v>40.43699999999999</v>
      </c>
      <c r="FD214">
        <v>40.38877777777777</v>
      </c>
      <c r="FE214">
        <v>41.14796296296296</v>
      </c>
      <c r="FF214">
        <v>1955.098148148148</v>
      </c>
      <c r="FG214">
        <v>39.9</v>
      </c>
      <c r="FH214">
        <v>0</v>
      </c>
      <c r="FI214">
        <v>1758906947.1</v>
      </c>
      <c r="FJ214">
        <v>0</v>
      </c>
      <c r="FK214">
        <v>787.6216800000001</v>
      </c>
      <c r="FL214">
        <v>1.680000020596051</v>
      </c>
      <c r="FM214">
        <v>36.46923080857351</v>
      </c>
      <c r="FN214">
        <v>15759.128</v>
      </c>
      <c r="FO214">
        <v>15</v>
      </c>
      <c r="FP214">
        <v>0</v>
      </c>
      <c r="FQ214" t="s">
        <v>439</v>
      </c>
      <c r="FR214">
        <v>1747247426.5</v>
      </c>
      <c r="FS214">
        <v>1747247420.5</v>
      </c>
      <c r="FT214">
        <v>0</v>
      </c>
      <c r="FU214">
        <v>1.027</v>
      </c>
      <c r="FV214">
        <v>0.031</v>
      </c>
      <c r="FW214">
        <v>0.02</v>
      </c>
      <c r="FX214">
        <v>0.05</v>
      </c>
      <c r="FY214">
        <v>420</v>
      </c>
      <c r="FZ214">
        <v>16</v>
      </c>
      <c r="GA214">
        <v>0.01</v>
      </c>
      <c r="GB214">
        <v>0.1</v>
      </c>
      <c r="GC214">
        <v>-16.412843</v>
      </c>
      <c r="GD214">
        <v>52.96277853658543</v>
      </c>
      <c r="GE214">
        <v>5.633367190641935</v>
      </c>
      <c r="GF214">
        <v>0</v>
      </c>
      <c r="GG214">
        <v>787.5950588235294</v>
      </c>
      <c r="GH214">
        <v>0.5652864873734492</v>
      </c>
      <c r="GI214">
        <v>0.2726249245409744</v>
      </c>
      <c r="GJ214">
        <v>-1</v>
      </c>
      <c r="GK214">
        <v>4.31861325</v>
      </c>
      <c r="GL214">
        <v>0.0532652532833055</v>
      </c>
      <c r="GM214">
        <v>0.007750327214866479</v>
      </c>
      <c r="GN214">
        <v>1</v>
      </c>
      <c r="GO214">
        <v>1</v>
      </c>
      <c r="GP214">
        <v>2</v>
      </c>
      <c r="GQ214" t="s">
        <v>440</v>
      </c>
      <c r="GR214">
        <v>3.13562</v>
      </c>
      <c r="GS214">
        <v>2.68894</v>
      </c>
      <c r="GT214">
        <v>0.08889850000000001</v>
      </c>
      <c r="GU214">
        <v>0.0884417</v>
      </c>
      <c r="GV214">
        <v>0.107766</v>
      </c>
      <c r="GW214">
        <v>0.09278690000000001</v>
      </c>
      <c r="GX214">
        <v>28973.3</v>
      </c>
      <c r="GY214">
        <v>29040.7</v>
      </c>
      <c r="GZ214">
        <v>29559.6</v>
      </c>
      <c r="HA214">
        <v>29439.7</v>
      </c>
      <c r="HB214">
        <v>34841.2</v>
      </c>
      <c r="HC214">
        <v>35375.5</v>
      </c>
      <c r="HD214">
        <v>41594.6</v>
      </c>
      <c r="HE214">
        <v>41822.3</v>
      </c>
      <c r="HF214">
        <v>1.93123</v>
      </c>
      <c r="HG214">
        <v>1.88105</v>
      </c>
      <c r="HH214">
        <v>0.112735</v>
      </c>
      <c r="HI214">
        <v>0</v>
      </c>
      <c r="HJ214">
        <v>28.1359</v>
      </c>
      <c r="HK214">
        <v>999.9</v>
      </c>
      <c r="HL214">
        <v>50.4</v>
      </c>
      <c r="HM214">
        <v>30.9</v>
      </c>
      <c r="HN214">
        <v>24.9668</v>
      </c>
      <c r="HO214">
        <v>61.968</v>
      </c>
      <c r="HP214">
        <v>26.0417</v>
      </c>
      <c r="HQ214">
        <v>1</v>
      </c>
      <c r="HR214">
        <v>0.059878</v>
      </c>
      <c r="HS214">
        <v>-1.20114</v>
      </c>
      <c r="HT214">
        <v>20.3369</v>
      </c>
      <c r="HU214">
        <v>5.21699</v>
      </c>
      <c r="HV214">
        <v>12.0123</v>
      </c>
      <c r="HW214">
        <v>4.9886</v>
      </c>
      <c r="HX214">
        <v>3.2878</v>
      </c>
      <c r="HY214">
        <v>9999</v>
      </c>
      <c r="HZ214">
        <v>9999</v>
      </c>
      <c r="IA214">
        <v>9999</v>
      </c>
      <c r="IB214">
        <v>15.1</v>
      </c>
      <c r="IC214">
        <v>1.86753</v>
      </c>
      <c r="ID214">
        <v>1.86671</v>
      </c>
      <c r="IE214">
        <v>1.86601</v>
      </c>
      <c r="IF214">
        <v>1.866</v>
      </c>
      <c r="IG214">
        <v>1.86783</v>
      </c>
      <c r="IH214">
        <v>1.87027</v>
      </c>
      <c r="II214">
        <v>1.86891</v>
      </c>
      <c r="IJ214">
        <v>1.87042</v>
      </c>
      <c r="IK214">
        <v>0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-0.5669999999999999</v>
      </c>
      <c r="IY214">
        <v>0.1476</v>
      </c>
      <c r="IZ214">
        <v>-0.2124528667129374</v>
      </c>
      <c r="JA214">
        <v>-0.0008016307627816455</v>
      </c>
      <c r="JB214">
        <v>-2.705495203968552E-07</v>
      </c>
      <c r="JC214">
        <v>-1.001381313952682E-11</v>
      </c>
      <c r="JD214">
        <v>-0.06429383364076624</v>
      </c>
      <c r="JE214">
        <v>-0.003544197663381463</v>
      </c>
      <c r="JF214">
        <v>0.0008551080648433378</v>
      </c>
      <c r="JG214">
        <v>-1.439520423836254E-05</v>
      </c>
      <c r="JH214">
        <v>4</v>
      </c>
      <c r="JI214">
        <v>2335</v>
      </c>
      <c r="JJ214">
        <v>1</v>
      </c>
      <c r="JK214">
        <v>25</v>
      </c>
      <c r="JL214">
        <v>194325.3</v>
      </c>
      <c r="JM214">
        <v>194325.4</v>
      </c>
      <c r="JN214">
        <v>0.953369</v>
      </c>
      <c r="JO214">
        <v>2.26562</v>
      </c>
      <c r="JP214">
        <v>1.39648</v>
      </c>
      <c r="JQ214">
        <v>2.34985</v>
      </c>
      <c r="JR214">
        <v>1.49536</v>
      </c>
      <c r="JS214">
        <v>2.61963</v>
      </c>
      <c r="JT214">
        <v>36.105</v>
      </c>
      <c r="JU214">
        <v>24.07</v>
      </c>
      <c r="JV214">
        <v>18</v>
      </c>
      <c r="JW214">
        <v>492.071</v>
      </c>
      <c r="JX214">
        <v>450.541</v>
      </c>
      <c r="JY214">
        <v>29.6268</v>
      </c>
      <c r="JZ214">
        <v>28.359</v>
      </c>
      <c r="KA214">
        <v>30</v>
      </c>
      <c r="KB214">
        <v>28.2501</v>
      </c>
      <c r="KC214">
        <v>28.1842</v>
      </c>
      <c r="KD214">
        <v>19.0931</v>
      </c>
      <c r="KE214">
        <v>25.2421</v>
      </c>
      <c r="KF214">
        <v>62.2238</v>
      </c>
      <c r="KG214">
        <v>29.6462</v>
      </c>
      <c r="KH214">
        <v>370.008</v>
      </c>
      <c r="KI214">
        <v>20.0899</v>
      </c>
      <c r="KJ214">
        <v>101.024</v>
      </c>
      <c r="KK214">
        <v>100.572</v>
      </c>
    </row>
    <row r="215" spans="1:297">
      <c r="A215">
        <v>199</v>
      </c>
      <c r="B215">
        <v>1758906951</v>
      </c>
      <c r="C215">
        <v>5167.900000095367</v>
      </c>
      <c r="D215" t="s">
        <v>841</v>
      </c>
      <c r="E215" t="s">
        <v>842</v>
      </c>
      <c r="F215">
        <v>5</v>
      </c>
      <c r="G215" t="s">
        <v>640</v>
      </c>
      <c r="H215" t="s">
        <v>436</v>
      </c>
      <c r="I215">
        <v>1758906943.214286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393.6521636536349</v>
      </c>
      <c r="AK215">
        <v>387.1181393939395</v>
      </c>
      <c r="AL215">
        <v>-2.648624701192957</v>
      </c>
      <c r="AM215">
        <v>65.06013599436587</v>
      </c>
      <c r="AN215">
        <f>(AP215 - AO215 + DY215*1E3/(8.314*(EA215+273.15)) * AR215/DX215 * AQ215) * DX215/(100*DL215) * 1000/(1000 - AP215)</f>
        <v>0</v>
      </c>
      <c r="AO215">
        <v>20.05986117157697</v>
      </c>
      <c r="AP215">
        <v>24.4016606060606</v>
      </c>
      <c r="AQ215">
        <v>-4.810584890949157E-05</v>
      </c>
      <c r="AR215">
        <v>108.005697832954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6</v>
      </c>
      <c r="DM215">
        <v>0.5</v>
      </c>
      <c r="DN215" t="s">
        <v>438</v>
      </c>
      <c r="DO215">
        <v>2</v>
      </c>
      <c r="DP215" t="b">
        <v>1</v>
      </c>
      <c r="DQ215">
        <v>1758906943.214286</v>
      </c>
      <c r="DR215">
        <v>393.0497142857143</v>
      </c>
      <c r="DS215">
        <v>400.4348928571429</v>
      </c>
      <c r="DT215">
        <v>24.41615714285714</v>
      </c>
      <c r="DU215">
        <v>20.08323928571428</v>
      </c>
      <c r="DV215">
        <v>393.62025</v>
      </c>
      <c r="DW215">
        <v>24.26859285714286</v>
      </c>
      <c r="DX215">
        <v>499.9903214285715</v>
      </c>
      <c r="DY215">
        <v>90.55412499999998</v>
      </c>
      <c r="DZ215">
        <v>0.02865612142857143</v>
      </c>
      <c r="EA215">
        <v>30.62885</v>
      </c>
      <c r="EB215">
        <v>29.97301428571428</v>
      </c>
      <c r="EC215">
        <v>999.9000000000002</v>
      </c>
      <c r="ED215">
        <v>0</v>
      </c>
      <c r="EE215">
        <v>0</v>
      </c>
      <c r="EF215">
        <v>9998.283214285713</v>
      </c>
      <c r="EG215">
        <v>0</v>
      </c>
      <c r="EH215">
        <v>12.33558571428572</v>
      </c>
      <c r="EI215">
        <v>-7.385142607142858</v>
      </c>
      <c r="EJ215">
        <v>402.8866785714285</v>
      </c>
      <c r="EK215">
        <v>408.6420357142857</v>
      </c>
      <c r="EL215">
        <v>4.3329225</v>
      </c>
      <c r="EM215">
        <v>400.4348928571429</v>
      </c>
      <c r="EN215">
        <v>20.08323928571428</v>
      </c>
      <c r="EO215">
        <v>2.210983928571429</v>
      </c>
      <c r="EP215">
        <v>1.818619285714286</v>
      </c>
      <c r="EQ215">
        <v>19.04213571428571</v>
      </c>
      <c r="ER215">
        <v>15.94774642857143</v>
      </c>
      <c r="ES215">
        <v>2000.019285714286</v>
      </c>
      <c r="ET215">
        <v>0.9799994285714284</v>
      </c>
      <c r="EU215">
        <v>0.02000067142857143</v>
      </c>
      <c r="EV215">
        <v>0</v>
      </c>
      <c r="EW215">
        <v>787.7659642857143</v>
      </c>
      <c r="EX215">
        <v>5.00097</v>
      </c>
      <c r="EY215">
        <v>15760.43214285714</v>
      </c>
      <c r="EZ215">
        <v>16707.74285714286</v>
      </c>
      <c r="FA215">
        <v>40.51771428571429</v>
      </c>
      <c r="FB215">
        <v>40.81199999999999</v>
      </c>
      <c r="FC215">
        <v>40.43699999999999</v>
      </c>
      <c r="FD215">
        <v>40.38828571428571</v>
      </c>
      <c r="FE215">
        <v>41.15157142857142</v>
      </c>
      <c r="FF215">
        <v>1955.119285714285</v>
      </c>
      <c r="FG215">
        <v>39.9</v>
      </c>
      <c r="FH215">
        <v>0</v>
      </c>
      <c r="FI215">
        <v>1758906951.9</v>
      </c>
      <c r="FJ215">
        <v>0</v>
      </c>
      <c r="FK215">
        <v>787.7428</v>
      </c>
      <c r="FL215">
        <v>1.615000011449861</v>
      </c>
      <c r="FM215">
        <v>0.7538460947356237</v>
      </c>
      <c r="FN215">
        <v>15760.532</v>
      </c>
      <c r="FO215">
        <v>15</v>
      </c>
      <c r="FP215">
        <v>0</v>
      </c>
      <c r="FQ215" t="s">
        <v>439</v>
      </c>
      <c r="FR215">
        <v>1747247426.5</v>
      </c>
      <c r="FS215">
        <v>1747247420.5</v>
      </c>
      <c r="FT215">
        <v>0</v>
      </c>
      <c r="FU215">
        <v>1.027</v>
      </c>
      <c r="FV215">
        <v>0.031</v>
      </c>
      <c r="FW215">
        <v>0.02</v>
      </c>
      <c r="FX215">
        <v>0.05</v>
      </c>
      <c r="FY215">
        <v>420</v>
      </c>
      <c r="FZ215">
        <v>16</v>
      </c>
      <c r="GA215">
        <v>0.01</v>
      </c>
      <c r="GB215">
        <v>0.1</v>
      </c>
      <c r="GC215">
        <v>-10.598670575</v>
      </c>
      <c r="GD215">
        <v>78.8000572570357</v>
      </c>
      <c r="GE215">
        <v>7.664946204239625</v>
      </c>
      <c r="GF215">
        <v>0</v>
      </c>
      <c r="GG215">
        <v>787.6612352941177</v>
      </c>
      <c r="GH215">
        <v>1.752971743129679</v>
      </c>
      <c r="GI215">
        <v>0.292431797863006</v>
      </c>
      <c r="GJ215">
        <v>-1</v>
      </c>
      <c r="GK215">
        <v>4.3285095</v>
      </c>
      <c r="GL215">
        <v>0.1395082176360162</v>
      </c>
      <c r="GM215">
        <v>0.01498668591617239</v>
      </c>
      <c r="GN215">
        <v>0</v>
      </c>
      <c r="GO215">
        <v>0</v>
      </c>
      <c r="GP215">
        <v>2</v>
      </c>
      <c r="GQ215" t="s">
        <v>446</v>
      </c>
      <c r="GR215">
        <v>3.13562</v>
      </c>
      <c r="GS215">
        <v>2.68887</v>
      </c>
      <c r="GT215">
        <v>0.08661779999999999</v>
      </c>
      <c r="GU215">
        <v>0.08555500000000001</v>
      </c>
      <c r="GV215">
        <v>0.107723</v>
      </c>
      <c r="GW215">
        <v>0.0927732</v>
      </c>
      <c r="GX215">
        <v>29045.9</v>
      </c>
      <c r="GY215">
        <v>29132.4</v>
      </c>
      <c r="GZ215">
        <v>29559.6</v>
      </c>
      <c r="HA215">
        <v>29439.5</v>
      </c>
      <c r="HB215">
        <v>34843.1</v>
      </c>
      <c r="HC215">
        <v>35375.7</v>
      </c>
      <c r="HD215">
        <v>41594.9</v>
      </c>
      <c r="HE215">
        <v>41822</v>
      </c>
      <c r="HF215">
        <v>1.93137</v>
      </c>
      <c r="HG215">
        <v>1.8808</v>
      </c>
      <c r="HH215">
        <v>0.113398</v>
      </c>
      <c r="HI215">
        <v>0</v>
      </c>
      <c r="HJ215">
        <v>28.1324</v>
      </c>
      <c r="HK215">
        <v>999.9</v>
      </c>
      <c r="HL215">
        <v>50.4</v>
      </c>
      <c r="HM215">
        <v>30.9</v>
      </c>
      <c r="HN215">
        <v>24.965</v>
      </c>
      <c r="HO215">
        <v>62.008</v>
      </c>
      <c r="HP215">
        <v>26.2019</v>
      </c>
      <c r="HQ215">
        <v>1</v>
      </c>
      <c r="HR215">
        <v>0.0597586</v>
      </c>
      <c r="HS215">
        <v>-1.20572</v>
      </c>
      <c r="HT215">
        <v>20.3368</v>
      </c>
      <c r="HU215">
        <v>5.21699</v>
      </c>
      <c r="HV215">
        <v>12.0137</v>
      </c>
      <c r="HW215">
        <v>4.98885</v>
      </c>
      <c r="HX215">
        <v>3.28765</v>
      </c>
      <c r="HY215">
        <v>9999</v>
      </c>
      <c r="HZ215">
        <v>9999</v>
      </c>
      <c r="IA215">
        <v>9999</v>
      </c>
      <c r="IB215">
        <v>15.1</v>
      </c>
      <c r="IC215">
        <v>1.86754</v>
      </c>
      <c r="ID215">
        <v>1.86669</v>
      </c>
      <c r="IE215">
        <v>1.86601</v>
      </c>
      <c r="IF215">
        <v>1.866</v>
      </c>
      <c r="IG215">
        <v>1.86783</v>
      </c>
      <c r="IH215">
        <v>1.87029</v>
      </c>
      <c r="II215">
        <v>1.8689</v>
      </c>
      <c r="IJ215">
        <v>1.87042</v>
      </c>
      <c r="IK215">
        <v>0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-0.553</v>
      </c>
      <c r="IY215">
        <v>0.1473</v>
      </c>
      <c r="IZ215">
        <v>-0.2124528667129374</v>
      </c>
      <c r="JA215">
        <v>-0.0008016307627816455</v>
      </c>
      <c r="JB215">
        <v>-2.705495203968552E-07</v>
      </c>
      <c r="JC215">
        <v>-1.001381313952682E-11</v>
      </c>
      <c r="JD215">
        <v>-0.06429383364076624</v>
      </c>
      <c r="JE215">
        <v>-0.003544197663381463</v>
      </c>
      <c r="JF215">
        <v>0.0008551080648433378</v>
      </c>
      <c r="JG215">
        <v>-1.439520423836254E-05</v>
      </c>
      <c r="JH215">
        <v>4</v>
      </c>
      <c r="JI215">
        <v>2335</v>
      </c>
      <c r="JJ215">
        <v>1</v>
      </c>
      <c r="JK215">
        <v>25</v>
      </c>
      <c r="JL215">
        <v>194325.4</v>
      </c>
      <c r="JM215">
        <v>194325.5</v>
      </c>
      <c r="JN215">
        <v>0.921631</v>
      </c>
      <c r="JO215">
        <v>2.27661</v>
      </c>
      <c r="JP215">
        <v>1.39648</v>
      </c>
      <c r="JQ215">
        <v>2.35107</v>
      </c>
      <c r="JR215">
        <v>1.49536</v>
      </c>
      <c r="JS215">
        <v>2.52686</v>
      </c>
      <c r="JT215">
        <v>36.1285</v>
      </c>
      <c r="JU215">
        <v>24.0612</v>
      </c>
      <c r="JV215">
        <v>18</v>
      </c>
      <c r="JW215">
        <v>492.151</v>
      </c>
      <c r="JX215">
        <v>450.373</v>
      </c>
      <c r="JY215">
        <v>29.6458</v>
      </c>
      <c r="JZ215">
        <v>28.3572</v>
      </c>
      <c r="KA215">
        <v>29.9999</v>
      </c>
      <c r="KB215">
        <v>28.2483</v>
      </c>
      <c r="KC215">
        <v>28.1825</v>
      </c>
      <c r="KD215">
        <v>18.4641</v>
      </c>
      <c r="KE215">
        <v>25.2421</v>
      </c>
      <c r="KF215">
        <v>62.2238</v>
      </c>
      <c r="KG215">
        <v>29.6634</v>
      </c>
      <c r="KH215">
        <v>349.969</v>
      </c>
      <c r="KI215">
        <v>20.0981</v>
      </c>
      <c r="KJ215">
        <v>101.024</v>
      </c>
      <c r="KK215">
        <v>100.571</v>
      </c>
    </row>
    <row r="216" spans="1:297">
      <c r="A216">
        <v>200</v>
      </c>
      <c r="B216">
        <v>1758906956</v>
      </c>
      <c r="C216">
        <v>5172.900000095367</v>
      </c>
      <c r="D216" t="s">
        <v>843</v>
      </c>
      <c r="E216" t="s">
        <v>844</v>
      </c>
      <c r="F216">
        <v>5</v>
      </c>
      <c r="G216" t="s">
        <v>640</v>
      </c>
      <c r="H216" t="s">
        <v>436</v>
      </c>
      <c r="I216">
        <v>1758906948.5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376.8888966483548</v>
      </c>
      <c r="AK216">
        <v>372.4965878787878</v>
      </c>
      <c r="AL216">
        <v>-2.949454900257836</v>
      </c>
      <c r="AM216">
        <v>65.06013599436587</v>
      </c>
      <c r="AN216">
        <f>(AP216 - AO216 + DY216*1E3/(8.314*(EA216+273.15)) * AR216/DX216 * AQ216) * DX216/(100*DL216) * 1000/(1000 - AP216)</f>
        <v>0</v>
      </c>
      <c r="AO216">
        <v>20.05566028290702</v>
      </c>
      <c r="AP216">
        <v>24.39482121212122</v>
      </c>
      <c r="AQ216">
        <v>-1.355004109120862E-05</v>
      </c>
      <c r="AR216">
        <v>108.005697832954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6</v>
      </c>
      <c r="DM216">
        <v>0.5</v>
      </c>
      <c r="DN216" t="s">
        <v>438</v>
      </c>
      <c r="DO216">
        <v>2</v>
      </c>
      <c r="DP216" t="b">
        <v>1</v>
      </c>
      <c r="DQ216">
        <v>1758906948.5</v>
      </c>
      <c r="DR216">
        <v>382.1190370370371</v>
      </c>
      <c r="DS216">
        <v>383.7794074074074</v>
      </c>
      <c r="DT216">
        <v>24.40734074074075</v>
      </c>
      <c r="DU216">
        <v>20.06575555555555</v>
      </c>
      <c r="DV216">
        <v>382.6784814814815</v>
      </c>
      <c r="DW216">
        <v>24.25988888888889</v>
      </c>
      <c r="DX216">
        <v>500.0037407407407</v>
      </c>
      <c r="DY216">
        <v>90.55578888888888</v>
      </c>
      <c r="DZ216">
        <v>0.02852914814814815</v>
      </c>
      <c r="EA216">
        <v>30.63042962962963</v>
      </c>
      <c r="EB216">
        <v>29.97922962962963</v>
      </c>
      <c r="EC216">
        <v>999.9000000000001</v>
      </c>
      <c r="ED216">
        <v>0</v>
      </c>
      <c r="EE216">
        <v>0</v>
      </c>
      <c r="EF216">
        <v>10001.22888888889</v>
      </c>
      <c r="EG216">
        <v>0</v>
      </c>
      <c r="EH216">
        <v>12.3376</v>
      </c>
      <c r="EI216">
        <v>-1.660371296296296</v>
      </c>
      <c r="EJ216">
        <v>391.6788888888888</v>
      </c>
      <c r="EK216">
        <v>391.6380740740741</v>
      </c>
      <c r="EL216">
        <v>4.341586296296296</v>
      </c>
      <c r="EM216">
        <v>383.7794074074074</v>
      </c>
      <c r="EN216">
        <v>20.06575555555555</v>
      </c>
      <c r="EO216">
        <v>2.210225555555556</v>
      </c>
      <c r="EP216">
        <v>1.81707</v>
      </c>
      <c r="EQ216">
        <v>19.03663703703704</v>
      </c>
      <c r="ER216">
        <v>15.9344037037037</v>
      </c>
      <c r="ES216">
        <v>2000.000740740741</v>
      </c>
      <c r="ET216">
        <v>0.9799992222222221</v>
      </c>
      <c r="EU216">
        <v>0.02000087777777778</v>
      </c>
      <c r="EV216">
        <v>0</v>
      </c>
      <c r="EW216">
        <v>787.7100000000002</v>
      </c>
      <c r="EX216">
        <v>5.00097</v>
      </c>
      <c r="EY216">
        <v>15759.04444444445</v>
      </c>
      <c r="EZ216">
        <v>16707.58888888889</v>
      </c>
      <c r="FA216">
        <v>40.50918518518519</v>
      </c>
      <c r="FB216">
        <v>40.81666666666666</v>
      </c>
      <c r="FC216">
        <v>40.43699999999999</v>
      </c>
      <c r="FD216">
        <v>40.38418518518519</v>
      </c>
      <c r="FE216">
        <v>41.15255555555554</v>
      </c>
      <c r="FF216">
        <v>1955.100740740741</v>
      </c>
      <c r="FG216">
        <v>39.9</v>
      </c>
      <c r="FH216">
        <v>0</v>
      </c>
      <c r="FI216">
        <v>1758906957.3</v>
      </c>
      <c r="FJ216">
        <v>0</v>
      </c>
      <c r="FK216">
        <v>787.6950769230771</v>
      </c>
      <c r="FL216">
        <v>-1.243076920104917</v>
      </c>
      <c r="FM216">
        <v>-39.61709405618927</v>
      </c>
      <c r="FN216">
        <v>15758.72307692308</v>
      </c>
      <c r="FO216">
        <v>15</v>
      </c>
      <c r="FP216">
        <v>0</v>
      </c>
      <c r="FQ216" t="s">
        <v>439</v>
      </c>
      <c r="FR216">
        <v>1747247426.5</v>
      </c>
      <c r="FS216">
        <v>1747247420.5</v>
      </c>
      <c r="FT216">
        <v>0</v>
      </c>
      <c r="FU216">
        <v>1.027</v>
      </c>
      <c r="FV216">
        <v>0.031</v>
      </c>
      <c r="FW216">
        <v>0.02</v>
      </c>
      <c r="FX216">
        <v>0.05</v>
      </c>
      <c r="FY216">
        <v>420</v>
      </c>
      <c r="FZ216">
        <v>16</v>
      </c>
      <c r="GA216">
        <v>0.01</v>
      </c>
      <c r="GB216">
        <v>0.1</v>
      </c>
      <c r="GC216">
        <v>-5.03165605</v>
      </c>
      <c r="GD216">
        <v>64.58797181988747</v>
      </c>
      <c r="GE216">
        <v>6.405692536654136</v>
      </c>
      <c r="GF216">
        <v>0</v>
      </c>
      <c r="GG216">
        <v>787.6787352941176</v>
      </c>
      <c r="GH216">
        <v>-0.4161802837377088</v>
      </c>
      <c r="GI216">
        <v>0.2768102247371491</v>
      </c>
      <c r="GJ216">
        <v>-1</v>
      </c>
      <c r="GK216">
        <v>4.33486125</v>
      </c>
      <c r="GL216">
        <v>0.1005972607879878</v>
      </c>
      <c r="GM216">
        <v>0.01309397517706141</v>
      </c>
      <c r="GN216">
        <v>0</v>
      </c>
      <c r="GO216">
        <v>0</v>
      </c>
      <c r="GP216">
        <v>2</v>
      </c>
      <c r="GQ216" t="s">
        <v>446</v>
      </c>
      <c r="GR216">
        <v>3.13555</v>
      </c>
      <c r="GS216">
        <v>2.6886</v>
      </c>
      <c r="GT216">
        <v>0.0840183</v>
      </c>
      <c r="GU216">
        <v>0.08258310000000001</v>
      </c>
      <c r="GV216">
        <v>0.107707</v>
      </c>
      <c r="GW216">
        <v>0.0927682</v>
      </c>
      <c r="GX216">
        <v>29129.1</v>
      </c>
      <c r="GY216">
        <v>29226.9</v>
      </c>
      <c r="GZ216">
        <v>29560.2</v>
      </c>
      <c r="HA216">
        <v>29439.3</v>
      </c>
      <c r="HB216">
        <v>34844.1</v>
      </c>
      <c r="HC216">
        <v>35375.8</v>
      </c>
      <c r="HD216">
        <v>41595.3</v>
      </c>
      <c r="HE216">
        <v>41822</v>
      </c>
      <c r="HF216">
        <v>1.9314</v>
      </c>
      <c r="HG216">
        <v>1.88085</v>
      </c>
      <c r="HH216">
        <v>0.114515</v>
      </c>
      <c r="HI216">
        <v>0</v>
      </c>
      <c r="HJ216">
        <v>28.1287</v>
      </c>
      <c r="HK216">
        <v>999.9</v>
      </c>
      <c r="HL216">
        <v>50.4</v>
      </c>
      <c r="HM216">
        <v>30.9</v>
      </c>
      <c r="HN216">
        <v>24.9644</v>
      </c>
      <c r="HO216">
        <v>62.048</v>
      </c>
      <c r="HP216">
        <v>26.2059</v>
      </c>
      <c r="HQ216">
        <v>1</v>
      </c>
      <c r="HR216">
        <v>0.0597637</v>
      </c>
      <c r="HS216">
        <v>-1.2117</v>
      </c>
      <c r="HT216">
        <v>20.3366</v>
      </c>
      <c r="HU216">
        <v>5.21744</v>
      </c>
      <c r="HV216">
        <v>12.0116</v>
      </c>
      <c r="HW216">
        <v>4.98895</v>
      </c>
      <c r="HX216">
        <v>3.28783</v>
      </c>
      <c r="HY216">
        <v>9999</v>
      </c>
      <c r="HZ216">
        <v>9999</v>
      </c>
      <c r="IA216">
        <v>9999</v>
      </c>
      <c r="IB216">
        <v>15.2</v>
      </c>
      <c r="IC216">
        <v>1.86753</v>
      </c>
      <c r="ID216">
        <v>1.86671</v>
      </c>
      <c r="IE216">
        <v>1.86603</v>
      </c>
      <c r="IF216">
        <v>1.866</v>
      </c>
      <c r="IG216">
        <v>1.86783</v>
      </c>
      <c r="IH216">
        <v>1.87029</v>
      </c>
      <c r="II216">
        <v>1.8689</v>
      </c>
      <c r="IJ216">
        <v>1.87042</v>
      </c>
      <c r="IK216">
        <v>0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-0.539</v>
      </c>
      <c r="IY216">
        <v>0.1473</v>
      </c>
      <c r="IZ216">
        <v>-0.2124528667129374</v>
      </c>
      <c r="JA216">
        <v>-0.0008016307627816455</v>
      </c>
      <c r="JB216">
        <v>-2.705495203968552E-07</v>
      </c>
      <c r="JC216">
        <v>-1.001381313952682E-11</v>
      </c>
      <c r="JD216">
        <v>-0.06429383364076624</v>
      </c>
      <c r="JE216">
        <v>-0.003544197663381463</v>
      </c>
      <c r="JF216">
        <v>0.0008551080648433378</v>
      </c>
      <c r="JG216">
        <v>-1.439520423836254E-05</v>
      </c>
      <c r="JH216">
        <v>4</v>
      </c>
      <c r="JI216">
        <v>2335</v>
      </c>
      <c r="JJ216">
        <v>1</v>
      </c>
      <c r="JK216">
        <v>25</v>
      </c>
      <c r="JL216">
        <v>194325.5</v>
      </c>
      <c r="JM216">
        <v>194325.6</v>
      </c>
      <c r="JN216">
        <v>0.88623</v>
      </c>
      <c r="JO216">
        <v>2.28516</v>
      </c>
      <c r="JP216">
        <v>1.39648</v>
      </c>
      <c r="JQ216">
        <v>2.34985</v>
      </c>
      <c r="JR216">
        <v>1.49536</v>
      </c>
      <c r="JS216">
        <v>2.55737</v>
      </c>
      <c r="JT216">
        <v>36.1285</v>
      </c>
      <c r="JU216">
        <v>24.0612</v>
      </c>
      <c r="JV216">
        <v>18</v>
      </c>
      <c r="JW216">
        <v>492.147</v>
      </c>
      <c r="JX216">
        <v>450.393</v>
      </c>
      <c r="JY216">
        <v>29.6631</v>
      </c>
      <c r="JZ216">
        <v>28.3565</v>
      </c>
      <c r="KA216">
        <v>29.9999</v>
      </c>
      <c r="KB216">
        <v>28.2459</v>
      </c>
      <c r="KC216">
        <v>28.1812</v>
      </c>
      <c r="KD216">
        <v>17.7541</v>
      </c>
      <c r="KE216">
        <v>25.2421</v>
      </c>
      <c r="KF216">
        <v>62.2238</v>
      </c>
      <c r="KG216">
        <v>29.6713</v>
      </c>
      <c r="KH216">
        <v>336.61</v>
      </c>
      <c r="KI216">
        <v>20.0982</v>
      </c>
      <c r="KJ216">
        <v>101.026</v>
      </c>
      <c r="KK216">
        <v>100.571</v>
      </c>
    </row>
    <row r="217" spans="1:297">
      <c r="A217">
        <v>201</v>
      </c>
      <c r="B217">
        <v>1758906961</v>
      </c>
      <c r="C217">
        <v>5177.900000095367</v>
      </c>
      <c r="D217" t="s">
        <v>845</v>
      </c>
      <c r="E217" t="s">
        <v>846</v>
      </c>
      <c r="F217">
        <v>5</v>
      </c>
      <c r="G217" t="s">
        <v>640</v>
      </c>
      <c r="H217" t="s">
        <v>436</v>
      </c>
      <c r="I217">
        <v>1758906953.214286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359.9801035432059</v>
      </c>
      <c r="AK217">
        <v>357.0354787878788</v>
      </c>
      <c r="AL217">
        <v>-3.102725418312331</v>
      </c>
      <c r="AM217">
        <v>65.06013599436587</v>
      </c>
      <c r="AN217">
        <f>(AP217 - AO217 + DY217*1E3/(8.314*(EA217+273.15)) * AR217/DX217 * AQ217) * DX217/(100*DL217) * 1000/(1000 - AP217)</f>
        <v>0</v>
      </c>
      <c r="AO217">
        <v>20.05718709035845</v>
      </c>
      <c r="AP217">
        <v>24.39053939393938</v>
      </c>
      <c r="AQ217">
        <v>-1.220727158821988E-05</v>
      </c>
      <c r="AR217">
        <v>108.005697832954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6</v>
      </c>
      <c r="DM217">
        <v>0.5</v>
      </c>
      <c r="DN217" t="s">
        <v>438</v>
      </c>
      <c r="DO217">
        <v>2</v>
      </c>
      <c r="DP217" t="b">
        <v>1</v>
      </c>
      <c r="DQ217">
        <v>1758906953.214286</v>
      </c>
      <c r="DR217">
        <v>369.6218214285714</v>
      </c>
      <c r="DS217">
        <v>368.284</v>
      </c>
      <c r="DT217">
        <v>24.39933214285714</v>
      </c>
      <c r="DU217">
        <v>20.05806071428571</v>
      </c>
      <c r="DV217">
        <v>370.1686785714286</v>
      </c>
      <c r="DW217">
        <v>24.25198214285714</v>
      </c>
      <c r="DX217">
        <v>499.9993214285715</v>
      </c>
      <c r="DY217">
        <v>90.55579285714285</v>
      </c>
      <c r="DZ217">
        <v>0.02851586428571428</v>
      </c>
      <c r="EA217">
        <v>30.63214642857143</v>
      </c>
      <c r="EB217">
        <v>29.98566785714285</v>
      </c>
      <c r="EC217">
        <v>999.9000000000002</v>
      </c>
      <c r="ED217">
        <v>0</v>
      </c>
      <c r="EE217">
        <v>0</v>
      </c>
      <c r="EF217">
        <v>9999.774642857143</v>
      </c>
      <c r="EG217">
        <v>0</v>
      </c>
      <c r="EH217">
        <v>12.3376</v>
      </c>
      <c r="EI217">
        <v>1.337817321428572</v>
      </c>
      <c r="EJ217">
        <v>378.8659642857143</v>
      </c>
      <c r="EK217">
        <v>375.8222500000001</v>
      </c>
      <c r="EL217">
        <v>4.341270714285714</v>
      </c>
      <c r="EM217">
        <v>368.284</v>
      </c>
      <c r="EN217">
        <v>20.05806071428571</v>
      </c>
      <c r="EO217">
        <v>2.209501071428571</v>
      </c>
      <c r="EP217">
        <v>1.816374285714286</v>
      </c>
      <c r="EQ217">
        <v>19.03138214285715</v>
      </c>
      <c r="ER217">
        <v>15.92841071428572</v>
      </c>
      <c r="ES217">
        <v>2000.000714285714</v>
      </c>
      <c r="ET217">
        <v>0.9799992142857141</v>
      </c>
      <c r="EU217">
        <v>0.02000088571428571</v>
      </c>
      <c r="EV217">
        <v>0</v>
      </c>
      <c r="EW217">
        <v>787.624</v>
      </c>
      <c r="EX217">
        <v>5.00097</v>
      </c>
      <c r="EY217">
        <v>15755.50714285715</v>
      </c>
      <c r="EZ217">
        <v>16707.58928571429</v>
      </c>
      <c r="FA217">
        <v>40.51328571428571</v>
      </c>
      <c r="FB217">
        <v>40.8165</v>
      </c>
      <c r="FC217">
        <v>40.43699999999999</v>
      </c>
      <c r="FD217">
        <v>40.38164285714286</v>
      </c>
      <c r="FE217">
        <v>41.16264285714284</v>
      </c>
      <c r="FF217">
        <v>1955.100714285714</v>
      </c>
      <c r="FG217">
        <v>39.9</v>
      </c>
      <c r="FH217">
        <v>0</v>
      </c>
      <c r="FI217">
        <v>1758906962.1</v>
      </c>
      <c r="FJ217">
        <v>0</v>
      </c>
      <c r="FK217">
        <v>787.585153846154</v>
      </c>
      <c r="FL217">
        <v>-2.734905978676913</v>
      </c>
      <c r="FM217">
        <v>-55.47008548827197</v>
      </c>
      <c r="FN217">
        <v>15755.12692307692</v>
      </c>
      <c r="FO217">
        <v>15</v>
      </c>
      <c r="FP217">
        <v>0</v>
      </c>
      <c r="FQ217" t="s">
        <v>439</v>
      </c>
      <c r="FR217">
        <v>1747247426.5</v>
      </c>
      <c r="FS217">
        <v>1747247420.5</v>
      </c>
      <c r="FT217">
        <v>0</v>
      </c>
      <c r="FU217">
        <v>1.027</v>
      </c>
      <c r="FV217">
        <v>0.031</v>
      </c>
      <c r="FW217">
        <v>0.02</v>
      </c>
      <c r="FX217">
        <v>0.05</v>
      </c>
      <c r="FY217">
        <v>420</v>
      </c>
      <c r="FZ217">
        <v>16</v>
      </c>
      <c r="GA217">
        <v>0.01</v>
      </c>
      <c r="GB217">
        <v>0.1</v>
      </c>
      <c r="GC217">
        <v>-1.146459317073171</v>
      </c>
      <c r="GD217">
        <v>42.42241028571426</v>
      </c>
      <c r="GE217">
        <v>4.349325128703288</v>
      </c>
      <c r="GF217">
        <v>0</v>
      </c>
      <c r="GG217">
        <v>787.6500588235294</v>
      </c>
      <c r="GH217">
        <v>-1.457906793898929</v>
      </c>
      <c r="GI217">
        <v>0.2933381847926382</v>
      </c>
      <c r="GJ217">
        <v>-1</v>
      </c>
      <c r="GK217">
        <v>4.338691951219513</v>
      </c>
      <c r="GL217">
        <v>0.01773951219512287</v>
      </c>
      <c r="GM217">
        <v>0.009144644499487719</v>
      </c>
      <c r="GN217">
        <v>1</v>
      </c>
      <c r="GO217">
        <v>1</v>
      </c>
      <c r="GP217">
        <v>2</v>
      </c>
      <c r="GQ217" t="s">
        <v>440</v>
      </c>
      <c r="GR217">
        <v>3.13557</v>
      </c>
      <c r="GS217">
        <v>2.68893</v>
      </c>
      <c r="GT217">
        <v>0.0812244</v>
      </c>
      <c r="GU217">
        <v>0.0795452</v>
      </c>
      <c r="GV217">
        <v>0.107696</v>
      </c>
      <c r="GW217">
        <v>0.092774</v>
      </c>
      <c r="GX217">
        <v>29218</v>
      </c>
      <c r="GY217">
        <v>29324.1</v>
      </c>
      <c r="GZ217">
        <v>29560.2</v>
      </c>
      <c r="HA217">
        <v>29439.7</v>
      </c>
      <c r="HB217">
        <v>34844.6</v>
      </c>
      <c r="HC217">
        <v>35376.1</v>
      </c>
      <c r="HD217">
        <v>41595.5</v>
      </c>
      <c r="HE217">
        <v>41822.6</v>
      </c>
      <c r="HF217">
        <v>1.9313</v>
      </c>
      <c r="HG217">
        <v>1.8811</v>
      </c>
      <c r="HH217">
        <v>0.114962</v>
      </c>
      <c r="HI217">
        <v>0</v>
      </c>
      <c r="HJ217">
        <v>28.1269</v>
      </c>
      <c r="HK217">
        <v>999.9</v>
      </c>
      <c r="HL217">
        <v>50.4</v>
      </c>
      <c r="HM217">
        <v>30.9</v>
      </c>
      <c r="HN217">
        <v>24.9657</v>
      </c>
      <c r="HO217">
        <v>61.938</v>
      </c>
      <c r="HP217">
        <v>26.23</v>
      </c>
      <c r="HQ217">
        <v>1</v>
      </c>
      <c r="HR217">
        <v>0.0592022</v>
      </c>
      <c r="HS217">
        <v>-1.18753</v>
      </c>
      <c r="HT217">
        <v>20.3368</v>
      </c>
      <c r="HU217">
        <v>5.21744</v>
      </c>
      <c r="HV217">
        <v>12.0117</v>
      </c>
      <c r="HW217">
        <v>4.98885</v>
      </c>
      <c r="HX217">
        <v>3.28798</v>
      </c>
      <c r="HY217">
        <v>9999</v>
      </c>
      <c r="HZ217">
        <v>9999</v>
      </c>
      <c r="IA217">
        <v>9999</v>
      </c>
      <c r="IB217">
        <v>15.2</v>
      </c>
      <c r="IC217">
        <v>1.86753</v>
      </c>
      <c r="ID217">
        <v>1.86673</v>
      </c>
      <c r="IE217">
        <v>1.86601</v>
      </c>
      <c r="IF217">
        <v>1.866</v>
      </c>
      <c r="IG217">
        <v>1.86783</v>
      </c>
      <c r="IH217">
        <v>1.87027</v>
      </c>
      <c r="II217">
        <v>1.86891</v>
      </c>
      <c r="IJ217">
        <v>1.87042</v>
      </c>
      <c r="IK217">
        <v>0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-0.524</v>
      </c>
      <c r="IY217">
        <v>0.1472</v>
      </c>
      <c r="IZ217">
        <v>-0.2124528667129374</v>
      </c>
      <c r="JA217">
        <v>-0.0008016307627816455</v>
      </c>
      <c r="JB217">
        <v>-2.705495203968552E-07</v>
      </c>
      <c r="JC217">
        <v>-1.001381313952682E-11</v>
      </c>
      <c r="JD217">
        <v>-0.06429383364076624</v>
      </c>
      <c r="JE217">
        <v>-0.003544197663381463</v>
      </c>
      <c r="JF217">
        <v>0.0008551080648433378</v>
      </c>
      <c r="JG217">
        <v>-1.439520423836254E-05</v>
      </c>
      <c r="JH217">
        <v>4</v>
      </c>
      <c r="JI217">
        <v>2335</v>
      </c>
      <c r="JJ217">
        <v>1</v>
      </c>
      <c r="JK217">
        <v>25</v>
      </c>
      <c r="JL217">
        <v>194325.6</v>
      </c>
      <c r="JM217">
        <v>194325.7</v>
      </c>
      <c r="JN217">
        <v>0.854492</v>
      </c>
      <c r="JO217">
        <v>2.27661</v>
      </c>
      <c r="JP217">
        <v>1.39648</v>
      </c>
      <c r="JQ217">
        <v>2.34985</v>
      </c>
      <c r="JR217">
        <v>1.49536</v>
      </c>
      <c r="JS217">
        <v>2.69531</v>
      </c>
      <c r="JT217">
        <v>36.1285</v>
      </c>
      <c r="JU217">
        <v>24.0612</v>
      </c>
      <c r="JV217">
        <v>18</v>
      </c>
      <c r="JW217">
        <v>492.071</v>
      </c>
      <c r="JX217">
        <v>450.534</v>
      </c>
      <c r="JY217">
        <v>29.6748</v>
      </c>
      <c r="JZ217">
        <v>28.3541</v>
      </c>
      <c r="KA217">
        <v>30</v>
      </c>
      <c r="KB217">
        <v>28.2442</v>
      </c>
      <c r="KC217">
        <v>28.1793</v>
      </c>
      <c r="KD217">
        <v>17.1163</v>
      </c>
      <c r="KE217">
        <v>25.2421</v>
      </c>
      <c r="KF217">
        <v>62.2238</v>
      </c>
      <c r="KG217">
        <v>29.6742</v>
      </c>
      <c r="KH217">
        <v>316.578</v>
      </c>
      <c r="KI217">
        <v>20.1041</v>
      </c>
      <c r="KJ217">
        <v>101.026</v>
      </c>
      <c r="KK217">
        <v>100.572</v>
      </c>
    </row>
    <row r="218" spans="1:297">
      <c r="A218">
        <v>202</v>
      </c>
      <c r="B218">
        <v>1758906966</v>
      </c>
      <c r="C218">
        <v>5182.900000095367</v>
      </c>
      <c r="D218" t="s">
        <v>847</v>
      </c>
      <c r="E218" t="s">
        <v>848</v>
      </c>
      <c r="F218">
        <v>5</v>
      </c>
      <c r="G218" t="s">
        <v>640</v>
      </c>
      <c r="H218" t="s">
        <v>436</v>
      </c>
      <c r="I218">
        <v>1758906958.5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342.9745481196223</v>
      </c>
      <c r="AK218">
        <v>341.170503030303</v>
      </c>
      <c r="AL218">
        <v>-3.171169873062059</v>
      </c>
      <c r="AM218">
        <v>65.06013599436587</v>
      </c>
      <c r="AN218">
        <f>(AP218 - AO218 + DY218*1E3/(8.314*(EA218+273.15)) * AR218/DX218 * AQ218) * DX218/(100*DL218) * 1000/(1000 - AP218)</f>
        <v>0</v>
      </c>
      <c r="AO218">
        <v>20.05754214174565</v>
      </c>
      <c r="AP218">
        <v>24.38946</v>
      </c>
      <c r="AQ218">
        <v>-2.008259133880819E-07</v>
      </c>
      <c r="AR218">
        <v>108.005697832954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6</v>
      </c>
      <c r="DM218">
        <v>0.5</v>
      </c>
      <c r="DN218" t="s">
        <v>438</v>
      </c>
      <c r="DO218">
        <v>2</v>
      </c>
      <c r="DP218" t="b">
        <v>1</v>
      </c>
      <c r="DQ218">
        <v>1758906958.5</v>
      </c>
      <c r="DR218">
        <v>354.2261481481482</v>
      </c>
      <c r="DS218">
        <v>350.7829259259259</v>
      </c>
      <c r="DT218">
        <v>24.39259999999999</v>
      </c>
      <c r="DU218">
        <v>20.05696666666667</v>
      </c>
      <c r="DV218">
        <v>354.7575925925926</v>
      </c>
      <c r="DW218">
        <v>24.24532592592593</v>
      </c>
      <c r="DX218">
        <v>500.0276666666667</v>
      </c>
      <c r="DY218">
        <v>90.55632592592593</v>
      </c>
      <c r="DZ218">
        <v>0.02846448888888889</v>
      </c>
      <c r="EA218">
        <v>30.63402962962963</v>
      </c>
      <c r="EB218">
        <v>29.99288148148148</v>
      </c>
      <c r="EC218">
        <v>999.9000000000001</v>
      </c>
      <c r="ED218">
        <v>0</v>
      </c>
      <c r="EE218">
        <v>0</v>
      </c>
      <c r="EF218">
        <v>10003.74740740741</v>
      </c>
      <c r="EG218">
        <v>0</v>
      </c>
      <c r="EH218">
        <v>12.33733703703704</v>
      </c>
      <c r="EI218">
        <v>3.443245111111112</v>
      </c>
      <c r="EJ218">
        <v>363.0826666666667</v>
      </c>
      <c r="EK218">
        <v>357.9624814814815</v>
      </c>
      <c r="EL218">
        <v>4.335623333333333</v>
      </c>
      <c r="EM218">
        <v>350.7829259259259</v>
      </c>
      <c r="EN218">
        <v>20.05696666666667</v>
      </c>
      <c r="EO218">
        <v>2.208905185185185</v>
      </c>
      <c r="EP218">
        <v>1.816286666666667</v>
      </c>
      <c r="EQ218">
        <v>19.02704444444445</v>
      </c>
      <c r="ER218">
        <v>15.92765925925926</v>
      </c>
      <c r="ES218">
        <v>2000.006296296296</v>
      </c>
      <c r="ET218">
        <v>0.9799992222222221</v>
      </c>
      <c r="EU218">
        <v>0.02000087777777778</v>
      </c>
      <c r="EV218">
        <v>0</v>
      </c>
      <c r="EW218">
        <v>787.321851851852</v>
      </c>
      <c r="EX218">
        <v>5.00097</v>
      </c>
      <c r="EY218">
        <v>15750.96296296296</v>
      </c>
      <c r="EZ218">
        <v>16707.62592592593</v>
      </c>
      <c r="FA218">
        <v>40.50918518518519</v>
      </c>
      <c r="FB218">
        <v>40.81666666666666</v>
      </c>
      <c r="FC218">
        <v>40.43699999999999</v>
      </c>
      <c r="FD218">
        <v>40.37959259259259</v>
      </c>
      <c r="FE218">
        <v>41.15255555555555</v>
      </c>
      <c r="FF218">
        <v>1955.106296296296</v>
      </c>
      <c r="FG218">
        <v>39.9</v>
      </c>
      <c r="FH218">
        <v>0</v>
      </c>
      <c r="FI218">
        <v>1758906966.9</v>
      </c>
      <c r="FJ218">
        <v>0</v>
      </c>
      <c r="FK218">
        <v>787.3270384615387</v>
      </c>
      <c r="FL218">
        <v>-2.735008550942899</v>
      </c>
      <c r="FM218">
        <v>-49.3606837774569</v>
      </c>
      <c r="FN218">
        <v>15750.99230769231</v>
      </c>
      <c r="FO218">
        <v>15</v>
      </c>
      <c r="FP218">
        <v>0</v>
      </c>
      <c r="FQ218" t="s">
        <v>439</v>
      </c>
      <c r="FR218">
        <v>1747247426.5</v>
      </c>
      <c r="FS218">
        <v>1747247420.5</v>
      </c>
      <c r="FT218">
        <v>0</v>
      </c>
      <c r="FU218">
        <v>1.027</v>
      </c>
      <c r="FV218">
        <v>0.031</v>
      </c>
      <c r="FW218">
        <v>0.02</v>
      </c>
      <c r="FX218">
        <v>0.05</v>
      </c>
      <c r="FY218">
        <v>420</v>
      </c>
      <c r="FZ218">
        <v>16</v>
      </c>
      <c r="GA218">
        <v>0.01</v>
      </c>
      <c r="GB218">
        <v>0.1</v>
      </c>
      <c r="GC218">
        <v>1.876884585365854</v>
      </c>
      <c r="GD218">
        <v>25.4840254076655</v>
      </c>
      <c r="GE218">
        <v>2.580336743138818</v>
      </c>
      <c r="GF218">
        <v>0</v>
      </c>
      <c r="GG218">
        <v>787.4853529411766</v>
      </c>
      <c r="GH218">
        <v>-2.955049656292084</v>
      </c>
      <c r="GI218">
        <v>0.3489334912485215</v>
      </c>
      <c r="GJ218">
        <v>-1</v>
      </c>
      <c r="GK218">
        <v>4.339500975609756</v>
      </c>
      <c r="GL218">
        <v>-0.06492397212543077</v>
      </c>
      <c r="GM218">
        <v>0.006575628989622289</v>
      </c>
      <c r="GN218">
        <v>1</v>
      </c>
      <c r="GO218">
        <v>1</v>
      </c>
      <c r="GP218">
        <v>2</v>
      </c>
      <c r="GQ218" t="s">
        <v>440</v>
      </c>
      <c r="GR218">
        <v>3.13577</v>
      </c>
      <c r="GS218">
        <v>2.68873</v>
      </c>
      <c r="GT218">
        <v>0.0783177</v>
      </c>
      <c r="GU218">
        <v>0.0764372</v>
      </c>
      <c r="GV218">
        <v>0.107698</v>
      </c>
      <c r="GW218">
        <v>0.0927724</v>
      </c>
      <c r="GX218">
        <v>29310.7</v>
      </c>
      <c r="GY218">
        <v>29423</v>
      </c>
      <c r="GZ218">
        <v>29560.4</v>
      </c>
      <c r="HA218">
        <v>29439.6</v>
      </c>
      <c r="HB218">
        <v>34844.9</v>
      </c>
      <c r="HC218">
        <v>35376</v>
      </c>
      <c r="HD218">
        <v>41596</v>
      </c>
      <c r="HE218">
        <v>41822.5</v>
      </c>
      <c r="HF218">
        <v>1.9316</v>
      </c>
      <c r="HG218">
        <v>1.88078</v>
      </c>
      <c r="HH218">
        <v>0.114083</v>
      </c>
      <c r="HI218">
        <v>0</v>
      </c>
      <c r="HJ218">
        <v>28.1281</v>
      </c>
      <c r="HK218">
        <v>999.9</v>
      </c>
      <c r="HL218">
        <v>50.4</v>
      </c>
      <c r="HM218">
        <v>30.9</v>
      </c>
      <c r="HN218">
        <v>24.9644</v>
      </c>
      <c r="HO218">
        <v>61.858</v>
      </c>
      <c r="HP218">
        <v>25.9976</v>
      </c>
      <c r="HQ218">
        <v>1</v>
      </c>
      <c r="HR218">
        <v>0.0592988</v>
      </c>
      <c r="HS218">
        <v>-1.16211</v>
      </c>
      <c r="HT218">
        <v>20.3369</v>
      </c>
      <c r="HU218">
        <v>5.21744</v>
      </c>
      <c r="HV218">
        <v>12.0117</v>
      </c>
      <c r="HW218">
        <v>4.989</v>
      </c>
      <c r="HX218">
        <v>3.2878</v>
      </c>
      <c r="HY218">
        <v>9999</v>
      </c>
      <c r="HZ218">
        <v>9999</v>
      </c>
      <c r="IA218">
        <v>9999</v>
      </c>
      <c r="IB218">
        <v>15.2</v>
      </c>
      <c r="IC218">
        <v>1.86753</v>
      </c>
      <c r="ID218">
        <v>1.86673</v>
      </c>
      <c r="IE218">
        <v>1.86602</v>
      </c>
      <c r="IF218">
        <v>1.866</v>
      </c>
      <c r="IG218">
        <v>1.86783</v>
      </c>
      <c r="IH218">
        <v>1.87027</v>
      </c>
      <c r="II218">
        <v>1.86891</v>
      </c>
      <c r="IJ218">
        <v>1.87042</v>
      </c>
      <c r="IK218">
        <v>0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-0.509</v>
      </c>
      <c r="IY218">
        <v>0.1473</v>
      </c>
      <c r="IZ218">
        <v>-0.2124528667129374</v>
      </c>
      <c r="JA218">
        <v>-0.0008016307627816455</v>
      </c>
      <c r="JB218">
        <v>-2.705495203968552E-07</v>
      </c>
      <c r="JC218">
        <v>-1.001381313952682E-11</v>
      </c>
      <c r="JD218">
        <v>-0.06429383364076624</v>
      </c>
      <c r="JE218">
        <v>-0.003544197663381463</v>
      </c>
      <c r="JF218">
        <v>0.0008551080648433378</v>
      </c>
      <c r="JG218">
        <v>-1.439520423836254E-05</v>
      </c>
      <c r="JH218">
        <v>4</v>
      </c>
      <c r="JI218">
        <v>2335</v>
      </c>
      <c r="JJ218">
        <v>1</v>
      </c>
      <c r="JK218">
        <v>25</v>
      </c>
      <c r="JL218">
        <v>194325.7</v>
      </c>
      <c r="JM218">
        <v>194325.8</v>
      </c>
      <c r="JN218">
        <v>0.819092</v>
      </c>
      <c r="JO218">
        <v>2.26685</v>
      </c>
      <c r="JP218">
        <v>1.39648</v>
      </c>
      <c r="JQ218">
        <v>2.35107</v>
      </c>
      <c r="JR218">
        <v>1.49536</v>
      </c>
      <c r="JS218">
        <v>2.69775</v>
      </c>
      <c r="JT218">
        <v>36.1285</v>
      </c>
      <c r="JU218">
        <v>24.07</v>
      </c>
      <c r="JV218">
        <v>18</v>
      </c>
      <c r="JW218">
        <v>492.245</v>
      </c>
      <c r="JX218">
        <v>450.315</v>
      </c>
      <c r="JY218">
        <v>29.6787</v>
      </c>
      <c r="JZ218">
        <v>28.3528</v>
      </c>
      <c r="KA218">
        <v>30</v>
      </c>
      <c r="KB218">
        <v>28.2423</v>
      </c>
      <c r="KC218">
        <v>28.177</v>
      </c>
      <c r="KD218">
        <v>16.3989</v>
      </c>
      <c r="KE218">
        <v>25.2421</v>
      </c>
      <c r="KF218">
        <v>62.2238</v>
      </c>
      <c r="KG218">
        <v>29.678</v>
      </c>
      <c r="KH218">
        <v>303.2</v>
      </c>
      <c r="KI218">
        <v>20.1044</v>
      </c>
      <c r="KJ218">
        <v>101.027</v>
      </c>
      <c r="KK218">
        <v>100.572</v>
      </c>
    </row>
    <row r="219" spans="1:297">
      <c r="A219">
        <v>203</v>
      </c>
      <c r="B219">
        <v>1758906971</v>
      </c>
      <c r="C219">
        <v>5187.900000095367</v>
      </c>
      <c r="D219" t="s">
        <v>849</v>
      </c>
      <c r="E219" t="s">
        <v>850</v>
      </c>
      <c r="F219">
        <v>5</v>
      </c>
      <c r="G219" t="s">
        <v>640</v>
      </c>
      <c r="H219" t="s">
        <v>436</v>
      </c>
      <c r="I219">
        <v>1758906963.214286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326.0758736950778</v>
      </c>
      <c r="AK219">
        <v>325.2694484848484</v>
      </c>
      <c r="AL219">
        <v>-3.180440147955724</v>
      </c>
      <c r="AM219">
        <v>65.06013599436587</v>
      </c>
      <c r="AN219">
        <f>(AP219 - AO219 + DY219*1E3/(8.314*(EA219+273.15)) * AR219/DX219 * AQ219) * DX219/(100*DL219) * 1000/(1000 - AP219)</f>
        <v>0</v>
      </c>
      <c r="AO219">
        <v>20.05947064738582</v>
      </c>
      <c r="AP219">
        <v>24.39180909090909</v>
      </c>
      <c r="AQ219">
        <v>2.558106384748491E-06</v>
      </c>
      <c r="AR219">
        <v>108.005697832954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6</v>
      </c>
      <c r="DM219">
        <v>0.5</v>
      </c>
      <c r="DN219" t="s">
        <v>438</v>
      </c>
      <c r="DO219">
        <v>2</v>
      </c>
      <c r="DP219" t="b">
        <v>1</v>
      </c>
      <c r="DQ219">
        <v>1758906963.214286</v>
      </c>
      <c r="DR219">
        <v>339.8714999999999</v>
      </c>
      <c r="DS219">
        <v>335.1433571428572</v>
      </c>
      <c r="DT219">
        <v>24.39117142857143</v>
      </c>
      <c r="DU219">
        <v>20.05787142857142</v>
      </c>
      <c r="DV219">
        <v>340.3886428571429</v>
      </c>
      <c r="DW219">
        <v>24.24392857142857</v>
      </c>
      <c r="DX219">
        <v>500.0133571428572</v>
      </c>
      <c r="DY219">
        <v>90.55605714285716</v>
      </c>
      <c r="DZ219">
        <v>0.02848471785714286</v>
      </c>
      <c r="EA219">
        <v>30.63797500000001</v>
      </c>
      <c r="EB219">
        <v>29.99759285714285</v>
      </c>
      <c r="EC219">
        <v>999.9000000000002</v>
      </c>
      <c r="ED219">
        <v>0</v>
      </c>
      <c r="EE219">
        <v>0</v>
      </c>
      <c r="EF219">
        <v>9995.063214285712</v>
      </c>
      <c r="EG219">
        <v>0</v>
      </c>
      <c r="EH219">
        <v>12.33407142857143</v>
      </c>
      <c r="EI219">
        <v>4.728180000000001</v>
      </c>
      <c r="EJ219">
        <v>348.3685714285715</v>
      </c>
      <c r="EK219">
        <v>342.0031071428572</v>
      </c>
      <c r="EL219">
        <v>4.333304642857143</v>
      </c>
      <c r="EM219">
        <v>335.1433571428572</v>
      </c>
      <c r="EN219">
        <v>20.05787142857142</v>
      </c>
      <c r="EO219">
        <v>2.208770714285714</v>
      </c>
      <c r="EP219">
        <v>1.816363571428572</v>
      </c>
      <c r="EQ219">
        <v>19.02606428571429</v>
      </c>
      <c r="ER219">
        <v>15.92832857142857</v>
      </c>
      <c r="ES219">
        <v>2000.0075</v>
      </c>
      <c r="ET219">
        <v>0.9799992142857141</v>
      </c>
      <c r="EU219">
        <v>0.02000088571428571</v>
      </c>
      <c r="EV219">
        <v>0</v>
      </c>
      <c r="EW219">
        <v>787.1869285714286</v>
      </c>
      <c r="EX219">
        <v>5.00097</v>
      </c>
      <c r="EY219">
        <v>15747.55714285714</v>
      </c>
      <c r="EZ219">
        <v>16707.63928571429</v>
      </c>
      <c r="FA219">
        <v>40.50885714285715</v>
      </c>
      <c r="FB219">
        <v>40.81199999999999</v>
      </c>
      <c r="FC219">
        <v>40.43699999999999</v>
      </c>
      <c r="FD219">
        <v>40.375</v>
      </c>
      <c r="FE219">
        <v>41.14492857142857</v>
      </c>
      <c r="FF219">
        <v>1955.1075</v>
      </c>
      <c r="FG219">
        <v>39.9</v>
      </c>
      <c r="FH219">
        <v>0</v>
      </c>
      <c r="FI219">
        <v>1758906972.3</v>
      </c>
      <c r="FJ219">
        <v>0</v>
      </c>
      <c r="FK219">
        <v>787.1373199999999</v>
      </c>
      <c r="FL219">
        <v>-1.800692314557935</v>
      </c>
      <c r="FM219">
        <v>-34.57692315940982</v>
      </c>
      <c r="FN219">
        <v>15746.964</v>
      </c>
      <c r="FO219">
        <v>15</v>
      </c>
      <c r="FP219">
        <v>0</v>
      </c>
      <c r="FQ219" t="s">
        <v>439</v>
      </c>
      <c r="FR219">
        <v>1747247426.5</v>
      </c>
      <c r="FS219">
        <v>1747247420.5</v>
      </c>
      <c r="FT219">
        <v>0</v>
      </c>
      <c r="FU219">
        <v>1.027</v>
      </c>
      <c r="FV219">
        <v>0.031</v>
      </c>
      <c r="FW219">
        <v>0.02</v>
      </c>
      <c r="FX219">
        <v>0.05</v>
      </c>
      <c r="FY219">
        <v>420</v>
      </c>
      <c r="FZ219">
        <v>16</v>
      </c>
      <c r="GA219">
        <v>0.01</v>
      </c>
      <c r="GB219">
        <v>0.1</v>
      </c>
      <c r="GC219">
        <v>3.988434275</v>
      </c>
      <c r="GD219">
        <v>16.56154634521576</v>
      </c>
      <c r="GE219">
        <v>1.611092141571223</v>
      </c>
      <c r="GF219">
        <v>0</v>
      </c>
      <c r="GG219">
        <v>787.2600000000001</v>
      </c>
      <c r="GH219">
        <v>-2.124369751211693</v>
      </c>
      <c r="GI219">
        <v>0.2879524061981367</v>
      </c>
      <c r="GJ219">
        <v>-1</v>
      </c>
      <c r="GK219">
        <v>4.334980249999999</v>
      </c>
      <c r="GL219">
        <v>-0.03130480300187846</v>
      </c>
      <c r="GM219">
        <v>0.003428661901894078</v>
      </c>
      <c r="GN219">
        <v>1</v>
      </c>
      <c r="GO219">
        <v>1</v>
      </c>
      <c r="GP219">
        <v>2</v>
      </c>
      <c r="GQ219" t="s">
        <v>440</v>
      </c>
      <c r="GR219">
        <v>3.1355</v>
      </c>
      <c r="GS219">
        <v>2.68867</v>
      </c>
      <c r="GT219">
        <v>0.0753394</v>
      </c>
      <c r="GU219">
        <v>0.07329239999999999</v>
      </c>
      <c r="GV219">
        <v>0.1077</v>
      </c>
      <c r="GW219">
        <v>0.0927761</v>
      </c>
      <c r="GX219">
        <v>29405.4</v>
      </c>
      <c r="GY219">
        <v>29522.9</v>
      </c>
      <c r="GZ219">
        <v>29560.4</v>
      </c>
      <c r="HA219">
        <v>29439.3</v>
      </c>
      <c r="HB219">
        <v>34844.6</v>
      </c>
      <c r="HC219">
        <v>35375.7</v>
      </c>
      <c r="HD219">
        <v>41595.8</v>
      </c>
      <c r="HE219">
        <v>41822.5</v>
      </c>
      <c r="HF219">
        <v>1.93137</v>
      </c>
      <c r="HG219">
        <v>1.88075</v>
      </c>
      <c r="HH219">
        <v>0.115596</v>
      </c>
      <c r="HI219">
        <v>0</v>
      </c>
      <c r="HJ219">
        <v>28.1304</v>
      </c>
      <c r="HK219">
        <v>999.9</v>
      </c>
      <c r="HL219">
        <v>50.4</v>
      </c>
      <c r="HM219">
        <v>30.9</v>
      </c>
      <c r="HN219">
        <v>24.9652</v>
      </c>
      <c r="HO219">
        <v>62.138</v>
      </c>
      <c r="HP219">
        <v>26.1138</v>
      </c>
      <c r="HQ219">
        <v>1</v>
      </c>
      <c r="HR219">
        <v>0.0592835</v>
      </c>
      <c r="HS219">
        <v>-1.15893</v>
      </c>
      <c r="HT219">
        <v>20.337</v>
      </c>
      <c r="HU219">
        <v>5.21729</v>
      </c>
      <c r="HV219">
        <v>12.0122</v>
      </c>
      <c r="HW219">
        <v>4.98895</v>
      </c>
      <c r="HX219">
        <v>3.28783</v>
      </c>
      <c r="HY219">
        <v>9999</v>
      </c>
      <c r="HZ219">
        <v>9999</v>
      </c>
      <c r="IA219">
        <v>9999</v>
      </c>
      <c r="IB219">
        <v>15.2</v>
      </c>
      <c r="IC219">
        <v>1.86754</v>
      </c>
      <c r="ID219">
        <v>1.8667</v>
      </c>
      <c r="IE219">
        <v>1.86602</v>
      </c>
      <c r="IF219">
        <v>1.866</v>
      </c>
      <c r="IG219">
        <v>1.86783</v>
      </c>
      <c r="IH219">
        <v>1.87028</v>
      </c>
      <c r="II219">
        <v>1.86892</v>
      </c>
      <c r="IJ219">
        <v>1.87042</v>
      </c>
      <c r="IK219">
        <v>0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-0.493</v>
      </c>
      <c r="IY219">
        <v>0.1473</v>
      </c>
      <c r="IZ219">
        <v>-0.2124528667129374</v>
      </c>
      <c r="JA219">
        <v>-0.0008016307627816455</v>
      </c>
      <c r="JB219">
        <v>-2.705495203968552E-07</v>
      </c>
      <c r="JC219">
        <v>-1.001381313952682E-11</v>
      </c>
      <c r="JD219">
        <v>-0.06429383364076624</v>
      </c>
      <c r="JE219">
        <v>-0.003544197663381463</v>
      </c>
      <c r="JF219">
        <v>0.0008551080648433378</v>
      </c>
      <c r="JG219">
        <v>-1.439520423836254E-05</v>
      </c>
      <c r="JH219">
        <v>4</v>
      </c>
      <c r="JI219">
        <v>2335</v>
      </c>
      <c r="JJ219">
        <v>1</v>
      </c>
      <c r="JK219">
        <v>25</v>
      </c>
      <c r="JL219">
        <v>194325.7</v>
      </c>
      <c r="JM219">
        <v>194325.8</v>
      </c>
      <c r="JN219">
        <v>0.786133</v>
      </c>
      <c r="JO219">
        <v>2.27173</v>
      </c>
      <c r="JP219">
        <v>1.39648</v>
      </c>
      <c r="JQ219">
        <v>2.35107</v>
      </c>
      <c r="JR219">
        <v>1.49536</v>
      </c>
      <c r="JS219">
        <v>2.69531</v>
      </c>
      <c r="JT219">
        <v>36.1285</v>
      </c>
      <c r="JU219">
        <v>24.07</v>
      </c>
      <c r="JV219">
        <v>18</v>
      </c>
      <c r="JW219">
        <v>492.091</v>
      </c>
      <c r="JX219">
        <v>450.286</v>
      </c>
      <c r="JY219">
        <v>29.6803</v>
      </c>
      <c r="JZ219">
        <v>28.3517</v>
      </c>
      <c r="KA219">
        <v>30</v>
      </c>
      <c r="KB219">
        <v>28.241</v>
      </c>
      <c r="KC219">
        <v>28.1754</v>
      </c>
      <c r="KD219">
        <v>15.7487</v>
      </c>
      <c r="KE219">
        <v>25.2421</v>
      </c>
      <c r="KF219">
        <v>62.2238</v>
      </c>
      <c r="KG219">
        <v>29.6002</v>
      </c>
      <c r="KH219">
        <v>283.164</v>
      </c>
      <c r="KI219">
        <v>20.1089</v>
      </c>
      <c r="KJ219">
        <v>101.027</v>
      </c>
      <c r="KK219">
        <v>100.571</v>
      </c>
    </row>
    <row r="220" spans="1:297">
      <c r="A220">
        <v>204</v>
      </c>
      <c r="B220">
        <v>1758906976</v>
      </c>
      <c r="C220">
        <v>5192.900000095367</v>
      </c>
      <c r="D220" t="s">
        <v>851</v>
      </c>
      <c r="E220" t="s">
        <v>852</v>
      </c>
      <c r="F220">
        <v>5</v>
      </c>
      <c r="G220" t="s">
        <v>640</v>
      </c>
      <c r="H220" t="s">
        <v>436</v>
      </c>
      <c r="I220">
        <v>1758906968.5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309.2638324568747</v>
      </c>
      <c r="AK220">
        <v>309.2969454545454</v>
      </c>
      <c r="AL220">
        <v>-3.189510878255409</v>
      </c>
      <c r="AM220">
        <v>65.06013599436587</v>
      </c>
      <c r="AN220">
        <f>(AP220 - AO220 + DY220*1E3/(8.314*(EA220+273.15)) * AR220/DX220 * AQ220) * DX220/(100*DL220) * 1000/(1000 - AP220)</f>
        <v>0</v>
      </c>
      <c r="AO220">
        <v>20.0595065946864</v>
      </c>
      <c r="AP220">
        <v>24.39248363636362</v>
      </c>
      <c r="AQ220">
        <v>2.475609408753987E-06</v>
      </c>
      <c r="AR220">
        <v>108.005697832954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6</v>
      </c>
      <c r="DM220">
        <v>0.5</v>
      </c>
      <c r="DN220" t="s">
        <v>438</v>
      </c>
      <c r="DO220">
        <v>2</v>
      </c>
      <c r="DP220" t="b">
        <v>1</v>
      </c>
      <c r="DQ220">
        <v>1758906968.5</v>
      </c>
      <c r="DR220">
        <v>323.5232222222222</v>
      </c>
      <c r="DS220">
        <v>317.6265925925927</v>
      </c>
      <c r="DT220">
        <v>24.39112592592593</v>
      </c>
      <c r="DU220">
        <v>20.05866666666667</v>
      </c>
      <c r="DV220">
        <v>324.0241481481481</v>
      </c>
      <c r="DW220">
        <v>24.24387777777777</v>
      </c>
      <c r="DX220">
        <v>500.0024074074074</v>
      </c>
      <c r="DY220">
        <v>90.55567777777779</v>
      </c>
      <c r="DZ220">
        <v>0.02855178888888889</v>
      </c>
      <c r="EA220">
        <v>30.64258518518518</v>
      </c>
      <c r="EB220">
        <v>30.00411111111111</v>
      </c>
      <c r="EC220">
        <v>999.9000000000001</v>
      </c>
      <c r="ED220">
        <v>0</v>
      </c>
      <c r="EE220">
        <v>0</v>
      </c>
      <c r="EF220">
        <v>9994.834444444445</v>
      </c>
      <c r="EG220">
        <v>0</v>
      </c>
      <c r="EH220">
        <v>12.32742592592593</v>
      </c>
      <c r="EI220">
        <v>5.896601481481482</v>
      </c>
      <c r="EJ220">
        <v>331.6114814814815</v>
      </c>
      <c r="EK220">
        <v>324.1281481481482</v>
      </c>
      <c r="EL220">
        <v>4.332475185185186</v>
      </c>
      <c r="EM220">
        <v>317.6265925925927</v>
      </c>
      <c r="EN220">
        <v>20.05866666666667</v>
      </c>
      <c r="EO220">
        <v>2.208757407407407</v>
      </c>
      <c r="EP220">
        <v>1.816426666666667</v>
      </c>
      <c r="EQ220">
        <v>19.02595185185185</v>
      </c>
      <c r="ER220">
        <v>15.92887037037037</v>
      </c>
      <c r="ES220">
        <v>2000.014814814815</v>
      </c>
      <c r="ET220">
        <v>0.9799992222222221</v>
      </c>
      <c r="EU220">
        <v>0.02000087777777778</v>
      </c>
      <c r="EV220">
        <v>0</v>
      </c>
      <c r="EW220">
        <v>787.0465925925926</v>
      </c>
      <c r="EX220">
        <v>5.00097</v>
      </c>
      <c r="EY220">
        <v>15745.31851851852</v>
      </c>
      <c r="EZ220">
        <v>16707.7</v>
      </c>
      <c r="FA220">
        <v>40.50918518518519</v>
      </c>
      <c r="FB220">
        <v>40.81199999999999</v>
      </c>
      <c r="FC220">
        <v>40.43699999999999</v>
      </c>
      <c r="FD220">
        <v>40.37959259259259</v>
      </c>
      <c r="FE220">
        <v>41.13418518518519</v>
      </c>
      <c r="FF220">
        <v>1955.114814814815</v>
      </c>
      <c r="FG220">
        <v>39.9</v>
      </c>
      <c r="FH220">
        <v>0</v>
      </c>
      <c r="FI220">
        <v>1758906977.1</v>
      </c>
      <c r="FJ220">
        <v>0</v>
      </c>
      <c r="FK220">
        <v>787.0467600000001</v>
      </c>
      <c r="FL220">
        <v>0.1079230637863901</v>
      </c>
      <c r="FM220">
        <v>-14.1615385109269</v>
      </c>
      <c r="FN220">
        <v>15745.156</v>
      </c>
      <c r="FO220">
        <v>15</v>
      </c>
      <c r="FP220">
        <v>0</v>
      </c>
      <c r="FQ220" t="s">
        <v>439</v>
      </c>
      <c r="FR220">
        <v>1747247426.5</v>
      </c>
      <c r="FS220">
        <v>1747247420.5</v>
      </c>
      <c r="FT220">
        <v>0</v>
      </c>
      <c r="FU220">
        <v>1.027</v>
      </c>
      <c r="FV220">
        <v>0.031</v>
      </c>
      <c r="FW220">
        <v>0.02</v>
      </c>
      <c r="FX220">
        <v>0.05</v>
      </c>
      <c r="FY220">
        <v>420</v>
      </c>
      <c r="FZ220">
        <v>16</v>
      </c>
      <c r="GA220">
        <v>0.01</v>
      </c>
      <c r="GB220">
        <v>0.1</v>
      </c>
      <c r="GC220">
        <v>5.02905975</v>
      </c>
      <c r="GD220">
        <v>13.58633257035648</v>
      </c>
      <c r="GE220">
        <v>1.313296439914629</v>
      </c>
      <c r="GF220">
        <v>0</v>
      </c>
      <c r="GG220">
        <v>787.1578823529411</v>
      </c>
      <c r="GH220">
        <v>-1.208220019165929</v>
      </c>
      <c r="GI220">
        <v>0.234022342410728</v>
      </c>
      <c r="GJ220">
        <v>-1</v>
      </c>
      <c r="GK220">
        <v>4.33349625</v>
      </c>
      <c r="GL220">
        <v>-0.01218067542214958</v>
      </c>
      <c r="GM220">
        <v>0.00198495174689456</v>
      </c>
      <c r="GN220">
        <v>1</v>
      </c>
      <c r="GO220">
        <v>1</v>
      </c>
      <c r="GP220">
        <v>2</v>
      </c>
      <c r="GQ220" t="s">
        <v>440</v>
      </c>
      <c r="GR220">
        <v>3.13547</v>
      </c>
      <c r="GS220">
        <v>2.68905</v>
      </c>
      <c r="GT220">
        <v>0.07229240000000001</v>
      </c>
      <c r="GU220">
        <v>0.07004000000000001</v>
      </c>
      <c r="GV220">
        <v>0.107701</v>
      </c>
      <c r="GW220">
        <v>0.09277870000000001</v>
      </c>
      <c r="GX220">
        <v>29502.4</v>
      </c>
      <c r="GY220">
        <v>29626.7</v>
      </c>
      <c r="GZ220">
        <v>29560.5</v>
      </c>
      <c r="HA220">
        <v>29439.5</v>
      </c>
      <c r="HB220">
        <v>34844.4</v>
      </c>
      <c r="HC220">
        <v>35375.7</v>
      </c>
      <c r="HD220">
        <v>41595.8</v>
      </c>
      <c r="HE220">
        <v>41822.6</v>
      </c>
      <c r="HF220">
        <v>1.9313</v>
      </c>
      <c r="HG220">
        <v>1.8808</v>
      </c>
      <c r="HH220">
        <v>0.114903</v>
      </c>
      <c r="HI220">
        <v>0</v>
      </c>
      <c r="HJ220">
        <v>28.1335</v>
      </c>
      <c r="HK220">
        <v>999.9</v>
      </c>
      <c r="HL220">
        <v>50.3</v>
      </c>
      <c r="HM220">
        <v>30.9</v>
      </c>
      <c r="HN220">
        <v>24.9181</v>
      </c>
      <c r="HO220">
        <v>62.178</v>
      </c>
      <c r="HP220">
        <v>26.1779</v>
      </c>
      <c r="HQ220">
        <v>1</v>
      </c>
      <c r="HR220">
        <v>0.0591438</v>
      </c>
      <c r="HS220">
        <v>-0.86966</v>
      </c>
      <c r="HT220">
        <v>20.3385</v>
      </c>
      <c r="HU220">
        <v>5.21684</v>
      </c>
      <c r="HV220">
        <v>12.0111</v>
      </c>
      <c r="HW220">
        <v>4.98875</v>
      </c>
      <c r="HX220">
        <v>3.28772</v>
      </c>
      <c r="HY220">
        <v>9999</v>
      </c>
      <c r="HZ220">
        <v>9999</v>
      </c>
      <c r="IA220">
        <v>9999</v>
      </c>
      <c r="IB220">
        <v>15.2</v>
      </c>
      <c r="IC220">
        <v>1.86752</v>
      </c>
      <c r="ID220">
        <v>1.8667</v>
      </c>
      <c r="IE220">
        <v>1.86602</v>
      </c>
      <c r="IF220">
        <v>1.866</v>
      </c>
      <c r="IG220">
        <v>1.86783</v>
      </c>
      <c r="IH220">
        <v>1.87027</v>
      </c>
      <c r="II220">
        <v>1.86891</v>
      </c>
      <c r="IJ220">
        <v>1.87042</v>
      </c>
      <c r="IK220">
        <v>0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-0.478</v>
      </c>
      <c r="IY220">
        <v>0.1473</v>
      </c>
      <c r="IZ220">
        <v>-0.2124528667129374</v>
      </c>
      <c r="JA220">
        <v>-0.0008016307627816455</v>
      </c>
      <c r="JB220">
        <v>-2.705495203968552E-07</v>
      </c>
      <c r="JC220">
        <v>-1.001381313952682E-11</v>
      </c>
      <c r="JD220">
        <v>-0.06429383364076624</v>
      </c>
      <c r="JE220">
        <v>-0.003544197663381463</v>
      </c>
      <c r="JF220">
        <v>0.0008551080648433378</v>
      </c>
      <c r="JG220">
        <v>-1.439520423836254E-05</v>
      </c>
      <c r="JH220">
        <v>4</v>
      </c>
      <c r="JI220">
        <v>2335</v>
      </c>
      <c r="JJ220">
        <v>1</v>
      </c>
      <c r="JK220">
        <v>25</v>
      </c>
      <c r="JL220">
        <v>194325.8</v>
      </c>
      <c r="JM220">
        <v>194325.9</v>
      </c>
      <c r="JN220">
        <v>0.749512</v>
      </c>
      <c r="JO220">
        <v>2.29614</v>
      </c>
      <c r="JP220">
        <v>1.39648</v>
      </c>
      <c r="JQ220">
        <v>2.34863</v>
      </c>
      <c r="JR220">
        <v>1.49536</v>
      </c>
      <c r="JS220">
        <v>2.55981</v>
      </c>
      <c r="JT220">
        <v>36.1285</v>
      </c>
      <c r="JU220">
        <v>24.0612</v>
      </c>
      <c r="JV220">
        <v>18</v>
      </c>
      <c r="JW220">
        <v>492.025</v>
      </c>
      <c r="JX220">
        <v>450.307</v>
      </c>
      <c r="JY220">
        <v>29.6329</v>
      </c>
      <c r="JZ220">
        <v>28.3498</v>
      </c>
      <c r="KA220">
        <v>29.9999</v>
      </c>
      <c r="KB220">
        <v>28.2387</v>
      </c>
      <c r="KC220">
        <v>28.1741</v>
      </c>
      <c r="KD220">
        <v>15.0182</v>
      </c>
      <c r="KE220">
        <v>25.2421</v>
      </c>
      <c r="KF220">
        <v>62.2238</v>
      </c>
      <c r="KG220">
        <v>29.5866</v>
      </c>
      <c r="KH220">
        <v>269.809</v>
      </c>
      <c r="KI220">
        <v>20.1138</v>
      </c>
      <c r="KJ220">
        <v>101.027</v>
      </c>
      <c r="KK220">
        <v>100.572</v>
      </c>
    </row>
    <row r="221" spans="1:297">
      <c r="A221">
        <v>205</v>
      </c>
      <c r="B221">
        <v>1758906981</v>
      </c>
      <c r="C221">
        <v>5197.900000095367</v>
      </c>
      <c r="D221" t="s">
        <v>853</v>
      </c>
      <c r="E221" t="s">
        <v>854</v>
      </c>
      <c r="F221">
        <v>5</v>
      </c>
      <c r="G221" t="s">
        <v>640</v>
      </c>
      <c r="H221" t="s">
        <v>436</v>
      </c>
      <c r="I221">
        <v>1758906973.214286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292.2714463680276</v>
      </c>
      <c r="AK221">
        <v>293.2527757575758</v>
      </c>
      <c r="AL221">
        <v>-3.211274777448334</v>
      </c>
      <c r="AM221">
        <v>65.06013599436587</v>
      </c>
      <c r="AN221">
        <f>(AP221 - AO221 + DY221*1E3/(8.314*(EA221+273.15)) * AR221/DX221 * AQ221) * DX221/(100*DL221) * 1000/(1000 - AP221)</f>
        <v>0</v>
      </c>
      <c r="AO221">
        <v>20.06048547946512</v>
      </c>
      <c r="AP221">
        <v>24.39175212121212</v>
      </c>
      <c r="AQ221">
        <v>-9.030210076453253E-07</v>
      </c>
      <c r="AR221">
        <v>108.005697832954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6</v>
      </c>
      <c r="DM221">
        <v>0.5</v>
      </c>
      <c r="DN221" t="s">
        <v>438</v>
      </c>
      <c r="DO221">
        <v>2</v>
      </c>
      <c r="DP221" t="b">
        <v>1</v>
      </c>
      <c r="DQ221">
        <v>1758906973.214286</v>
      </c>
      <c r="DR221">
        <v>308.8510714285714</v>
      </c>
      <c r="DS221">
        <v>302.0062857142858</v>
      </c>
      <c r="DT221">
        <v>24.39183214285714</v>
      </c>
      <c r="DU221">
        <v>20.05956428571428</v>
      </c>
      <c r="DV221">
        <v>309.3376785714286</v>
      </c>
      <c r="DW221">
        <v>24.24457142857143</v>
      </c>
      <c r="DX221">
        <v>499.9884999999999</v>
      </c>
      <c r="DY221">
        <v>90.5550107142857</v>
      </c>
      <c r="DZ221">
        <v>0.02858488214285714</v>
      </c>
      <c r="EA221">
        <v>30.64645714285714</v>
      </c>
      <c r="EB221">
        <v>30.00805</v>
      </c>
      <c r="EC221">
        <v>999.9000000000002</v>
      </c>
      <c r="ED221">
        <v>0</v>
      </c>
      <c r="EE221">
        <v>0</v>
      </c>
      <c r="EF221">
        <v>9992.407857142858</v>
      </c>
      <c r="EG221">
        <v>0</v>
      </c>
      <c r="EH221">
        <v>12.32195714285714</v>
      </c>
      <c r="EI221">
        <v>6.844797499999999</v>
      </c>
      <c r="EJ221">
        <v>316.5727499999999</v>
      </c>
      <c r="EK221">
        <v>308.1884285714286</v>
      </c>
      <c r="EL221">
        <v>4.332282142857143</v>
      </c>
      <c r="EM221">
        <v>302.0062857142858</v>
      </c>
      <c r="EN221">
        <v>20.05956428571428</v>
      </c>
      <c r="EO221">
        <v>2.208803928571429</v>
      </c>
      <c r="EP221">
        <v>1.816493928571429</v>
      </c>
      <c r="EQ221">
        <v>19.0263</v>
      </c>
      <c r="ER221">
        <v>15.92945</v>
      </c>
      <c r="ES221">
        <v>1999.9975</v>
      </c>
      <c r="ET221">
        <v>0.979999</v>
      </c>
      <c r="EU221">
        <v>0.0200011</v>
      </c>
      <c r="EV221">
        <v>0</v>
      </c>
      <c r="EW221">
        <v>787.0946071428572</v>
      </c>
      <c r="EX221">
        <v>5.00097</v>
      </c>
      <c r="EY221">
        <v>15745.225</v>
      </c>
      <c r="EZ221">
        <v>16707.55</v>
      </c>
      <c r="FA221">
        <v>40.50885714285715</v>
      </c>
      <c r="FB221">
        <v>40.81199999999999</v>
      </c>
      <c r="FC221">
        <v>40.43699999999999</v>
      </c>
      <c r="FD221">
        <v>40.37942857142857</v>
      </c>
      <c r="FE221">
        <v>41.13828571428571</v>
      </c>
      <c r="FF221">
        <v>1955.0975</v>
      </c>
      <c r="FG221">
        <v>39.9</v>
      </c>
      <c r="FH221">
        <v>0</v>
      </c>
      <c r="FI221">
        <v>1758906981.9</v>
      </c>
      <c r="FJ221">
        <v>0</v>
      </c>
      <c r="FK221">
        <v>787.1106</v>
      </c>
      <c r="FL221">
        <v>1.436076909317092</v>
      </c>
      <c r="FM221">
        <v>16.11538460224928</v>
      </c>
      <c r="FN221">
        <v>15745.256</v>
      </c>
      <c r="FO221">
        <v>15</v>
      </c>
      <c r="FP221">
        <v>0</v>
      </c>
      <c r="FQ221" t="s">
        <v>439</v>
      </c>
      <c r="FR221">
        <v>1747247426.5</v>
      </c>
      <c r="FS221">
        <v>1747247420.5</v>
      </c>
      <c r="FT221">
        <v>0</v>
      </c>
      <c r="FU221">
        <v>1.027</v>
      </c>
      <c r="FV221">
        <v>0.031</v>
      </c>
      <c r="FW221">
        <v>0.02</v>
      </c>
      <c r="FX221">
        <v>0.05</v>
      </c>
      <c r="FY221">
        <v>420</v>
      </c>
      <c r="FZ221">
        <v>16</v>
      </c>
      <c r="GA221">
        <v>0.01</v>
      </c>
      <c r="GB221">
        <v>0.1</v>
      </c>
      <c r="GC221">
        <v>6.34531275</v>
      </c>
      <c r="GD221">
        <v>12.0560963977486</v>
      </c>
      <c r="GE221">
        <v>1.160435981689614</v>
      </c>
      <c r="GF221">
        <v>0</v>
      </c>
      <c r="GG221">
        <v>787.0952352941176</v>
      </c>
      <c r="GH221">
        <v>0.4322383425541007</v>
      </c>
      <c r="GI221">
        <v>0.2085084366784459</v>
      </c>
      <c r="GJ221">
        <v>-1</v>
      </c>
      <c r="GK221">
        <v>4.3322135</v>
      </c>
      <c r="GL221">
        <v>-0.001751819887430184</v>
      </c>
      <c r="GM221">
        <v>0.0008979547594394797</v>
      </c>
      <c r="GN221">
        <v>1</v>
      </c>
      <c r="GO221">
        <v>1</v>
      </c>
      <c r="GP221">
        <v>2</v>
      </c>
      <c r="GQ221" t="s">
        <v>440</v>
      </c>
      <c r="GR221">
        <v>3.13569</v>
      </c>
      <c r="GS221">
        <v>2.68898</v>
      </c>
      <c r="GT221">
        <v>0.0691681</v>
      </c>
      <c r="GU221">
        <v>0.0667315</v>
      </c>
      <c r="GV221">
        <v>0.107703</v>
      </c>
      <c r="GW221">
        <v>0.09278450000000001</v>
      </c>
      <c r="GX221">
        <v>29601.6</v>
      </c>
      <c r="GY221">
        <v>29732.4</v>
      </c>
      <c r="GZ221">
        <v>29560.4</v>
      </c>
      <c r="HA221">
        <v>29439.7</v>
      </c>
      <c r="HB221">
        <v>34844.3</v>
      </c>
      <c r="HC221">
        <v>35375.7</v>
      </c>
      <c r="HD221">
        <v>41595.8</v>
      </c>
      <c r="HE221">
        <v>41823</v>
      </c>
      <c r="HF221">
        <v>1.93142</v>
      </c>
      <c r="HG221">
        <v>1.88063</v>
      </c>
      <c r="HH221">
        <v>0.115279</v>
      </c>
      <c r="HI221">
        <v>0</v>
      </c>
      <c r="HJ221">
        <v>28.1378</v>
      </c>
      <c r="HK221">
        <v>999.9</v>
      </c>
      <c r="HL221">
        <v>50.3</v>
      </c>
      <c r="HM221">
        <v>30.9</v>
      </c>
      <c r="HN221">
        <v>24.9181</v>
      </c>
      <c r="HO221">
        <v>62.068</v>
      </c>
      <c r="HP221">
        <v>26.0497</v>
      </c>
      <c r="HQ221">
        <v>1</v>
      </c>
      <c r="HR221">
        <v>0.0589634</v>
      </c>
      <c r="HS221">
        <v>-0.962032</v>
      </c>
      <c r="HT221">
        <v>20.338</v>
      </c>
      <c r="HU221">
        <v>5.21684</v>
      </c>
      <c r="HV221">
        <v>12.011</v>
      </c>
      <c r="HW221">
        <v>4.9888</v>
      </c>
      <c r="HX221">
        <v>3.2877</v>
      </c>
      <c r="HY221">
        <v>9999</v>
      </c>
      <c r="HZ221">
        <v>9999</v>
      </c>
      <c r="IA221">
        <v>9999</v>
      </c>
      <c r="IB221">
        <v>15.2</v>
      </c>
      <c r="IC221">
        <v>1.86753</v>
      </c>
      <c r="ID221">
        <v>1.86672</v>
      </c>
      <c r="IE221">
        <v>1.866</v>
      </c>
      <c r="IF221">
        <v>1.866</v>
      </c>
      <c r="IG221">
        <v>1.86783</v>
      </c>
      <c r="IH221">
        <v>1.87028</v>
      </c>
      <c r="II221">
        <v>1.86892</v>
      </c>
      <c r="IJ221">
        <v>1.87042</v>
      </c>
      <c r="IK221">
        <v>0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-0.463</v>
      </c>
      <c r="IY221">
        <v>0.1473</v>
      </c>
      <c r="IZ221">
        <v>-0.2124528667129374</v>
      </c>
      <c r="JA221">
        <v>-0.0008016307627816455</v>
      </c>
      <c r="JB221">
        <v>-2.705495203968552E-07</v>
      </c>
      <c r="JC221">
        <v>-1.001381313952682E-11</v>
      </c>
      <c r="JD221">
        <v>-0.06429383364076624</v>
      </c>
      <c r="JE221">
        <v>-0.003544197663381463</v>
      </c>
      <c r="JF221">
        <v>0.0008551080648433378</v>
      </c>
      <c r="JG221">
        <v>-1.439520423836254E-05</v>
      </c>
      <c r="JH221">
        <v>4</v>
      </c>
      <c r="JI221">
        <v>2335</v>
      </c>
      <c r="JJ221">
        <v>1</v>
      </c>
      <c r="JK221">
        <v>25</v>
      </c>
      <c r="JL221">
        <v>194325.9</v>
      </c>
      <c r="JM221">
        <v>194326</v>
      </c>
      <c r="JN221">
        <v>0.717773</v>
      </c>
      <c r="JO221">
        <v>2.29736</v>
      </c>
      <c r="JP221">
        <v>1.39648</v>
      </c>
      <c r="JQ221">
        <v>2.35107</v>
      </c>
      <c r="JR221">
        <v>1.49536</v>
      </c>
      <c r="JS221">
        <v>2.6062</v>
      </c>
      <c r="JT221">
        <v>36.1285</v>
      </c>
      <c r="JU221">
        <v>24.0612</v>
      </c>
      <c r="JV221">
        <v>18</v>
      </c>
      <c r="JW221">
        <v>492.084</v>
      </c>
      <c r="JX221">
        <v>450.183</v>
      </c>
      <c r="JY221">
        <v>29.5865</v>
      </c>
      <c r="JZ221">
        <v>28.3493</v>
      </c>
      <c r="KA221">
        <v>29.9999</v>
      </c>
      <c r="KB221">
        <v>28.2363</v>
      </c>
      <c r="KC221">
        <v>28.1722</v>
      </c>
      <c r="KD221">
        <v>14.3607</v>
      </c>
      <c r="KE221">
        <v>25.2421</v>
      </c>
      <c r="KF221">
        <v>62.2238</v>
      </c>
      <c r="KG221">
        <v>29.5763</v>
      </c>
      <c r="KH221">
        <v>249.767</v>
      </c>
      <c r="KI221">
        <v>20.1183</v>
      </c>
      <c r="KJ221">
        <v>101.027</v>
      </c>
      <c r="KK221">
        <v>100.573</v>
      </c>
    </row>
    <row r="222" spans="1:297">
      <c r="A222">
        <v>206</v>
      </c>
      <c r="B222">
        <v>1758906986</v>
      </c>
      <c r="C222">
        <v>5202.900000095367</v>
      </c>
      <c r="D222" t="s">
        <v>855</v>
      </c>
      <c r="E222" t="s">
        <v>856</v>
      </c>
      <c r="F222">
        <v>5</v>
      </c>
      <c r="G222" t="s">
        <v>640</v>
      </c>
      <c r="H222" t="s">
        <v>436</v>
      </c>
      <c r="I222">
        <v>1758906978.5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275.4007738063415</v>
      </c>
      <c r="AK222">
        <v>277.2322727272727</v>
      </c>
      <c r="AL222">
        <v>-3.20535361028752</v>
      </c>
      <c r="AM222">
        <v>65.06013599436587</v>
      </c>
      <c r="AN222">
        <f>(AP222 - AO222 + DY222*1E3/(8.314*(EA222+273.15)) * AR222/DX222 * AQ222) * DX222/(100*DL222) * 1000/(1000 - AP222)</f>
        <v>0</v>
      </c>
      <c r="AO222">
        <v>20.06287112705112</v>
      </c>
      <c r="AP222">
        <v>24.39380303030303</v>
      </c>
      <c r="AQ222">
        <v>1.784835980320952E-06</v>
      </c>
      <c r="AR222">
        <v>108.005697832954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6</v>
      </c>
      <c r="DM222">
        <v>0.5</v>
      </c>
      <c r="DN222" t="s">
        <v>438</v>
      </c>
      <c r="DO222">
        <v>2</v>
      </c>
      <c r="DP222" t="b">
        <v>1</v>
      </c>
      <c r="DQ222">
        <v>1758906978.5</v>
      </c>
      <c r="DR222">
        <v>292.3536296296297</v>
      </c>
      <c r="DS222">
        <v>284.5039259259259</v>
      </c>
      <c r="DT222">
        <v>24.3926074074074</v>
      </c>
      <c r="DU222">
        <v>20.06088148148148</v>
      </c>
      <c r="DV222">
        <v>292.8242962962963</v>
      </c>
      <c r="DW222">
        <v>24.24531851851852</v>
      </c>
      <c r="DX222">
        <v>499.9731111111111</v>
      </c>
      <c r="DY222">
        <v>90.55468518518516</v>
      </c>
      <c r="DZ222">
        <v>0.02868271851851852</v>
      </c>
      <c r="EA222">
        <v>30.64743703703704</v>
      </c>
      <c r="EB222">
        <v>30.01386666666667</v>
      </c>
      <c r="EC222">
        <v>999.9000000000001</v>
      </c>
      <c r="ED222">
        <v>0</v>
      </c>
      <c r="EE222">
        <v>0</v>
      </c>
      <c r="EF222">
        <v>9998.078148148148</v>
      </c>
      <c r="EG222">
        <v>0</v>
      </c>
      <c r="EH222">
        <v>12.31567037037037</v>
      </c>
      <c r="EI222">
        <v>7.849657037037037</v>
      </c>
      <c r="EJ222">
        <v>299.6631481481482</v>
      </c>
      <c r="EK222">
        <v>290.3282592592593</v>
      </c>
      <c r="EL222">
        <v>4.331728518518519</v>
      </c>
      <c r="EM222">
        <v>284.5039259259259</v>
      </c>
      <c r="EN222">
        <v>20.06088148148148</v>
      </c>
      <c r="EO222">
        <v>2.208864444444445</v>
      </c>
      <c r="EP222">
        <v>1.816605555555556</v>
      </c>
      <c r="EQ222">
        <v>19.02674444444444</v>
      </c>
      <c r="ER222">
        <v>15.9304037037037</v>
      </c>
      <c r="ES222">
        <v>2000.004444444445</v>
      </c>
      <c r="ET222">
        <v>0.979999</v>
      </c>
      <c r="EU222">
        <v>0.0200011</v>
      </c>
      <c r="EV222">
        <v>0</v>
      </c>
      <c r="EW222">
        <v>787.2345925925927</v>
      </c>
      <c r="EX222">
        <v>5.00097</v>
      </c>
      <c r="EY222">
        <v>15747.70740740741</v>
      </c>
      <c r="EZ222">
        <v>16707.60740740741</v>
      </c>
      <c r="FA222">
        <v>40.50918518518519</v>
      </c>
      <c r="FB222">
        <v>40.81199999999999</v>
      </c>
      <c r="FC222">
        <v>40.43699999999999</v>
      </c>
      <c r="FD222">
        <v>40.37959259259259</v>
      </c>
      <c r="FE222">
        <v>41.14107407407408</v>
      </c>
      <c r="FF222">
        <v>1955.104444444444</v>
      </c>
      <c r="FG222">
        <v>39.9</v>
      </c>
      <c r="FH222">
        <v>0</v>
      </c>
      <c r="FI222">
        <v>1758906987.3</v>
      </c>
      <c r="FJ222">
        <v>0</v>
      </c>
      <c r="FK222">
        <v>787.2651153846152</v>
      </c>
      <c r="FL222">
        <v>2.783008537466777</v>
      </c>
      <c r="FM222">
        <v>45.92820516264558</v>
      </c>
      <c r="FN222">
        <v>15747.96923076923</v>
      </c>
      <c r="FO222">
        <v>15</v>
      </c>
      <c r="FP222">
        <v>0</v>
      </c>
      <c r="FQ222" t="s">
        <v>439</v>
      </c>
      <c r="FR222">
        <v>1747247426.5</v>
      </c>
      <c r="FS222">
        <v>1747247420.5</v>
      </c>
      <c r="FT222">
        <v>0</v>
      </c>
      <c r="FU222">
        <v>1.027</v>
      </c>
      <c r="FV222">
        <v>0.031</v>
      </c>
      <c r="FW222">
        <v>0.02</v>
      </c>
      <c r="FX222">
        <v>0.05</v>
      </c>
      <c r="FY222">
        <v>420</v>
      </c>
      <c r="FZ222">
        <v>16</v>
      </c>
      <c r="GA222">
        <v>0.01</v>
      </c>
      <c r="GB222">
        <v>0.1</v>
      </c>
      <c r="GC222">
        <v>7.130829</v>
      </c>
      <c r="GD222">
        <v>11.5998833020638</v>
      </c>
      <c r="GE222">
        <v>1.116640471684597</v>
      </c>
      <c r="GF222">
        <v>0</v>
      </c>
      <c r="GG222">
        <v>787.1610882352942</v>
      </c>
      <c r="GH222">
        <v>1.617341478208684</v>
      </c>
      <c r="GI222">
        <v>0.2713298803656565</v>
      </c>
      <c r="GJ222">
        <v>-1</v>
      </c>
      <c r="GK222">
        <v>4.33208775</v>
      </c>
      <c r="GL222">
        <v>-0.007112082551602587</v>
      </c>
      <c r="GM222">
        <v>0.0009822359377969908</v>
      </c>
      <c r="GN222">
        <v>1</v>
      </c>
      <c r="GO222">
        <v>1</v>
      </c>
      <c r="GP222">
        <v>2</v>
      </c>
      <c r="GQ222" t="s">
        <v>440</v>
      </c>
      <c r="GR222">
        <v>3.13555</v>
      </c>
      <c r="GS222">
        <v>2.689</v>
      </c>
      <c r="GT222">
        <v>0.06597649999999999</v>
      </c>
      <c r="GU222">
        <v>0.0633639</v>
      </c>
      <c r="GV222">
        <v>0.107703</v>
      </c>
      <c r="GW222">
        <v>0.0927915</v>
      </c>
      <c r="GX222">
        <v>29703</v>
      </c>
      <c r="GY222">
        <v>29840</v>
      </c>
      <c r="GZ222">
        <v>29560.2</v>
      </c>
      <c r="HA222">
        <v>29440.1</v>
      </c>
      <c r="HB222">
        <v>34844.1</v>
      </c>
      <c r="HC222">
        <v>35375.6</v>
      </c>
      <c r="HD222">
        <v>41595.5</v>
      </c>
      <c r="HE222">
        <v>41823.2</v>
      </c>
      <c r="HF222">
        <v>1.93137</v>
      </c>
      <c r="HG222">
        <v>1.8806</v>
      </c>
      <c r="HH222">
        <v>0.114746</v>
      </c>
      <c r="HI222">
        <v>0</v>
      </c>
      <c r="HJ222">
        <v>28.1425</v>
      </c>
      <c r="HK222">
        <v>999.9</v>
      </c>
      <c r="HL222">
        <v>50.3</v>
      </c>
      <c r="HM222">
        <v>30.9</v>
      </c>
      <c r="HN222">
        <v>24.9163</v>
      </c>
      <c r="HO222">
        <v>62.078</v>
      </c>
      <c r="HP222">
        <v>26.2179</v>
      </c>
      <c r="HQ222">
        <v>1</v>
      </c>
      <c r="HR222">
        <v>0.0585976</v>
      </c>
      <c r="HS222">
        <v>-1.01271</v>
      </c>
      <c r="HT222">
        <v>20.3378</v>
      </c>
      <c r="HU222">
        <v>5.21654</v>
      </c>
      <c r="HV222">
        <v>12.0113</v>
      </c>
      <c r="HW222">
        <v>4.9888</v>
      </c>
      <c r="HX222">
        <v>3.2876</v>
      </c>
      <c r="HY222">
        <v>9999</v>
      </c>
      <c r="HZ222">
        <v>9999</v>
      </c>
      <c r="IA222">
        <v>9999</v>
      </c>
      <c r="IB222">
        <v>15.2</v>
      </c>
      <c r="IC222">
        <v>1.86752</v>
      </c>
      <c r="ID222">
        <v>1.86671</v>
      </c>
      <c r="IE222">
        <v>1.866</v>
      </c>
      <c r="IF222">
        <v>1.866</v>
      </c>
      <c r="IG222">
        <v>1.86783</v>
      </c>
      <c r="IH222">
        <v>1.87027</v>
      </c>
      <c r="II222">
        <v>1.86891</v>
      </c>
      <c r="IJ222">
        <v>1.87042</v>
      </c>
      <c r="IK222">
        <v>0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-0.448</v>
      </c>
      <c r="IY222">
        <v>0.1473</v>
      </c>
      <c r="IZ222">
        <v>-0.2124528667129374</v>
      </c>
      <c r="JA222">
        <v>-0.0008016307627816455</v>
      </c>
      <c r="JB222">
        <v>-2.705495203968552E-07</v>
      </c>
      <c r="JC222">
        <v>-1.001381313952682E-11</v>
      </c>
      <c r="JD222">
        <v>-0.06429383364076624</v>
      </c>
      <c r="JE222">
        <v>-0.003544197663381463</v>
      </c>
      <c r="JF222">
        <v>0.0008551080648433378</v>
      </c>
      <c r="JG222">
        <v>-1.439520423836254E-05</v>
      </c>
      <c r="JH222">
        <v>4</v>
      </c>
      <c r="JI222">
        <v>2335</v>
      </c>
      <c r="JJ222">
        <v>1</v>
      </c>
      <c r="JK222">
        <v>25</v>
      </c>
      <c r="JL222">
        <v>194326</v>
      </c>
      <c r="JM222">
        <v>194326.1</v>
      </c>
      <c r="JN222">
        <v>0.679932</v>
      </c>
      <c r="JO222">
        <v>2.29492</v>
      </c>
      <c r="JP222">
        <v>1.39648</v>
      </c>
      <c r="JQ222">
        <v>2.35229</v>
      </c>
      <c r="JR222">
        <v>1.49536</v>
      </c>
      <c r="JS222">
        <v>2.67456</v>
      </c>
      <c r="JT222">
        <v>36.1285</v>
      </c>
      <c r="JU222">
        <v>24.0612</v>
      </c>
      <c r="JV222">
        <v>18</v>
      </c>
      <c r="JW222">
        <v>492.044</v>
      </c>
      <c r="JX222">
        <v>450.151</v>
      </c>
      <c r="JY222">
        <v>29.5693</v>
      </c>
      <c r="JZ222">
        <v>28.3469</v>
      </c>
      <c r="KA222">
        <v>30</v>
      </c>
      <c r="KB222">
        <v>28.2351</v>
      </c>
      <c r="KC222">
        <v>28.17</v>
      </c>
      <c r="KD222">
        <v>13.6162</v>
      </c>
      <c r="KE222">
        <v>25.2421</v>
      </c>
      <c r="KF222">
        <v>62.2238</v>
      </c>
      <c r="KG222">
        <v>29.5592</v>
      </c>
      <c r="KH222">
        <v>236.411</v>
      </c>
      <c r="KI222">
        <v>20.1217</v>
      </c>
      <c r="KJ222">
        <v>101.026</v>
      </c>
      <c r="KK222">
        <v>100.573</v>
      </c>
    </row>
    <row r="223" spans="1:297">
      <c r="A223">
        <v>207</v>
      </c>
      <c r="B223">
        <v>1758906991</v>
      </c>
      <c r="C223">
        <v>5207.900000095367</v>
      </c>
      <c r="D223" t="s">
        <v>857</v>
      </c>
      <c r="E223" t="s">
        <v>858</v>
      </c>
      <c r="F223">
        <v>5</v>
      </c>
      <c r="G223" t="s">
        <v>640</v>
      </c>
      <c r="H223" t="s">
        <v>436</v>
      </c>
      <c r="I223">
        <v>1758906983.214286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258.5762854649686</v>
      </c>
      <c r="AK223">
        <v>261.1385878787879</v>
      </c>
      <c r="AL223">
        <v>-3.22089131635281</v>
      </c>
      <c r="AM223">
        <v>65.06013599436587</v>
      </c>
      <c r="AN223">
        <f>(AP223 - AO223 + DY223*1E3/(8.314*(EA223+273.15)) * AR223/DX223 * AQ223) * DX223/(100*DL223) * 1000/(1000 - AP223)</f>
        <v>0</v>
      </c>
      <c r="AO223">
        <v>20.06375848256276</v>
      </c>
      <c r="AP223">
        <v>24.39364424242425</v>
      </c>
      <c r="AQ223">
        <v>4.861005765597555E-06</v>
      </c>
      <c r="AR223">
        <v>108.005697832954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6</v>
      </c>
      <c r="DM223">
        <v>0.5</v>
      </c>
      <c r="DN223" t="s">
        <v>438</v>
      </c>
      <c r="DO223">
        <v>2</v>
      </c>
      <c r="DP223" t="b">
        <v>1</v>
      </c>
      <c r="DQ223">
        <v>1758906983.214286</v>
      </c>
      <c r="DR223">
        <v>277.6076785714286</v>
      </c>
      <c r="DS223">
        <v>268.8915714285715</v>
      </c>
      <c r="DT223">
        <v>24.39267142857143</v>
      </c>
      <c r="DU223">
        <v>20.06226071428571</v>
      </c>
      <c r="DV223">
        <v>278.0642142857143</v>
      </c>
      <c r="DW223">
        <v>24.24538571428572</v>
      </c>
      <c r="DX223">
        <v>500.0067142857142</v>
      </c>
      <c r="DY223">
        <v>90.55493571428572</v>
      </c>
      <c r="DZ223">
        <v>0.02871930357142857</v>
      </c>
      <c r="EA223">
        <v>30.64766071428571</v>
      </c>
      <c r="EB223">
        <v>30.01145714285714</v>
      </c>
      <c r="EC223">
        <v>999.9000000000002</v>
      </c>
      <c r="ED223">
        <v>0</v>
      </c>
      <c r="EE223">
        <v>0</v>
      </c>
      <c r="EF223">
        <v>9996.810357142856</v>
      </c>
      <c r="EG223">
        <v>0</v>
      </c>
      <c r="EH223">
        <v>12.31770714285715</v>
      </c>
      <c r="EI223">
        <v>8.716070714285715</v>
      </c>
      <c r="EJ223">
        <v>284.5485</v>
      </c>
      <c r="EK223">
        <v>274.3966071428571</v>
      </c>
      <c r="EL223">
        <v>4.330409285714286</v>
      </c>
      <c r="EM223">
        <v>268.8915714285715</v>
      </c>
      <c r="EN223">
        <v>20.06226071428571</v>
      </c>
      <c r="EO223">
        <v>2.208875357142857</v>
      </c>
      <c r="EP223">
        <v>1.816735714285714</v>
      </c>
      <c r="EQ223">
        <v>19.02683214285714</v>
      </c>
      <c r="ER223">
        <v>15.93151785714286</v>
      </c>
      <c r="ES223">
        <v>2000.004642857143</v>
      </c>
      <c r="ET223">
        <v>0.979999</v>
      </c>
      <c r="EU223">
        <v>0.0200011</v>
      </c>
      <c r="EV223">
        <v>0</v>
      </c>
      <c r="EW223">
        <v>787.5300357142856</v>
      </c>
      <c r="EX223">
        <v>5.00097</v>
      </c>
      <c r="EY223">
        <v>15752.18571428572</v>
      </c>
      <c r="EZ223">
        <v>16707.61071428571</v>
      </c>
      <c r="FA223">
        <v>40.50442857142857</v>
      </c>
      <c r="FB223">
        <v>40.81199999999999</v>
      </c>
      <c r="FC223">
        <v>40.43699999999999</v>
      </c>
      <c r="FD223">
        <v>40.375</v>
      </c>
      <c r="FE223">
        <v>41.13607142857143</v>
      </c>
      <c r="FF223">
        <v>1955.104642857143</v>
      </c>
      <c r="FG223">
        <v>39.9</v>
      </c>
      <c r="FH223">
        <v>0</v>
      </c>
      <c r="FI223">
        <v>1758906992.1</v>
      </c>
      <c r="FJ223">
        <v>0</v>
      </c>
      <c r="FK223">
        <v>787.5506538461536</v>
      </c>
      <c r="FL223">
        <v>4.195247856217009</v>
      </c>
      <c r="FM223">
        <v>71.48376067341292</v>
      </c>
      <c r="FN223">
        <v>15752.65</v>
      </c>
      <c r="FO223">
        <v>15</v>
      </c>
      <c r="FP223">
        <v>0</v>
      </c>
      <c r="FQ223" t="s">
        <v>439</v>
      </c>
      <c r="FR223">
        <v>1747247426.5</v>
      </c>
      <c r="FS223">
        <v>1747247420.5</v>
      </c>
      <c r="FT223">
        <v>0</v>
      </c>
      <c r="FU223">
        <v>1.027</v>
      </c>
      <c r="FV223">
        <v>0.031</v>
      </c>
      <c r="FW223">
        <v>0.02</v>
      </c>
      <c r="FX223">
        <v>0.05</v>
      </c>
      <c r="FY223">
        <v>420</v>
      </c>
      <c r="FZ223">
        <v>16</v>
      </c>
      <c r="GA223">
        <v>0.01</v>
      </c>
      <c r="GB223">
        <v>0.1</v>
      </c>
      <c r="GC223">
        <v>8.107430975609756</v>
      </c>
      <c r="GD223">
        <v>11.09324236933799</v>
      </c>
      <c r="GE223">
        <v>1.095317506634725</v>
      </c>
      <c r="GF223">
        <v>0</v>
      </c>
      <c r="GG223">
        <v>787.3669117647059</v>
      </c>
      <c r="GH223">
        <v>3.41556912829563</v>
      </c>
      <c r="GI223">
        <v>0.3981901236438101</v>
      </c>
      <c r="GJ223">
        <v>-1</v>
      </c>
      <c r="GK223">
        <v>4.331122926829268</v>
      </c>
      <c r="GL223">
        <v>-0.01446794425087422</v>
      </c>
      <c r="GM223">
        <v>0.001603548266634522</v>
      </c>
      <c r="GN223">
        <v>1</v>
      </c>
      <c r="GO223">
        <v>1</v>
      </c>
      <c r="GP223">
        <v>2</v>
      </c>
      <c r="GQ223" t="s">
        <v>440</v>
      </c>
      <c r="GR223">
        <v>3.13554</v>
      </c>
      <c r="GS223">
        <v>2.68881</v>
      </c>
      <c r="GT223">
        <v>0.0627046</v>
      </c>
      <c r="GU223">
        <v>0.0598911</v>
      </c>
      <c r="GV223">
        <v>0.107709</v>
      </c>
      <c r="GW223">
        <v>0.09279179999999999</v>
      </c>
      <c r="GX223">
        <v>29806.9</v>
      </c>
      <c r="GY223">
        <v>29950.1</v>
      </c>
      <c r="GZ223">
        <v>29560.1</v>
      </c>
      <c r="HA223">
        <v>29439.5</v>
      </c>
      <c r="HB223">
        <v>34843.9</v>
      </c>
      <c r="HC223">
        <v>35374.7</v>
      </c>
      <c r="HD223">
        <v>41595.7</v>
      </c>
      <c r="HE223">
        <v>41822.3</v>
      </c>
      <c r="HF223">
        <v>1.93132</v>
      </c>
      <c r="HG223">
        <v>1.88098</v>
      </c>
      <c r="HH223">
        <v>0.114102</v>
      </c>
      <c r="HI223">
        <v>0</v>
      </c>
      <c r="HJ223">
        <v>28.1461</v>
      </c>
      <c r="HK223">
        <v>999.9</v>
      </c>
      <c r="HL223">
        <v>50.3</v>
      </c>
      <c r="HM223">
        <v>30.9</v>
      </c>
      <c r="HN223">
        <v>24.9183</v>
      </c>
      <c r="HO223">
        <v>61.998</v>
      </c>
      <c r="HP223">
        <v>26.0537</v>
      </c>
      <c r="HQ223">
        <v>1</v>
      </c>
      <c r="HR223">
        <v>0.0586738</v>
      </c>
      <c r="HS223">
        <v>-0.997386</v>
      </c>
      <c r="HT223">
        <v>20.3378</v>
      </c>
      <c r="HU223">
        <v>5.21654</v>
      </c>
      <c r="HV223">
        <v>12.011</v>
      </c>
      <c r="HW223">
        <v>4.98885</v>
      </c>
      <c r="HX223">
        <v>3.28775</v>
      </c>
      <c r="HY223">
        <v>9999</v>
      </c>
      <c r="HZ223">
        <v>9999</v>
      </c>
      <c r="IA223">
        <v>9999</v>
      </c>
      <c r="IB223">
        <v>15.2</v>
      </c>
      <c r="IC223">
        <v>1.86752</v>
      </c>
      <c r="ID223">
        <v>1.86671</v>
      </c>
      <c r="IE223">
        <v>1.866</v>
      </c>
      <c r="IF223">
        <v>1.866</v>
      </c>
      <c r="IG223">
        <v>1.86783</v>
      </c>
      <c r="IH223">
        <v>1.87027</v>
      </c>
      <c r="II223">
        <v>1.86892</v>
      </c>
      <c r="IJ223">
        <v>1.87042</v>
      </c>
      <c r="IK223">
        <v>0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-0.433</v>
      </c>
      <c r="IY223">
        <v>0.1473</v>
      </c>
      <c r="IZ223">
        <v>-0.2124528667129374</v>
      </c>
      <c r="JA223">
        <v>-0.0008016307627816455</v>
      </c>
      <c r="JB223">
        <v>-2.705495203968552E-07</v>
      </c>
      <c r="JC223">
        <v>-1.001381313952682E-11</v>
      </c>
      <c r="JD223">
        <v>-0.06429383364076624</v>
      </c>
      <c r="JE223">
        <v>-0.003544197663381463</v>
      </c>
      <c r="JF223">
        <v>0.0008551080648433378</v>
      </c>
      <c r="JG223">
        <v>-1.439520423836254E-05</v>
      </c>
      <c r="JH223">
        <v>4</v>
      </c>
      <c r="JI223">
        <v>2335</v>
      </c>
      <c r="JJ223">
        <v>1</v>
      </c>
      <c r="JK223">
        <v>25</v>
      </c>
      <c r="JL223">
        <v>194326.1</v>
      </c>
      <c r="JM223">
        <v>194326.2</v>
      </c>
      <c r="JN223">
        <v>0.645752</v>
      </c>
      <c r="JO223">
        <v>2.28394</v>
      </c>
      <c r="JP223">
        <v>1.39648</v>
      </c>
      <c r="JQ223">
        <v>2.35107</v>
      </c>
      <c r="JR223">
        <v>1.49536</v>
      </c>
      <c r="JS223">
        <v>2.62695</v>
      </c>
      <c r="JT223">
        <v>36.1285</v>
      </c>
      <c r="JU223">
        <v>24.07</v>
      </c>
      <c r="JV223">
        <v>18</v>
      </c>
      <c r="JW223">
        <v>492.002</v>
      </c>
      <c r="JX223">
        <v>450.375</v>
      </c>
      <c r="JY223">
        <v>29.5575</v>
      </c>
      <c r="JZ223">
        <v>28.3469</v>
      </c>
      <c r="KA223">
        <v>30</v>
      </c>
      <c r="KB223">
        <v>28.2339</v>
      </c>
      <c r="KC223">
        <v>28.1688</v>
      </c>
      <c r="KD223">
        <v>12.9456</v>
      </c>
      <c r="KE223">
        <v>25.2421</v>
      </c>
      <c r="KF223">
        <v>62.2238</v>
      </c>
      <c r="KG223">
        <v>29.5518</v>
      </c>
      <c r="KH223">
        <v>216.375</v>
      </c>
      <c r="KI223">
        <v>20.1194</v>
      </c>
      <c r="KJ223">
        <v>101.026</v>
      </c>
      <c r="KK223">
        <v>100.571</v>
      </c>
    </row>
    <row r="224" spans="1:297">
      <c r="A224">
        <v>208</v>
      </c>
      <c r="B224">
        <v>1758906996</v>
      </c>
      <c r="C224">
        <v>5212.900000095367</v>
      </c>
      <c r="D224" t="s">
        <v>859</v>
      </c>
      <c r="E224" t="s">
        <v>860</v>
      </c>
      <c r="F224">
        <v>5</v>
      </c>
      <c r="G224" t="s">
        <v>640</v>
      </c>
      <c r="H224" t="s">
        <v>436</v>
      </c>
      <c r="I224">
        <v>1758906988.5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241.6799374908185</v>
      </c>
      <c r="AK224">
        <v>245.1114121212121</v>
      </c>
      <c r="AL224">
        <v>-3.210478816354712</v>
      </c>
      <c r="AM224">
        <v>65.06013599436587</v>
      </c>
      <c r="AN224">
        <f>(AP224 - AO224 + DY224*1E3/(8.314*(EA224+273.15)) * AR224/DX224 * AQ224) * DX224/(100*DL224) * 1000/(1000 - AP224)</f>
        <v>0</v>
      </c>
      <c r="AO224">
        <v>20.06309169151851</v>
      </c>
      <c r="AP224">
        <v>24.3968412121212</v>
      </c>
      <c r="AQ224">
        <v>4.912308864310107E-06</v>
      </c>
      <c r="AR224">
        <v>108.005697832954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6</v>
      </c>
      <c r="DM224">
        <v>0.5</v>
      </c>
      <c r="DN224" t="s">
        <v>438</v>
      </c>
      <c r="DO224">
        <v>2</v>
      </c>
      <c r="DP224" t="b">
        <v>1</v>
      </c>
      <c r="DQ224">
        <v>1758906988.5</v>
      </c>
      <c r="DR224">
        <v>261.0535555555555</v>
      </c>
      <c r="DS224">
        <v>251.4204074074074</v>
      </c>
      <c r="DT224">
        <v>24.3942074074074</v>
      </c>
      <c r="DU224">
        <v>20.06324444444445</v>
      </c>
      <c r="DV224">
        <v>261.4943703703703</v>
      </c>
      <c r="DW224">
        <v>24.24691111111112</v>
      </c>
      <c r="DX224">
        <v>500.0002592592593</v>
      </c>
      <c r="DY224">
        <v>90.55441481481482</v>
      </c>
      <c r="DZ224">
        <v>0.02863996296296296</v>
      </c>
      <c r="EA224">
        <v>30.64664444444444</v>
      </c>
      <c r="EB224">
        <v>30.0137</v>
      </c>
      <c r="EC224">
        <v>999.9000000000001</v>
      </c>
      <c r="ED224">
        <v>0</v>
      </c>
      <c r="EE224">
        <v>0</v>
      </c>
      <c r="EF224">
        <v>9996.687037037036</v>
      </c>
      <c r="EG224">
        <v>0</v>
      </c>
      <c r="EH224">
        <v>12.33180740740741</v>
      </c>
      <c r="EI224">
        <v>9.633052592592591</v>
      </c>
      <c r="EJ224">
        <v>267.580925925926</v>
      </c>
      <c r="EK224">
        <v>256.5680370370371</v>
      </c>
      <c r="EL224">
        <v>4.330963333333333</v>
      </c>
      <c r="EM224">
        <v>251.4204074074074</v>
      </c>
      <c r="EN224">
        <v>20.06324444444445</v>
      </c>
      <c r="EO224">
        <v>2.209002222222222</v>
      </c>
      <c r="EP224">
        <v>1.816814814814815</v>
      </c>
      <c r="EQ224">
        <v>19.02775185185185</v>
      </c>
      <c r="ER224">
        <v>15.9321962962963</v>
      </c>
      <c r="ES224">
        <v>2000.005555555556</v>
      </c>
      <c r="ET224">
        <v>0.979999</v>
      </c>
      <c r="EU224">
        <v>0.0200011</v>
      </c>
      <c r="EV224">
        <v>0</v>
      </c>
      <c r="EW224">
        <v>787.9793703703704</v>
      </c>
      <c r="EX224">
        <v>5.00097</v>
      </c>
      <c r="EY224">
        <v>15759.58148148148</v>
      </c>
      <c r="EZ224">
        <v>16707.61481481481</v>
      </c>
      <c r="FA224">
        <v>40.5</v>
      </c>
      <c r="FB224">
        <v>40.81199999999999</v>
      </c>
      <c r="FC224">
        <v>40.43699999999999</v>
      </c>
      <c r="FD224">
        <v>40.375</v>
      </c>
      <c r="FE224">
        <v>41.12729629629629</v>
      </c>
      <c r="FF224">
        <v>1955.105555555556</v>
      </c>
      <c r="FG224">
        <v>39.9</v>
      </c>
      <c r="FH224">
        <v>0</v>
      </c>
      <c r="FI224">
        <v>1758906996.9</v>
      </c>
      <c r="FJ224">
        <v>0</v>
      </c>
      <c r="FK224">
        <v>787.9757692307692</v>
      </c>
      <c r="FL224">
        <v>6.30181197236066</v>
      </c>
      <c r="FM224">
        <v>97.27521369805753</v>
      </c>
      <c r="FN224">
        <v>15759.45</v>
      </c>
      <c r="FO224">
        <v>15</v>
      </c>
      <c r="FP224">
        <v>0</v>
      </c>
      <c r="FQ224" t="s">
        <v>439</v>
      </c>
      <c r="FR224">
        <v>1747247426.5</v>
      </c>
      <c r="FS224">
        <v>1747247420.5</v>
      </c>
      <c r="FT224">
        <v>0</v>
      </c>
      <c r="FU224">
        <v>1.027</v>
      </c>
      <c r="FV224">
        <v>0.031</v>
      </c>
      <c r="FW224">
        <v>0.02</v>
      </c>
      <c r="FX224">
        <v>0.05</v>
      </c>
      <c r="FY224">
        <v>420</v>
      </c>
      <c r="FZ224">
        <v>16</v>
      </c>
      <c r="GA224">
        <v>0.01</v>
      </c>
      <c r="GB224">
        <v>0.1</v>
      </c>
      <c r="GC224">
        <v>9.022907560975609</v>
      </c>
      <c r="GD224">
        <v>10.44898891986064</v>
      </c>
      <c r="GE224">
        <v>1.030554815483389</v>
      </c>
      <c r="GF224">
        <v>0</v>
      </c>
      <c r="GG224">
        <v>787.7346176470587</v>
      </c>
      <c r="GH224">
        <v>4.91310924131547</v>
      </c>
      <c r="GI224">
        <v>0.522654087310818</v>
      </c>
      <c r="GJ224">
        <v>-1</v>
      </c>
      <c r="GK224">
        <v>4.331025853658537</v>
      </c>
      <c r="GL224">
        <v>0.0001492682926880606</v>
      </c>
      <c r="GM224">
        <v>0.001603468763694942</v>
      </c>
      <c r="GN224">
        <v>1</v>
      </c>
      <c r="GO224">
        <v>1</v>
      </c>
      <c r="GP224">
        <v>2</v>
      </c>
      <c r="GQ224" t="s">
        <v>440</v>
      </c>
      <c r="GR224">
        <v>3.13558</v>
      </c>
      <c r="GS224">
        <v>2.68889</v>
      </c>
      <c r="GT224">
        <v>0.0593669</v>
      </c>
      <c r="GU224">
        <v>0.0563464</v>
      </c>
      <c r="GV224">
        <v>0.107713</v>
      </c>
      <c r="GW224">
        <v>0.0927885</v>
      </c>
      <c r="GX224">
        <v>29912.5</v>
      </c>
      <c r="GY224">
        <v>30063.7</v>
      </c>
      <c r="GZ224">
        <v>29559.6</v>
      </c>
      <c r="HA224">
        <v>29440.2</v>
      </c>
      <c r="HB224">
        <v>34842.9</v>
      </c>
      <c r="HC224">
        <v>35375.6</v>
      </c>
      <c r="HD224">
        <v>41594.8</v>
      </c>
      <c r="HE224">
        <v>41823.2</v>
      </c>
      <c r="HF224">
        <v>1.93163</v>
      </c>
      <c r="HG224">
        <v>1.88102</v>
      </c>
      <c r="HH224">
        <v>0.114784</v>
      </c>
      <c r="HI224">
        <v>0</v>
      </c>
      <c r="HJ224">
        <v>28.1485</v>
      </c>
      <c r="HK224">
        <v>999.9</v>
      </c>
      <c r="HL224">
        <v>50.3</v>
      </c>
      <c r="HM224">
        <v>30.9</v>
      </c>
      <c r="HN224">
        <v>24.9134</v>
      </c>
      <c r="HO224">
        <v>62.038</v>
      </c>
      <c r="HP224">
        <v>26.226</v>
      </c>
      <c r="HQ224">
        <v>1</v>
      </c>
      <c r="HR224">
        <v>0.0586484</v>
      </c>
      <c r="HS224">
        <v>-1.02513</v>
      </c>
      <c r="HT224">
        <v>20.3378</v>
      </c>
      <c r="HU224">
        <v>5.21684</v>
      </c>
      <c r="HV224">
        <v>12.0119</v>
      </c>
      <c r="HW224">
        <v>4.98855</v>
      </c>
      <c r="HX224">
        <v>3.28765</v>
      </c>
      <c r="HY224">
        <v>9999</v>
      </c>
      <c r="HZ224">
        <v>9999</v>
      </c>
      <c r="IA224">
        <v>9999</v>
      </c>
      <c r="IB224">
        <v>15.2</v>
      </c>
      <c r="IC224">
        <v>1.86753</v>
      </c>
      <c r="ID224">
        <v>1.86674</v>
      </c>
      <c r="IE224">
        <v>1.866</v>
      </c>
      <c r="IF224">
        <v>1.866</v>
      </c>
      <c r="IG224">
        <v>1.86783</v>
      </c>
      <c r="IH224">
        <v>1.87027</v>
      </c>
      <c r="II224">
        <v>1.86891</v>
      </c>
      <c r="IJ224">
        <v>1.87042</v>
      </c>
      <c r="IK224">
        <v>0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-0.419</v>
      </c>
      <c r="IY224">
        <v>0.1474</v>
      </c>
      <c r="IZ224">
        <v>-0.2124528667129374</v>
      </c>
      <c r="JA224">
        <v>-0.0008016307627816455</v>
      </c>
      <c r="JB224">
        <v>-2.705495203968552E-07</v>
      </c>
      <c r="JC224">
        <v>-1.001381313952682E-11</v>
      </c>
      <c r="JD224">
        <v>-0.06429383364076624</v>
      </c>
      <c r="JE224">
        <v>-0.003544197663381463</v>
      </c>
      <c r="JF224">
        <v>0.0008551080648433378</v>
      </c>
      <c r="JG224">
        <v>-1.439520423836254E-05</v>
      </c>
      <c r="JH224">
        <v>4</v>
      </c>
      <c r="JI224">
        <v>2335</v>
      </c>
      <c r="JJ224">
        <v>1</v>
      </c>
      <c r="JK224">
        <v>25</v>
      </c>
      <c r="JL224">
        <v>194326.2</v>
      </c>
      <c r="JM224">
        <v>194326.3</v>
      </c>
      <c r="JN224">
        <v>0.609131</v>
      </c>
      <c r="JO224">
        <v>2.30225</v>
      </c>
      <c r="JP224">
        <v>1.39648</v>
      </c>
      <c r="JQ224">
        <v>2.34497</v>
      </c>
      <c r="JR224">
        <v>1.49536</v>
      </c>
      <c r="JS224">
        <v>2.64648</v>
      </c>
      <c r="JT224">
        <v>36.1285</v>
      </c>
      <c r="JU224">
        <v>24.0612</v>
      </c>
      <c r="JV224">
        <v>18</v>
      </c>
      <c r="JW224">
        <v>492.173</v>
      </c>
      <c r="JX224">
        <v>450.395</v>
      </c>
      <c r="JY224">
        <v>29.5474</v>
      </c>
      <c r="JZ224">
        <v>28.3449</v>
      </c>
      <c r="KA224">
        <v>30</v>
      </c>
      <c r="KB224">
        <v>28.2315</v>
      </c>
      <c r="KC224">
        <v>28.1674</v>
      </c>
      <c r="KD224">
        <v>12.1908</v>
      </c>
      <c r="KE224">
        <v>25.2421</v>
      </c>
      <c r="KF224">
        <v>62.2238</v>
      </c>
      <c r="KG224">
        <v>29.5356</v>
      </c>
      <c r="KH224">
        <v>203.014</v>
      </c>
      <c r="KI224">
        <v>20.122</v>
      </c>
      <c r="KJ224">
        <v>101.024</v>
      </c>
      <c r="KK224">
        <v>100.573</v>
      </c>
    </row>
    <row r="225" spans="1:297">
      <c r="A225">
        <v>209</v>
      </c>
      <c r="B225">
        <v>1758907001</v>
      </c>
      <c r="C225">
        <v>5217.900000095367</v>
      </c>
      <c r="D225" t="s">
        <v>861</v>
      </c>
      <c r="E225" t="s">
        <v>862</v>
      </c>
      <c r="F225">
        <v>5</v>
      </c>
      <c r="G225" t="s">
        <v>640</v>
      </c>
      <c r="H225" t="s">
        <v>436</v>
      </c>
      <c r="I225">
        <v>1758906993.214286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224.6514061282896</v>
      </c>
      <c r="AK225">
        <v>229.0811878787879</v>
      </c>
      <c r="AL225">
        <v>-3.214570328468223</v>
      </c>
      <c r="AM225">
        <v>65.06013599436587</v>
      </c>
      <c r="AN225">
        <f>(AP225 - AO225 + DY225*1E3/(8.314*(EA225+273.15)) * AR225/DX225 * AQ225) * DX225/(100*DL225) * 1000/(1000 - AP225)</f>
        <v>0</v>
      </c>
      <c r="AO225">
        <v>20.06510916593871</v>
      </c>
      <c r="AP225">
        <v>24.39626303030302</v>
      </c>
      <c r="AQ225">
        <v>-4.391531390898093E-07</v>
      </c>
      <c r="AR225">
        <v>108.005697832954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6</v>
      </c>
      <c r="DM225">
        <v>0.5</v>
      </c>
      <c r="DN225" t="s">
        <v>438</v>
      </c>
      <c r="DO225">
        <v>2</v>
      </c>
      <c r="DP225" t="b">
        <v>1</v>
      </c>
      <c r="DQ225">
        <v>1758906993.214286</v>
      </c>
      <c r="DR225">
        <v>246.3041428571428</v>
      </c>
      <c r="DS225">
        <v>235.7954285714285</v>
      </c>
      <c r="DT225">
        <v>24.3952</v>
      </c>
      <c r="DU225">
        <v>20.06390714285714</v>
      </c>
      <c r="DV225">
        <v>246.7311071428572</v>
      </c>
      <c r="DW225">
        <v>24.2479</v>
      </c>
      <c r="DX225">
        <v>500.0191071428572</v>
      </c>
      <c r="DY225">
        <v>90.55366428571428</v>
      </c>
      <c r="DZ225">
        <v>0.02857634642857143</v>
      </c>
      <c r="EA225">
        <v>30.64576785714286</v>
      </c>
      <c r="EB225">
        <v>30.01617142857143</v>
      </c>
      <c r="EC225">
        <v>999.9000000000002</v>
      </c>
      <c r="ED225">
        <v>0</v>
      </c>
      <c r="EE225">
        <v>0</v>
      </c>
      <c r="EF225">
        <v>9999.933928571427</v>
      </c>
      <c r="EG225">
        <v>0</v>
      </c>
      <c r="EH225">
        <v>12.349075</v>
      </c>
      <c r="EI225">
        <v>10.50868714285714</v>
      </c>
      <c r="EJ225">
        <v>252.463</v>
      </c>
      <c r="EK225">
        <v>240.6233214285714</v>
      </c>
      <c r="EL225">
        <v>4.331300357142857</v>
      </c>
      <c r="EM225">
        <v>235.7954285714285</v>
      </c>
      <c r="EN225">
        <v>20.06390714285714</v>
      </c>
      <c r="EO225">
        <v>2.209074285714286</v>
      </c>
      <c r="EP225">
        <v>1.81686</v>
      </c>
      <c r="EQ225">
        <v>19.02827142857143</v>
      </c>
      <c r="ER225">
        <v>15.93258571428571</v>
      </c>
      <c r="ES225">
        <v>2000.011785714285</v>
      </c>
      <c r="ET225">
        <v>0.979999</v>
      </c>
      <c r="EU225">
        <v>0.0200011</v>
      </c>
      <c r="EV225">
        <v>0</v>
      </c>
      <c r="EW225">
        <v>788.5179642857144</v>
      </c>
      <c r="EX225">
        <v>5.00097</v>
      </c>
      <c r="EY225">
        <v>15768.46071428571</v>
      </c>
      <c r="EZ225">
        <v>16707.67142857143</v>
      </c>
      <c r="FA225">
        <v>40.5</v>
      </c>
      <c r="FB225">
        <v>40.81199999999999</v>
      </c>
      <c r="FC225">
        <v>40.43699999999999</v>
      </c>
      <c r="FD225">
        <v>40.375</v>
      </c>
      <c r="FE225">
        <v>41.125</v>
      </c>
      <c r="FF225">
        <v>1955.111785714286</v>
      </c>
      <c r="FG225">
        <v>39.9</v>
      </c>
      <c r="FH225">
        <v>0</v>
      </c>
      <c r="FI225">
        <v>1758907002.3</v>
      </c>
      <c r="FJ225">
        <v>0</v>
      </c>
      <c r="FK225">
        <v>788.6422799999999</v>
      </c>
      <c r="FL225">
        <v>7.954461561156224</v>
      </c>
      <c r="FM225">
        <v>129.9461540410416</v>
      </c>
      <c r="FN225">
        <v>15770.18</v>
      </c>
      <c r="FO225">
        <v>15</v>
      </c>
      <c r="FP225">
        <v>0</v>
      </c>
      <c r="FQ225" t="s">
        <v>439</v>
      </c>
      <c r="FR225">
        <v>1747247426.5</v>
      </c>
      <c r="FS225">
        <v>1747247420.5</v>
      </c>
      <c r="FT225">
        <v>0</v>
      </c>
      <c r="FU225">
        <v>1.027</v>
      </c>
      <c r="FV225">
        <v>0.031</v>
      </c>
      <c r="FW225">
        <v>0.02</v>
      </c>
      <c r="FX225">
        <v>0.05</v>
      </c>
      <c r="FY225">
        <v>420</v>
      </c>
      <c r="FZ225">
        <v>16</v>
      </c>
      <c r="GA225">
        <v>0.01</v>
      </c>
      <c r="GB225">
        <v>0.1</v>
      </c>
      <c r="GC225">
        <v>10.06749375</v>
      </c>
      <c r="GD225">
        <v>10.97766833020638</v>
      </c>
      <c r="GE225">
        <v>1.057694157764161</v>
      </c>
      <c r="GF225">
        <v>0</v>
      </c>
      <c r="GG225">
        <v>788.2765294117646</v>
      </c>
      <c r="GH225">
        <v>7.008158906576622</v>
      </c>
      <c r="GI225">
        <v>0.7176880460812343</v>
      </c>
      <c r="GJ225">
        <v>-1</v>
      </c>
      <c r="GK225">
        <v>4.3312335</v>
      </c>
      <c r="GL225">
        <v>0.009258911819881538</v>
      </c>
      <c r="GM225">
        <v>0.001719032504055726</v>
      </c>
      <c r="GN225">
        <v>1</v>
      </c>
      <c r="GO225">
        <v>1</v>
      </c>
      <c r="GP225">
        <v>2</v>
      </c>
      <c r="GQ225" t="s">
        <v>440</v>
      </c>
      <c r="GR225">
        <v>3.1356</v>
      </c>
      <c r="GS225">
        <v>2.68871</v>
      </c>
      <c r="GT225">
        <v>0.0559529</v>
      </c>
      <c r="GU225">
        <v>0.0527192</v>
      </c>
      <c r="GV225">
        <v>0.107715</v>
      </c>
      <c r="GW225">
        <v>0.0927964</v>
      </c>
      <c r="GX225">
        <v>30021.7</v>
      </c>
      <c r="GY225">
        <v>30180</v>
      </c>
      <c r="GZ225">
        <v>29560.1</v>
      </c>
      <c r="HA225">
        <v>29440.9</v>
      </c>
      <c r="HB225">
        <v>34843.3</v>
      </c>
      <c r="HC225">
        <v>35376</v>
      </c>
      <c r="HD225">
        <v>41595.5</v>
      </c>
      <c r="HE225">
        <v>41824.1</v>
      </c>
      <c r="HF225">
        <v>1.93135</v>
      </c>
      <c r="HG225">
        <v>1.8807</v>
      </c>
      <c r="HH225">
        <v>0.115205</v>
      </c>
      <c r="HI225">
        <v>0</v>
      </c>
      <c r="HJ225">
        <v>28.1503</v>
      </c>
      <c r="HK225">
        <v>999.9</v>
      </c>
      <c r="HL225">
        <v>50.3</v>
      </c>
      <c r="HM225">
        <v>30.9</v>
      </c>
      <c r="HN225">
        <v>24.9168</v>
      </c>
      <c r="HO225">
        <v>62.048</v>
      </c>
      <c r="HP225">
        <v>26.1338</v>
      </c>
      <c r="HQ225">
        <v>1</v>
      </c>
      <c r="HR225">
        <v>0.0585722</v>
      </c>
      <c r="HS225">
        <v>-0.999319</v>
      </c>
      <c r="HT225">
        <v>20.3379</v>
      </c>
      <c r="HU225">
        <v>5.21669</v>
      </c>
      <c r="HV225">
        <v>12.0128</v>
      </c>
      <c r="HW225">
        <v>4.9889</v>
      </c>
      <c r="HX225">
        <v>3.28775</v>
      </c>
      <c r="HY225">
        <v>9999</v>
      </c>
      <c r="HZ225">
        <v>9999</v>
      </c>
      <c r="IA225">
        <v>9999</v>
      </c>
      <c r="IB225">
        <v>15.2</v>
      </c>
      <c r="IC225">
        <v>1.86753</v>
      </c>
      <c r="ID225">
        <v>1.86675</v>
      </c>
      <c r="IE225">
        <v>1.86601</v>
      </c>
      <c r="IF225">
        <v>1.866</v>
      </c>
      <c r="IG225">
        <v>1.86783</v>
      </c>
      <c r="IH225">
        <v>1.87027</v>
      </c>
      <c r="II225">
        <v>1.86892</v>
      </c>
      <c r="IJ225">
        <v>1.87042</v>
      </c>
      <c r="IK225">
        <v>0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-0.404</v>
      </c>
      <c r="IY225">
        <v>0.1473</v>
      </c>
      <c r="IZ225">
        <v>-0.2124528667129374</v>
      </c>
      <c r="JA225">
        <v>-0.0008016307627816455</v>
      </c>
      <c r="JB225">
        <v>-2.705495203968552E-07</v>
      </c>
      <c r="JC225">
        <v>-1.001381313952682E-11</v>
      </c>
      <c r="JD225">
        <v>-0.06429383364076624</v>
      </c>
      <c r="JE225">
        <v>-0.003544197663381463</v>
      </c>
      <c r="JF225">
        <v>0.0008551080648433378</v>
      </c>
      <c r="JG225">
        <v>-1.439520423836254E-05</v>
      </c>
      <c r="JH225">
        <v>4</v>
      </c>
      <c r="JI225">
        <v>2335</v>
      </c>
      <c r="JJ225">
        <v>1</v>
      </c>
      <c r="JK225">
        <v>25</v>
      </c>
      <c r="JL225">
        <v>194326.2</v>
      </c>
      <c r="JM225">
        <v>194326.3</v>
      </c>
      <c r="JN225">
        <v>0.574951</v>
      </c>
      <c r="JO225">
        <v>2.29492</v>
      </c>
      <c r="JP225">
        <v>1.39648</v>
      </c>
      <c r="JQ225">
        <v>2.34863</v>
      </c>
      <c r="JR225">
        <v>1.49536</v>
      </c>
      <c r="JS225">
        <v>2.70508</v>
      </c>
      <c r="JT225">
        <v>36.1285</v>
      </c>
      <c r="JU225">
        <v>24.07</v>
      </c>
      <c r="JV225">
        <v>18</v>
      </c>
      <c r="JW225">
        <v>491.989</v>
      </c>
      <c r="JX225">
        <v>450.175</v>
      </c>
      <c r="JY225">
        <v>29.5362</v>
      </c>
      <c r="JZ225">
        <v>28.3445</v>
      </c>
      <c r="KA225">
        <v>30</v>
      </c>
      <c r="KB225">
        <v>28.2304</v>
      </c>
      <c r="KC225">
        <v>28.165</v>
      </c>
      <c r="KD225">
        <v>11.5089</v>
      </c>
      <c r="KE225">
        <v>25.2421</v>
      </c>
      <c r="KF225">
        <v>62.2238</v>
      </c>
      <c r="KG225">
        <v>29.51</v>
      </c>
      <c r="KH225">
        <v>182.982</v>
      </c>
      <c r="KI225">
        <v>20.1236</v>
      </c>
      <c r="KJ225">
        <v>101.026</v>
      </c>
      <c r="KK225">
        <v>100.576</v>
      </c>
    </row>
    <row r="226" spans="1:297">
      <c r="A226">
        <v>210</v>
      </c>
      <c r="B226">
        <v>1758907006</v>
      </c>
      <c r="C226">
        <v>5222.900000095367</v>
      </c>
      <c r="D226" t="s">
        <v>863</v>
      </c>
      <c r="E226" t="s">
        <v>864</v>
      </c>
      <c r="F226">
        <v>5</v>
      </c>
      <c r="G226" t="s">
        <v>640</v>
      </c>
      <c r="H226" t="s">
        <v>436</v>
      </c>
      <c r="I226">
        <v>1758906998.5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207.8552982295863</v>
      </c>
      <c r="AK226">
        <v>213.0207454545454</v>
      </c>
      <c r="AL226">
        <v>-3.207605363913577</v>
      </c>
      <c r="AM226">
        <v>65.06013599436587</v>
      </c>
      <c r="AN226">
        <f>(AP226 - AO226 + DY226*1E3/(8.314*(EA226+273.15)) * AR226/DX226 * AQ226) * DX226/(100*DL226) * 1000/(1000 - AP226)</f>
        <v>0</v>
      </c>
      <c r="AO226">
        <v>20.06498487076306</v>
      </c>
      <c r="AP226">
        <v>24.39843575757575</v>
      </c>
      <c r="AQ226">
        <v>7.663102072439433E-06</v>
      </c>
      <c r="AR226">
        <v>108.005697832954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6</v>
      </c>
      <c r="DM226">
        <v>0.5</v>
      </c>
      <c r="DN226" t="s">
        <v>438</v>
      </c>
      <c r="DO226">
        <v>2</v>
      </c>
      <c r="DP226" t="b">
        <v>1</v>
      </c>
      <c r="DQ226">
        <v>1758906998.5</v>
      </c>
      <c r="DR226">
        <v>229.7502592592593</v>
      </c>
      <c r="DS226">
        <v>218.2822962962963</v>
      </c>
      <c r="DT226">
        <v>24.39671481481481</v>
      </c>
      <c r="DU226">
        <v>20.06433703703704</v>
      </c>
      <c r="DV226">
        <v>230.1617777777778</v>
      </c>
      <c r="DW226">
        <v>24.2493962962963</v>
      </c>
      <c r="DX226">
        <v>499.9968888888889</v>
      </c>
      <c r="DY226">
        <v>90.55280000000002</v>
      </c>
      <c r="DZ226">
        <v>0.02853344074074074</v>
      </c>
      <c r="EA226">
        <v>30.64406666666667</v>
      </c>
      <c r="EB226">
        <v>30.01968888888889</v>
      </c>
      <c r="EC226">
        <v>999.9000000000001</v>
      </c>
      <c r="ED226">
        <v>0</v>
      </c>
      <c r="EE226">
        <v>0</v>
      </c>
      <c r="EF226">
        <v>10000.83222222222</v>
      </c>
      <c r="EG226">
        <v>0</v>
      </c>
      <c r="EH226">
        <v>12.36434074074074</v>
      </c>
      <c r="EI226">
        <v>11.4679037037037</v>
      </c>
      <c r="EJ226">
        <v>235.4956296296296</v>
      </c>
      <c r="EK226">
        <v>222.7517037037037</v>
      </c>
      <c r="EL226">
        <v>4.332386296296296</v>
      </c>
      <c r="EM226">
        <v>218.2822962962963</v>
      </c>
      <c r="EN226">
        <v>20.06433703703704</v>
      </c>
      <c r="EO226">
        <v>2.209190740740741</v>
      </c>
      <c r="EP226">
        <v>1.816881481481481</v>
      </c>
      <c r="EQ226">
        <v>19.02911851851852</v>
      </c>
      <c r="ER226">
        <v>15.93278148148148</v>
      </c>
      <c r="ES226">
        <v>2000.012222222222</v>
      </c>
      <c r="ET226">
        <v>0.9799988888888889</v>
      </c>
      <c r="EU226">
        <v>0.02000120740740741</v>
      </c>
      <c r="EV226">
        <v>0</v>
      </c>
      <c r="EW226">
        <v>789.2041481481481</v>
      </c>
      <c r="EX226">
        <v>5.00097</v>
      </c>
      <c r="EY226">
        <v>15780.42962962963</v>
      </c>
      <c r="EZ226">
        <v>16707.66666666667</v>
      </c>
      <c r="FA226">
        <v>40.5</v>
      </c>
      <c r="FB226">
        <v>40.81199999999999</v>
      </c>
      <c r="FC226">
        <v>40.43699999999999</v>
      </c>
      <c r="FD226">
        <v>40.375</v>
      </c>
      <c r="FE226">
        <v>41.12729629629629</v>
      </c>
      <c r="FF226">
        <v>1955.112222222222</v>
      </c>
      <c r="FG226">
        <v>39.9</v>
      </c>
      <c r="FH226">
        <v>0</v>
      </c>
      <c r="FI226">
        <v>1758907007.1</v>
      </c>
      <c r="FJ226">
        <v>0</v>
      </c>
      <c r="FK226">
        <v>789.2680800000001</v>
      </c>
      <c r="FL226">
        <v>7.970769257634251</v>
      </c>
      <c r="FM226">
        <v>149.1461540526357</v>
      </c>
      <c r="FN226">
        <v>15781.26</v>
      </c>
      <c r="FO226">
        <v>15</v>
      </c>
      <c r="FP226">
        <v>0</v>
      </c>
      <c r="FQ226" t="s">
        <v>439</v>
      </c>
      <c r="FR226">
        <v>1747247426.5</v>
      </c>
      <c r="FS226">
        <v>1747247420.5</v>
      </c>
      <c r="FT226">
        <v>0</v>
      </c>
      <c r="FU226">
        <v>1.027</v>
      </c>
      <c r="FV226">
        <v>0.031</v>
      </c>
      <c r="FW226">
        <v>0.02</v>
      </c>
      <c r="FX226">
        <v>0.05</v>
      </c>
      <c r="FY226">
        <v>420</v>
      </c>
      <c r="FZ226">
        <v>16</v>
      </c>
      <c r="GA226">
        <v>0.01</v>
      </c>
      <c r="GB226">
        <v>0.1</v>
      </c>
      <c r="GC226">
        <v>10.77954025</v>
      </c>
      <c r="GD226">
        <v>10.99834592870544</v>
      </c>
      <c r="GE226">
        <v>1.05968126578582</v>
      </c>
      <c r="GF226">
        <v>0</v>
      </c>
      <c r="GG226">
        <v>788.6781470588236</v>
      </c>
      <c r="GH226">
        <v>7.914300996655694</v>
      </c>
      <c r="GI226">
        <v>0.7955867657918445</v>
      </c>
      <c r="GJ226">
        <v>-1</v>
      </c>
      <c r="GK226">
        <v>4.33137125</v>
      </c>
      <c r="GL226">
        <v>0.01049977485928893</v>
      </c>
      <c r="GM226">
        <v>0.001739278855589333</v>
      </c>
      <c r="GN226">
        <v>1</v>
      </c>
      <c r="GO226">
        <v>1</v>
      </c>
      <c r="GP226">
        <v>2</v>
      </c>
      <c r="GQ226" t="s">
        <v>440</v>
      </c>
      <c r="GR226">
        <v>3.13562</v>
      </c>
      <c r="GS226">
        <v>2.68912</v>
      </c>
      <c r="GT226">
        <v>0.052461</v>
      </c>
      <c r="GU226">
        <v>0.0489839</v>
      </c>
      <c r="GV226">
        <v>0.107718</v>
      </c>
      <c r="GW226">
        <v>0.0927998</v>
      </c>
      <c r="GX226">
        <v>30132.6</v>
      </c>
      <c r="GY226">
        <v>30298.4</v>
      </c>
      <c r="GZ226">
        <v>29560</v>
      </c>
      <c r="HA226">
        <v>29440.3</v>
      </c>
      <c r="HB226">
        <v>34842.7</v>
      </c>
      <c r="HC226">
        <v>35375.2</v>
      </c>
      <c r="HD226">
        <v>41594.9</v>
      </c>
      <c r="HE226">
        <v>41823.5</v>
      </c>
      <c r="HF226">
        <v>1.93135</v>
      </c>
      <c r="HG226">
        <v>1.88063</v>
      </c>
      <c r="HH226">
        <v>0.113927</v>
      </c>
      <c r="HI226">
        <v>0</v>
      </c>
      <c r="HJ226">
        <v>28.1539</v>
      </c>
      <c r="HK226">
        <v>999.9</v>
      </c>
      <c r="HL226">
        <v>50.3</v>
      </c>
      <c r="HM226">
        <v>30.9</v>
      </c>
      <c r="HN226">
        <v>24.9185</v>
      </c>
      <c r="HO226">
        <v>62.118</v>
      </c>
      <c r="HP226">
        <v>26.0897</v>
      </c>
      <c r="HQ226">
        <v>1</v>
      </c>
      <c r="HR226">
        <v>0.0582063</v>
      </c>
      <c r="HS226">
        <v>-0.946917</v>
      </c>
      <c r="HT226">
        <v>20.3383</v>
      </c>
      <c r="HU226">
        <v>5.21654</v>
      </c>
      <c r="HV226">
        <v>12.0128</v>
      </c>
      <c r="HW226">
        <v>4.9888</v>
      </c>
      <c r="HX226">
        <v>3.2878</v>
      </c>
      <c r="HY226">
        <v>9999</v>
      </c>
      <c r="HZ226">
        <v>9999</v>
      </c>
      <c r="IA226">
        <v>9999</v>
      </c>
      <c r="IB226">
        <v>15.2</v>
      </c>
      <c r="IC226">
        <v>1.86753</v>
      </c>
      <c r="ID226">
        <v>1.86675</v>
      </c>
      <c r="IE226">
        <v>1.86601</v>
      </c>
      <c r="IF226">
        <v>1.86601</v>
      </c>
      <c r="IG226">
        <v>1.86783</v>
      </c>
      <c r="IH226">
        <v>1.8703</v>
      </c>
      <c r="II226">
        <v>1.86891</v>
      </c>
      <c r="IJ226">
        <v>1.87042</v>
      </c>
      <c r="IK226">
        <v>0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-0.39</v>
      </c>
      <c r="IY226">
        <v>0.1473</v>
      </c>
      <c r="IZ226">
        <v>-0.2124528667129374</v>
      </c>
      <c r="JA226">
        <v>-0.0008016307627816455</v>
      </c>
      <c r="JB226">
        <v>-2.705495203968552E-07</v>
      </c>
      <c r="JC226">
        <v>-1.001381313952682E-11</v>
      </c>
      <c r="JD226">
        <v>-0.06429383364076624</v>
      </c>
      <c r="JE226">
        <v>-0.003544197663381463</v>
      </c>
      <c r="JF226">
        <v>0.0008551080648433378</v>
      </c>
      <c r="JG226">
        <v>-1.439520423836254E-05</v>
      </c>
      <c r="JH226">
        <v>4</v>
      </c>
      <c r="JI226">
        <v>2335</v>
      </c>
      <c r="JJ226">
        <v>1</v>
      </c>
      <c r="JK226">
        <v>25</v>
      </c>
      <c r="JL226">
        <v>194326.3</v>
      </c>
      <c r="JM226">
        <v>194326.4</v>
      </c>
      <c r="JN226">
        <v>0.5371089999999999</v>
      </c>
      <c r="JO226">
        <v>2.30713</v>
      </c>
      <c r="JP226">
        <v>1.39648</v>
      </c>
      <c r="JQ226">
        <v>2.35107</v>
      </c>
      <c r="JR226">
        <v>1.49536</v>
      </c>
      <c r="JS226">
        <v>2.56836</v>
      </c>
      <c r="JT226">
        <v>36.1285</v>
      </c>
      <c r="JU226">
        <v>24.0612</v>
      </c>
      <c r="JV226">
        <v>18</v>
      </c>
      <c r="JW226">
        <v>491.978</v>
      </c>
      <c r="JX226">
        <v>450.111</v>
      </c>
      <c r="JY226">
        <v>29.5158</v>
      </c>
      <c r="JZ226">
        <v>28.3431</v>
      </c>
      <c r="KA226">
        <v>30</v>
      </c>
      <c r="KB226">
        <v>28.2291</v>
      </c>
      <c r="KC226">
        <v>28.1628</v>
      </c>
      <c r="KD226">
        <v>10.7455</v>
      </c>
      <c r="KE226">
        <v>25.2421</v>
      </c>
      <c r="KF226">
        <v>62.2238</v>
      </c>
      <c r="KG226">
        <v>29.4928</v>
      </c>
      <c r="KH226">
        <v>169.607</v>
      </c>
      <c r="KI226">
        <v>20.1231</v>
      </c>
      <c r="KJ226">
        <v>101.025</v>
      </c>
      <c r="KK226">
        <v>100.574</v>
      </c>
    </row>
    <row r="227" spans="1:297">
      <c r="A227">
        <v>211</v>
      </c>
      <c r="B227">
        <v>1758907011</v>
      </c>
      <c r="C227">
        <v>5227.900000095367</v>
      </c>
      <c r="D227" t="s">
        <v>865</v>
      </c>
      <c r="E227" t="s">
        <v>866</v>
      </c>
      <c r="F227">
        <v>5</v>
      </c>
      <c r="G227" t="s">
        <v>640</v>
      </c>
      <c r="H227" t="s">
        <v>436</v>
      </c>
      <c r="I227">
        <v>1758907003.214286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190.906417635745</v>
      </c>
      <c r="AK227">
        <v>197.0303818181818</v>
      </c>
      <c r="AL227">
        <v>-3.192800568744382</v>
      </c>
      <c r="AM227">
        <v>65.06013599436587</v>
      </c>
      <c r="AN227">
        <f>(AP227 - AO227 + DY227*1E3/(8.314*(EA227+273.15)) * AR227/DX227 * AQ227) * DX227/(100*DL227) * 1000/(1000 - AP227)</f>
        <v>0</v>
      </c>
      <c r="AO227">
        <v>20.06648167664927</v>
      </c>
      <c r="AP227">
        <v>24.40903939393938</v>
      </c>
      <c r="AQ227">
        <v>2.868298865280272E-05</v>
      </c>
      <c r="AR227">
        <v>108.005697832954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6</v>
      </c>
      <c r="DM227">
        <v>0.5</v>
      </c>
      <c r="DN227" t="s">
        <v>438</v>
      </c>
      <c r="DO227">
        <v>2</v>
      </c>
      <c r="DP227" t="b">
        <v>1</v>
      </c>
      <c r="DQ227">
        <v>1758907003.214286</v>
      </c>
      <c r="DR227">
        <v>214.9980357142857</v>
      </c>
      <c r="DS227">
        <v>202.6427857142857</v>
      </c>
      <c r="DT227">
        <v>24.39909642857143</v>
      </c>
      <c r="DU227">
        <v>20.06535</v>
      </c>
      <c r="DV227">
        <v>215.3959642857143</v>
      </c>
      <c r="DW227">
        <v>24.25175714285714</v>
      </c>
      <c r="DX227">
        <v>500.0011071428572</v>
      </c>
      <c r="DY227">
        <v>90.55284642857143</v>
      </c>
      <c r="DZ227">
        <v>0.02865630357142857</v>
      </c>
      <c r="EA227">
        <v>30.64877857142857</v>
      </c>
      <c r="EB227">
        <v>30.01466785714285</v>
      </c>
      <c r="EC227">
        <v>999.9000000000002</v>
      </c>
      <c r="ED227">
        <v>0</v>
      </c>
      <c r="EE227">
        <v>0</v>
      </c>
      <c r="EF227">
        <v>10001.49642857143</v>
      </c>
      <c r="EG227">
        <v>0</v>
      </c>
      <c r="EH227">
        <v>12.3657</v>
      </c>
      <c r="EI227">
        <v>12.35518928571429</v>
      </c>
      <c r="EJ227">
        <v>220.375</v>
      </c>
      <c r="EK227">
        <v>206.7922142857143</v>
      </c>
      <c r="EL227">
        <v>4.333754285714286</v>
      </c>
      <c r="EM227">
        <v>202.6427857142857</v>
      </c>
      <c r="EN227">
        <v>20.06535</v>
      </c>
      <c r="EO227">
        <v>2.209407857142858</v>
      </c>
      <c r="EP227">
        <v>1.816975</v>
      </c>
      <c r="EQ227">
        <v>19.03069285714286</v>
      </c>
      <c r="ER227">
        <v>15.93358571428571</v>
      </c>
      <c r="ES227">
        <v>2000.002142857143</v>
      </c>
      <c r="ET227">
        <v>0.9799986785714285</v>
      </c>
      <c r="EU227">
        <v>0.02000141071428571</v>
      </c>
      <c r="EV227">
        <v>0</v>
      </c>
      <c r="EW227">
        <v>789.8297142857144</v>
      </c>
      <c r="EX227">
        <v>5.00097</v>
      </c>
      <c r="EY227">
        <v>15792.46071428571</v>
      </c>
      <c r="EZ227">
        <v>16707.58928571429</v>
      </c>
      <c r="FA227">
        <v>40.5</v>
      </c>
      <c r="FB227">
        <v>40.81199999999999</v>
      </c>
      <c r="FC227">
        <v>40.43699999999999</v>
      </c>
      <c r="FD227">
        <v>40.375</v>
      </c>
      <c r="FE227">
        <v>41.12721428571428</v>
      </c>
      <c r="FF227">
        <v>1955.102142857143</v>
      </c>
      <c r="FG227">
        <v>39.9</v>
      </c>
      <c r="FH227">
        <v>0</v>
      </c>
      <c r="FI227">
        <v>1758907012.5</v>
      </c>
      <c r="FJ227">
        <v>0</v>
      </c>
      <c r="FK227">
        <v>789.9244230769232</v>
      </c>
      <c r="FL227">
        <v>7.707589742880094</v>
      </c>
      <c r="FM227">
        <v>164.2188031905646</v>
      </c>
      <c r="FN227">
        <v>15794.62307692308</v>
      </c>
      <c r="FO227">
        <v>15</v>
      </c>
      <c r="FP227">
        <v>0</v>
      </c>
      <c r="FQ227" t="s">
        <v>439</v>
      </c>
      <c r="FR227">
        <v>1747247426.5</v>
      </c>
      <c r="FS227">
        <v>1747247420.5</v>
      </c>
      <c r="FT227">
        <v>0</v>
      </c>
      <c r="FU227">
        <v>1.027</v>
      </c>
      <c r="FV227">
        <v>0.031</v>
      </c>
      <c r="FW227">
        <v>0.02</v>
      </c>
      <c r="FX227">
        <v>0.05</v>
      </c>
      <c r="FY227">
        <v>420</v>
      </c>
      <c r="FZ227">
        <v>16</v>
      </c>
      <c r="GA227">
        <v>0.01</v>
      </c>
      <c r="GB227">
        <v>0.1</v>
      </c>
      <c r="GC227">
        <v>11.6978695</v>
      </c>
      <c r="GD227">
        <v>11.05728833020637</v>
      </c>
      <c r="GE227">
        <v>1.065315360106926</v>
      </c>
      <c r="GF227">
        <v>0</v>
      </c>
      <c r="GG227">
        <v>789.3598823529411</v>
      </c>
      <c r="GH227">
        <v>7.962841876460539</v>
      </c>
      <c r="GI227">
        <v>0.7977528278824595</v>
      </c>
      <c r="GJ227">
        <v>-1</v>
      </c>
      <c r="GK227">
        <v>4.3328215</v>
      </c>
      <c r="GL227">
        <v>0.01030874296434651</v>
      </c>
      <c r="GM227">
        <v>0.002028013251929054</v>
      </c>
      <c r="GN227">
        <v>1</v>
      </c>
      <c r="GO227">
        <v>1</v>
      </c>
      <c r="GP227">
        <v>2</v>
      </c>
      <c r="GQ227" t="s">
        <v>440</v>
      </c>
      <c r="GR227">
        <v>3.13552</v>
      </c>
      <c r="GS227">
        <v>2.68915</v>
      </c>
      <c r="GT227">
        <v>0.0489006</v>
      </c>
      <c r="GU227">
        <v>0.0451639</v>
      </c>
      <c r="GV227">
        <v>0.107757</v>
      </c>
      <c r="GW227">
        <v>0.0928023</v>
      </c>
      <c r="GX227">
        <v>30246.7</v>
      </c>
      <c r="GY227">
        <v>30420.1</v>
      </c>
      <c r="GZ227">
        <v>29560.8</v>
      </c>
      <c r="HA227">
        <v>29440.3</v>
      </c>
      <c r="HB227">
        <v>34842.1</v>
      </c>
      <c r="HC227">
        <v>35375.2</v>
      </c>
      <c r="HD227">
        <v>41596.1</v>
      </c>
      <c r="HE227">
        <v>41823.7</v>
      </c>
      <c r="HF227">
        <v>1.9313</v>
      </c>
      <c r="HG227">
        <v>1.88085</v>
      </c>
      <c r="HH227">
        <v>0.111997</v>
      </c>
      <c r="HI227">
        <v>0</v>
      </c>
      <c r="HJ227">
        <v>28.1586</v>
      </c>
      <c r="HK227">
        <v>999.9</v>
      </c>
      <c r="HL227">
        <v>50.3</v>
      </c>
      <c r="HM227">
        <v>30.9</v>
      </c>
      <c r="HN227">
        <v>24.9167</v>
      </c>
      <c r="HO227">
        <v>62.128</v>
      </c>
      <c r="HP227">
        <v>26.262</v>
      </c>
      <c r="HQ227">
        <v>1</v>
      </c>
      <c r="HR227">
        <v>0.0582698</v>
      </c>
      <c r="HS227">
        <v>-0.9497060000000001</v>
      </c>
      <c r="HT227">
        <v>20.3383</v>
      </c>
      <c r="HU227">
        <v>5.21654</v>
      </c>
      <c r="HV227">
        <v>12.0143</v>
      </c>
      <c r="HW227">
        <v>4.9888</v>
      </c>
      <c r="HX227">
        <v>3.28788</v>
      </c>
      <c r="HY227">
        <v>9999</v>
      </c>
      <c r="HZ227">
        <v>9999</v>
      </c>
      <c r="IA227">
        <v>9999</v>
      </c>
      <c r="IB227">
        <v>15.2</v>
      </c>
      <c r="IC227">
        <v>1.86756</v>
      </c>
      <c r="ID227">
        <v>1.86674</v>
      </c>
      <c r="IE227">
        <v>1.86602</v>
      </c>
      <c r="IF227">
        <v>1.866</v>
      </c>
      <c r="IG227">
        <v>1.86784</v>
      </c>
      <c r="IH227">
        <v>1.87028</v>
      </c>
      <c r="II227">
        <v>1.86891</v>
      </c>
      <c r="IJ227">
        <v>1.87042</v>
      </c>
      <c r="IK227">
        <v>0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-0.376</v>
      </c>
      <c r="IY227">
        <v>0.1474</v>
      </c>
      <c r="IZ227">
        <v>-0.2124528667129374</v>
      </c>
      <c r="JA227">
        <v>-0.0008016307627816455</v>
      </c>
      <c r="JB227">
        <v>-2.705495203968552E-07</v>
      </c>
      <c r="JC227">
        <v>-1.001381313952682E-11</v>
      </c>
      <c r="JD227">
        <v>-0.06429383364076624</v>
      </c>
      <c r="JE227">
        <v>-0.003544197663381463</v>
      </c>
      <c r="JF227">
        <v>0.0008551080648433378</v>
      </c>
      <c r="JG227">
        <v>-1.439520423836254E-05</v>
      </c>
      <c r="JH227">
        <v>4</v>
      </c>
      <c r="JI227">
        <v>2335</v>
      </c>
      <c r="JJ227">
        <v>1</v>
      </c>
      <c r="JK227">
        <v>25</v>
      </c>
      <c r="JL227">
        <v>194326.4</v>
      </c>
      <c r="JM227">
        <v>194326.5</v>
      </c>
      <c r="JN227">
        <v>0.50293</v>
      </c>
      <c r="JO227">
        <v>2.31323</v>
      </c>
      <c r="JP227">
        <v>1.39648</v>
      </c>
      <c r="JQ227">
        <v>2.35107</v>
      </c>
      <c r="JR227">
        <v>1.49536</v>
      </c>
      <c r="JS227">
        <v>2.62451</v>
      </c>
      <c r="JT227">
        <v>36.1285</v>
      </c>
      <c r="JU227">
        <v>24.0612</v>
      </c>
      <c r="JV227">
        <v>18</v>
      </c>
      <c r="JW227">
        <v>491.927</v>
      </c>
      <c r="JX227">
        <v>450.242</v>
      </c>
      <c r="JY227">
        <v>29.4936</v>
      </c>
      <c r="JZ227">
        <v>28.342</v>
      </c>
      <c r="KA227">
        <v>30.0001</v>
      </c>
      <c r="KB227">
        <v>28.2267</v>
      </c>
      <c r="KC227">
        <v>28.1617</v>
      </c>
      <c r="KD227">
        <v>10.0563</v>
      </c>
      <c r="KE227">
        <v>25.2421</v>
      </c>
      <c r="KF227">
        <v>62.2238</v>
      </c>
      <c r="KG227">
        <v>29.5469</v>
      </c>
      <c r="KH227">
        <v>149.572</v>
      </c>
      <c r="KI227">
        <v>20.1216</v>
      </c>
      <c r="KJ227">
        <v>101.028</v>
      </c>
      <c r="KK227">
        <v>100.574</v>
      </c>
    </row>
    <row r="228" spans="1:297">
      <c r="A228">
        <v>212</v>
      </c>
      <c r="B228">
        <v>1758907016</v>
      </c>
      <c r="C228">
        <v>5232.900000095367</v>
      </c>
      <c r="D228" t="s">
        <v>867</v>
      </c>
      <c r="E228" t="s">
        <v>868</v>
      </c>
      <c r="F228">
        <v>5</v>
      </c>
      <c r="G228" t="s">
        <v>640</v>
      </c>
      <c r="H228" t="s">
        <v>436</v>
      </c>
      <c r="I228">
        <v>1758907008.5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173.9910586142453</v>
      </c>
      <c r="AK228">
        <v>181.0092000000001</v>
      </c>
      <c r="AL228">
        <v>-3.201607517310546</v>
      </c>
      <c r="AM228">
        <v>65.06013599436587</v>
      </c>
      <c r="AN228">
        <f>(AP228 - AO228 + DY228*1E3/(8.314*(EA228+273.15)) * AR228/DX228 * AQ228) * DX228/(100*DL228) * 1000/(1000 - AP228)</f>
        <v>0</v>
      </c>
      <c r="AO228">
        <v>20.06631240705349</v>
      </c>
      <c r="AP228">
        <v>24.4241903030303</v>
      </c>
      <c r="AQ228">
        <v>3.544559171699433E-05</v>
      </c>
      <c r="AR228">
        <v>108.005697832954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6</v>
      </c>
      <c r="DM228">
        <v>0.5</v>
      </c>
      <c r="DN228" t="s">
        <v>438</v>
      </c>
      <c r="DO228">
        <v>2</v>
      </c>
      <c r="DP228" t="b">
        <v>1</v>
      </c>
      <c r="DQ228">
        <v>1758907008.5</v>
      </c>
      <c r="DR228">
        <v>198.452</v>
      </c>
      <c r="DS228">
        <v>185.1418148148148</v>
      </c>
      <c r="DT228">
        <v>24.40608148148148</v>
      </c>
      <c r="DU228">
        <v>20.06598888888889</v>
      </c>
      <c r="DV228">
        <v>198.8348518518519</v>
      </c>
      <c r="DW228">
        <v>24.25865185185185</v>
      </c>
      <c r="DX228">
        <v>499.9801111111111</v>
      </c>
      <c r="DY228">
        <v>90.55355555555555</v>
      </c>
      <c r="DZ228">
        <v>0.02882516666666667</v>
      </c>
      <c r="EA228">
        <v>30.65587037037037</v>
      </c>
      <c r="EB228">
        <v>29.99922962962962</v>
      </c>
      <c r="EC228">
        <v>999.9000000000001</v>
      </c>
      <c r="ED228">
        <v>0</v>
      </c>
      <c r="EE228">
        <v>0</v>
      </c>
      <c r="EF228">
        <v>10002.21851851852</v>
      </c>
      <c r="EG228">
        <v>0</v>
      </c>
      <c r="EH228">
        <v>12.36308888888889</v>
      </c>
      <c r="EI228">
        <v>13.31015555555556</v>
      </c>
      <c r="EJ228">
        <v>203.4165925925926</v>
      </c>
      <c r="EK228">
        <v>188.933037037037</v>
      </c>
      <c r="EL228">
        <v>4.340095185185185</v>
      </c>
      <c r="EM228">
        <v>185.1418148148148</v>
      </c>
      <c r="EN228">
        <v>20.06598888888889</v>
      </c>
      <c r="EO228">
        <v>2.210057037037037</v>
      </c>
      <c r="EP228">
        <v>1.817047037037037</v>
      </c>
      <c r="EQ228">
        <v>19.0354037037037</v>
      </c>
      <c r="ER228">
        <v>15.93421481481481</v>
      </c>
      <c r="ES228">
        <v>2000.007407407408</v>
      </c>
      <c r="ET228">
        <v>0.9799986666666667</v>
      </c>
      <c r="EU228">
        <v>0.02000142222222222</v>
      </c>
      <c r="EV228">
        <v>0</v>
      </c>
      <c r="EW228">
        <v>790.5602222222221</v>
      </c>
      <c r="EX228">
        <v>5.00097</v>
      </c>
      <c r="EY228">
        <v>15808.36296296296</v>
      </c>
      <c r="EZ228">
        <v>16707.62962962963</v>
      </c>
      <c r="FA228">
        <v>40.5</v>
      </c>
      <c r="FB228">
        <v>40.81199999999999</v>
      </c>
      <c r="FC228">
        <v>40.43699999999999</v>
      </c>
      <c r="FD228">
        <v>40.375</v>
      </c>
      <c r="FE228">
        <v>41.12729629629629</v>
      </c>
      <c r="FF228">
        <v>1955.107407407408</v>
      </c>
      <c r="FG228">
        <v>39.9</v>
      </c>
      <c r="FH228">
        <v>0</v>
      </c>
      <c r="FI228">
        <v>1758907017.3</v>
      </c>
      <c r="FJ228">
        <v>0</v>
      </c>
      <c r="FK228">
        <v>790.5985384615384</v>
      </c>
      <c r="FL228">
        <v>9.049914540776559</v>
      </c>
      <c r="FM228">
        <v>195.5658120777669</v>
      </c>
      <c r="FN228">
        <v>15809.31923076923</v>
      </c>
      <c r="FO228">
        <v>15</v>
      </c>
      <c r="FP228">
        <v>0</v>
      </c>
      <c r="FQ228" t="s">
        <v>439</v>
      </c>
      <c r="FR228">
        <v>1747247426.5</v>
      </c>
      <c r="FS228">
        <v>1747247420.5</v>
      </c>
      <c r="FT228">
        <v>0</v>
      </c>
      <c r="FU228">
        <v>1.027</v>
      </c>
      <c r="FV228">
        <v>0.031</v>
      </c>
      <c r="FW228">
        <v>0.02</v>
      </c>
      <c r="FX228">
        <v>0.05</v>
      </c>
      <c r="FY228">
        <v>420</v>
      </c>
      <c r="FZ228">
        <v>16</v>
      </c>
      <c r="GA228">
        <v>0.01</v>
      </c>
      <c r="GB228">
        <v>0.1</v>
      </c>
      <c r="GC228">
        <v>12.68158048780488</v>
      </c>
      <c r="GD228">
        <v>11.03706480836236</v>
      </c>
      <c r="GE228">
        <v>1.089688079607548</v>
      </c>
      <c r="GF228">
        <v>0</v>
      </c>
      <c r="GG228">
        <v>790.1111764705882</v>
      </c>
      <c r="GH228">
        <v>7.992146684724918</v>
      </c>
      <c r="GI228">
        <v>0.8042798558369929</v>
      </c>
      <c r="GJ228">
        <v>-1</v>
      </c>
      <c r="GK228">
        <v>4.337131463414634</v>
      </c>
      <c r="GL228">
        <v>0.06144689895470563</v>
      </c>
      <c r="GM228">
        <v>0.007399046926421822</v>
      </c>
      <c r="GN228">
        <v>1</v>
      </c>
      <c r="GO228">
        <v>1</v>
      </c>
      <c r="GP228">
        <v>2</v>
      </c>
      <c r="GQ228" t="s">
        <v>440</v>
      </c>
      <c r="GR228">
        <v>3.13566</v>
      </c>
      <c r="GS228">
        <v>2.68936</v>
      </c>
      <c r="GT228">
        <v>0.045258</v>
      </c>
      <c r="GU228">
        <v>0.0412814</v>
      </c>
      <c r="GV228">
        <v>0.107803</v>
      </c>
      <c r="GW228">
        <v>0.09280529999999999</v>
      </c>
      <c r="GX228">
        <v>30362.5</v>
      </c>
      <c r="GY228">
        <v>30543.6</v>
      </c>
      <c r="GZ228">
        <v>29560.8</v>
      </c>
      <c r="HA228">
        <v>29440.1</v>
      </c>
      <c r="HB228">
        <v>34839.7</v>
      </c>
      <c r="HC228">
        <v>35374.6</v>
      </c>
      <c r="HD228">
        <v>41595.5</v>
      </c>
      <c r="HE228">
        <v>41823.1</v>
      </c>
      <c r="HF228">
        <v>1.9316</v>
      </c>
      <c r="HG228">
        <v>1.8803</v>
      </c>
      <c r="HH228">
        <v>0.111014</v>
      </c>
      <c r="HI228">
        <v>0</v>
      </c>
      <c r="HJ228">
        <v>28.1641</v>
      </c>
      <c r="HK228">
        <v>999.9</v>
      </c>
      <c r="HL228">
        <v>50.3</v>
      </c>
      <c r="HM228">
        <v>30.9</v>
      </c>
      <c r="HN228">
        <v>24.9156</v>
      </c>
      <c r="HO228">
        <v>62.078</v>
      </c>
      <c r="HP228">
        <v>26.1418</v>
      </c>
      <c r="HQ228">
        <v>1</v>
      </c>
      <c r="HR228">
        <v>0.0586992</v>
      </c>
      <c r="HS228">
        <v>-1.20071</v>
      </c>
      <c r="HT228">
        <v>20.3365</v>
      </c>
      <c r="HU228">
        <v>5.21789</v>
      </c>
      <c r="HV228">
        <v>12.0132</v>
      </c>
      <c r="HW228">
        <v>4.9893</v>
      </c>
      <c r="HX228">
        <v>3.28793</v>
      </c>
      <c r="HY228">
        <v>9999</v>
      </c>
      <c r="HZ228">
        <v>9999</v>
      </c>
      <c r="IA228">
        <v>9999</v>
      </c>
      <c r="IB228">
        <v>15.2</v>
      </c>
      <c r="IC228">
        <v>1.86754</v>
      </c>
      <c r="ID228">
        <v>1.86673</v>
      </c>
      <c r="IE228">
        <v>1.866</v>
      </c>
      <c r="IF228">
        <v>1.866</v>
      </c>
      <c r="IG228">
        <v>1.86783</v>
      </c>
      <c r="IH228">
        <v>1.87029</v>
      </c>
      <c r="II228">
        <v>1.86891</v>
      </c>
      <c r="IJ228">
        <v>1.87042</v>
      </c>
      <c r="IK228">
        <v>0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-0.362</v>
      </c>
      <c r="IY228">
        <v>0.1477</v>
      </c>
      <c r="IZ228">
        <v>-0.2124528667129374</v>
      </c>
      <c r="JA228">
        <v>-0.0008016307627816455</v>
      </c>
      <c r="JB228">
        <v>-2.705495203968552E-07</v>
      </c>
      <c r="JC228">
        <v>-1.001381313952682E-11</v>
      </c>
      <c r="JD228">
        <v>-0.06429383364076624</v>
      </c>
      <c r="JE228">
        <v>-0.003544197663381463</v>
      </c>
      <c r="JF228">
        <v>0.0008551080648433378</v>
      </c>
      <c r="JG228">
        <v>-1.439520423836254E-05</v>
      </c>
      <c r="JH228">
        <v>4</v>
      </c>
      <c r="JI228">
        <v>2335</v>
      </c>
      <c r="JJ228">
        <v>1</v>
      </c>
      <c r="JK228">
        <v>25</v>
      </c>
      <c r="JL228">
        <v>194326.5</v>
      </c>
      <c r="JM228">
        <v>194326.6</v>
      </c>
      <c r="JN228">
        <v>0.463867</v>
      </c>
      <c r="JO228">
        <v>2.30347</v>
      </c>
      <c r="JP228">
        <v>1.39648</v>
      </c>
      <c r="JQ228">
        <v>2.35107</v>
      </c>
      <c r="JR228">
        <v>1.49536</v>
      </c>
      <c r="JS228">
        <v>2.69653</v>
      </c>
      <c r="JT228">
        <v>36.105</v>
      </c>
      <c r="JU228">
        <v>24.07</v>
      </c>
      <c r="JV228">
        <v>18</v>
      </c>
      <c r="JW228">
        <v>492.113</v>
      </c>
      <c r="JX228">
        <v>449.889</v>
      </c>
      <c r="JY228">
        <v>29.5183</v>
      </c>
      <c r="JZ228">
        <v>28.3413</v>
      </c>
      <c r="KA228">
        <v>30.0001</v>
      </c>
      <c r="KB228">
        <v>28.2261</v>
      </c>
      <c r="KC228">
        <v>28.1603</v>
      </c>
      <c r="KD228">
        <v>9.27923</v>
      </c>
      <c r="KE228">
        <v>25.2421</v>
      </c>
      <c r="KF228">
        <v>62.2238</v>
      </c>
      <c r="KG228">
        <v>29.5617</v>
      </c>
      <c r="KH228">
        <v>136.216</v>
      </c>
      <c r="KI228">
        <v>20.1216</v>
      </c>
      <c r="KJ228">
        <v>101.027</v>
      </c>
      <c r="KK228">
        <v>100.573</v>
      </c>
    </row>
    <row r="229" spans="1:297">
      <c r="A229">
        <v>213</v>
      </c>
      <c r="B229">
        <v>1758907021</v>
      </c>
      <c r="C229">
        <v>5237.900000095367</v>
      </c>
      <c r="D229" t="s">
        <v>869</v>
      </c>
      <c r="E229" t="s">
        <v>870</v>
      </c>
      <c r="F229">
        <v>5</v>
      </c>
      <c r="G229" t="s">
        <v>640</v>
      </c>
      <c r="H229" t="s">
        <v>436</v>
      </c>
      <c r="I229">
        <v>1758907013.214286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157.0957696570548</v>
      </c>
      <c r="AK229">
        <v>164.9043454545454</v>
      </c>
      <c r="AL229">
        <v>-3.229111463484269</v>
      </c>
      <c r="AM229">
        <v>65.06013599436587</v>
      </c>
      <c r="AN229">
        <f>(AP229 - AO229 + DY229*1E3/(8.314*(EA229+273.15)) * AR229/DX229 * AQ229) * DX229/(100*DL229) * 1000/(1000 - AP229)</f>
        <v>0</v>
      </c>
      <c r="AO229">
        <v>20.06791499857134</v>
      </c>
      <c r="AP229">
        <v>24.42845333333332</v>
      </c>
      <c r="AQ229">
        <v>7.645012139276972E-06</v>
      </c>
      <c r="AR229">
        <v>108.005697832954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6</v>
      </c>
      <c r="DM229">
        <v>0.5</v>
      </c>
      <c r="DN229" t="s">
        <v>438</v>
      </c>
      <c r="DO229">
        <v>2</v>
      </c>
      <c r="DP229" t="b">
        <v>1</v>
      </c>
      <c r="DQ229">
        <v>1758907013.214286</v>
      </c>
      <c r="DR229">
        <v>183.7118571428571</v>
      </c>
      <c r="DS229">
        <v>169.5086428571429</v>
      </c>
      <c r="DT229">
        <v>24.41545</v>
      </c>
      <c r="DU229">
        <v>20.06686428571428</v>
      </c>
      <c r="DV229">
        <v>184.0813571428572</v>
      </c>
      <c r="DW229">
        <v>24.2679</v>
      </c>
      <c r="DX229">
        <v>499.9856428571429</v>
      </c>
      <c r="DY229">
        <v>90.55375357142857</v>
      </c>
      <c r="DZ229">
        <v>0.02893935714285715</v>
      </c>
      <c r="EA229">
        <v>30.65488571428572</v>
      </c>
      <c r="EB229">
        <v>29.98682857142857</v>
      </c>
      <c r="EC229">
        <v>999.9000000000002</v>
      </c>
      <c r="ED229">
        <v>0</v>
      </c>
      <c r="EE229">
        <v>0</v>
      </c>
      <c r="EF229">
        <v>10005.48964285714</v>
      </c>
      <c r="EG229">
        <v>0</v>
      </c>
      <c r="EH229">
        <v>12.35865714285715</v>
      </c>
      <c r="EI229">
        <v>14.203225</v>
      </c>
      <c r="EJ229">
        <v>188.3095</v>
      </c>
      <c r="EK229">
        <v>172.9799285714286</v>
      </c>
      <c r="EL229">
        <v>4.348587142857142</v>
      </c>
      <c r="EM229">
        <v>169.5086428571429</v>
      </c>
      <c r="EN229">
        <v>20.06686428571428</v>
      </c>
      <c r="EO229">
        <v>2.210910714285714</v>
      </c>
      <c r="EP229">
        <v>1.81713</v>
      </c>
      <c r="EQ229">
        <v>19.04158928571429</v>
      </c>
      <c r="ER229">
        <v>15.93492857142857</v>
      </c>
      <c r="ES229">
        <v>2000.003928571428</v>
      </c>
      <c r="ET229">
        <v>0.9799985714285714</v>
      </c>
      <c r="EU229">
        <v>0.02000151428571429</v>
      </c>
      <c r="EV229">
        <v>0</v>
      </c>
      <c r="EW229">
        <v>791.3919999999999</v>
      </c>
      <c r="EX229">
        <v>5.00097</v>
      </c>
      <c r="EY229">
        <v>15825.61071428572</v>
      </c>
      <c r="EZ229">
        <v>16707.6</v>
      </c>
      <c r="FA229">
        <v>40.5</v>
      </c>
      <c r="FB229">
        <v>40.81199999999999</v>
      </c>
      <c r="FC229">
        <v>40.43699999999999</v>
      </c>
      <c r="FD229">
        <v>40.375</v>
      </c>
      <c r="FE229">
        <v>41.125</v>
      </c>
      <c r="FF229">
        <v>1955.103928571429</v>
      </c>
      <c r="FG229">
        <v>39.9</v>
      </c>
      <c r="FH229">
        <v>0</v>
      </c>
      <c r="FI229">
        <v>1758907022.1</v>
      </c>
      <c r="FJ229">
        <v>0</v>
      </c>
      <c r="FK229">
        <v>791.4370384615387</v>
      </c>
      <c r="FL229">
        <v>11.60748718159981</v>
      </c>
      <c r="FM229">
        <v>242.632478588329</v>
      </c>
      <c r="FN229">
        <v>15826.89230769231</v>
      </c>
      <c r="FO229">
        <v>15</v>
      </c>
      <c r="FP229">
        <v>0</v>
      </c>
      <c r="FQ229" t="s">
        <v>439</v>
      </c>
      <c r="FR229">
        <v>1747247426.5</v>
      </c>
      <c r="FS229">
        <v>1747247420.5</v>
      </c>
      <c r="FT229">
        <v>0</v>
      </c>
      <c r="FU229">
        <v>1.027</v>
      </c>
      <c r="FV229">
        <v>0.031</v>
      </c>
      <c r="FW229">
        <v>0.02</v>
      </c>
      <c r="FX229">
        <v>0.05</v>
      </c>
      <c r="FY229">
        <v>420</v>
      </c>
      <c r="FZ229">
        <v>16</v>
      </c>
      <c r="GA229">
        <v>0.01</v>
      </c>
      <c r="GB229">
        <v>0.1</v>
      </c>
      <c r="GC229">
        <v>13.734825</v>
      </c>
      <c r="GD229">
        <v>11.33707992495308</v>
      </c>
      <c r="GE229">
        <v>1.090920441129875</v>
      </c>
      <c r="GF229">
        <v>0</v>
      </c>
      <c r="GG229">
        <v>790.9658235294118</v>
      </c>
      <c r="GH229">
        <v>10.04925898154915</v>
      </c>
      <c r="GI229">
        <v>1.013712671629808</v>
      </c>
      <c r="GJ229">
        <v>-1</v>
      </c>
      <c r="GK229">
        <v>4.34448175</v>
      </c>
      <c r="GL229">
        <v>0.1132323827392086</v>
      </c>
      <c r="GM229">
        <v>0.01118960720657788</v>
      </c>
      <c r="GN229">
        <v>0</v>
      </c>
      <c r="GO229">
        <v>0</v>
      </c>
      <c r="GP229">
        <v>2</v>
      </c>
      <c r="GQ229" t="s">
        <v>446</v>
      </c>
      <c r="GR229">
        <v>3.1357</v>
      </c>
      <c r="GS229">
        <v>2.68934</v>
      </c>
      <c r="GT229">
        <v>0.0415103</v>
      </c>
      <c r="GU229">
        <v>0.0372721</v>
      </c>
      <c r="GV229">
        <v>0.107817</v>
      </c>
      <c r="GW229">
        <v>0.0928054</v>
      </c>
      <c r="GX229">
        <v>30481.9</v>
      </c>
      <c r="GY229">
        <v>30671</v>
      </c>
      <c r="GZ229">
        <v>29561</v>
      </c>
      <c r="HA229">
        <v>29439.8</v>
      </c>
      <c r="HB229">
        <v>34839.8</v>
      </c>
      <c r="HC229">
        <v>35374.4</v>
      </c>
      <c r="HD229">
        <v>41596.4</v>
      </c>
      <c r="HE229">
        <v>41823</v>
      </c>
      <c r="HF229">
        <v>1.93158</v>
      </c>
      <c r="HG229">
        <v>1.88032</v>
      </c>
      <c r="HH229">
        <v>0.111926</v>
      </c>
      <c r="HI229">
        <v>0</v>
      </c>
      <c r="HJ229">
        <v>28.1682</v>
      </c>
      <c r="HK229">
        <v>999.9</v>
      </c>
      <c r="HL229">
        <v>50.3</v>
      </c>
      <c r="HM229">
        <v>30.9</v>
      </c>
      <c r="HN229">
        <v>24.9154</v>
      </c>
      <c r="HO229">
        <v>61.998</v>
      </c>
      <c r="HP229">
        <v>26.1218</v>
      </c>
      <c r="HQ229">
        <v>1</v>
      </c>
      <c r="HR229">
        <v>0.0582165</v>
      </c>
      <c r="HS229">
        <v>-1.17029</v>
      </c>
      <c r="HT229">
        <v>20.3369</v>
      </c>
      <c r="HU229">
        <v>5.21729</v>
      </c>
      <c r="HV229">
        <v>12.0119</v>
      </c>
      <c r="HW229">
        <v>4.9888</v>
      </c>
      <c r="HX229">
        <v>3.28798</v>
      </c>
      <c r="HY229">
        <v>9999</v>
      </c>
      <c r="HZ229">
        <v>9999</v>
      </c>
      <c r="IA229">
        <v>9999</v>
      </c>
      <c r="IB229">
        <v>15.2</v>
      </c>
      <c r="IC229">
        <v>1.86755</v>
      </c>
      <c r="ID229">
        <v>1.86673</v>
      </c>
      <c r="IE229">
        <v>1.866</v>
      </c>
      <c r="IF229">
        <v>1.866</v>
      </c>
      <c r="IG229">
        <v>1.86783</v>
      </c>
      <c r="IH229">
        <v>1.87027</v>
      </c>
      <c r="II229">
        <v>1.86891</v>
      </c>
      <c r="IJ229">
        <v>1.87042</v>
      </c>
      <c r="IK229">
        <v>0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-0.348</v>
      </c>
      <c r="IY229">
        <v>0.1478</v>
      </c>
      <c r="IZ229">
        <v>-0.2124528667129374</v>
      </c>
      <c r="JA229">
        <v>-0.0008016307627816455</v>
      </c>
      <c r="JB229">
        <v>-2.705495203968552E-07</v>
      </c>
      <c r="JC229">
        <v>-1.001381313952682E-11</v>
      </c>
      <c r="JD229">
        <v>-0.06429383364076624</v>
      </c>
      <c r="JE229">
        <v>-0.003544197663381463</v>
      </c>
      <c r="JF229">
        <v>0.0008551080648433378</v>
      </c>
      <c r="JG229">
        <v>-1.439520423836254E-05</v>
      </c>
      <c r="JH229">
        <v>4</v>
      </c>
      <c r="JI229">
        <v>2335</v>
      </c>
      <c r="JJ229">
        <v>1</v>
      </c>
      <c r="JK229">
        <v>25</v>
      </c>
      <c r="JL229">
        <v>194326.6</v>
      </c>
      <c r="JM229">
        <v>194326.7</v>
      </c>
      <c r="JN229">
        <v>0.429688</v>
      </c>
      <c r="JO229">
        <v>2.323</v>
      </c>
      <c r="JP229">
        <v>1.39648</v>
      </c>
      <c r="JQ229">
        <v>2.35107</v>
      </c>
      <c r="JR229">
        <v>1.49536</v>
      </c>
      <c r="JS229">
        <v>2.65991</v>
      </c>
      <c r="JT229">
        <v>36.1285</v>
      </c>
      <c r="JU229">
        <v>24.0612</v>
      </c>
      <c r="JV229">
        <v>18</v>
      </c>
      <c r="JW229">
        <v>492.081</v>
      </c>
      <c r="JX229">
        <v>449.887</v>
      </c>
      <c r="JY229">
        <v>29.5554</v>
      </c>
      <c r="JZ229">
        <v>28.3396</v>
      </c>
      <c r="KA229">
        <v>30.0001</v>
      </c>
      <c r="KB229">
        <v>28.2243</v>
      </c>
      <c r="KC229">
        <v>28.1579</v>
      </c>
      <c r="KD229">
        <v>8.57854</v>
      </c>
      <c r="KE229">
        <v>25.2421</v>
      </c>
      <c r="KF229">
        <v>61.8528</v>
      </c>
      <c r="KG229">
        <v>29.5761</v>
      </c>
      <c r="KH229">
        <v>116.182</v>
      </c>
      <c r="KI229">
        <v>20.1216</v>
      </c>
      <c r="KJ229">
        <v>101.028</v>
      </c>
      <c r="KK229">
        <v>100.573</v>
      </c>
    </row>
    <row r="230" spans="1:297">
      <c r="A230">
        <v>214</v>
      </c>
      <c r="B230">
        <v>1758907026</v>
      </c>
      <c r="C230">
        <v>5242.900000095367</v>
      </c>
      <c r="D230" t="s">
        <v>871</v>
      </c>
      <c r="E230" t="s">
        <v>872</v>
      </c>
      <c r="F230">
        <v>5</v>
      </c>
      <c r="G230" t="s">
        <v>640</v>
      </c>
      <c r="H230" t="s">
        <v>436</v>
      </c>
      <c r="I230">
        <v>1758907018.5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140.1269656295078</v>
      </c>
      <c r="AK230">
        <v>148.8195515151515</v>
      </c>
      <c r="AL230">
        <v>-3.213846820391926</v>
      </c>
      <c r="AM230">
        <v>65.06013599436587</v>
      </c>
      <c r="AN230">
        <f>(AP230 - AO230 + DY230*1E3/(8.314*(EA230+273.15)) * AR230/DX230 * AQ230) * DX230/(100*DL230) * 1000/(1000 - AP230)</f>
        <v>0</v>
      </c>
      <c r="AO230">
        <v>20.06173656762367</v>
      </c>
      <c r="AP230">
        <v>24.42138909090908</v>
      </c>
      <c r="AQ230">
        <v>-2.188253144817134E-05</v>
      </c>
      <c r="AR230">
        <v>108.005697832954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6</v>
      </c>
      <c r="DM230">
        <v>0.5</v>
      </c>
      <c r="DN230" t="s">
        <v>438</v>
      </c>
      <c r="DO230">
        <v>2</v>
      </c>
      <c r="DP230" t="b">
        <v>1</v>
      </c>
      <c r="DQ230">
        <v>1758907018.5</v>
      </c>
      <c r="DR230">
        <v>167.1566666666666</v>
      </c>
      <c r="DS230">
        <v>151.9822222222222</v>
      </c>
      <c r="DT230">
        <v>24.42353333333334</v>
      </c>
      <c r="DU230">
        <v>20.06512962962963</v>
      </c>
      <c r="DV230">
        <v>167.5112962962963</v>
      </c>
      <c r="DW230">
        <v>24.27587037037037</v>
      </c>
      <c r="DX230">
        <v>500.0017407407408</v>
      </c>
      <c r="DY230">
        <v>90.55380370370369</v>
      </c>
      <c r="DZ230">
        <v>0.02898342962962963</v>
      </c>
      <c r="EA230">
        <v>30.64435555555556</v>
      </c>
      <c r="EB230">
        <v>29.9853962962963</v>
      </c>
      <c r="EC230">
        <v>999.9000000000001</v>
      </c>
      <c r="ED230">
        <v>0</v>
      </c>
      <c r="EE230">
        <v>0</v>
      </c>
      <c r="EF230">
        <v>10008.29185185185</v>
      </c>
      <c r="EG230">
        <v>0</v>
      </c>
      <c r="EH230">
        <v>12.35395555555556</v>
      </c>
      <c r="EI230">
        <v>15.17457037037037</v>
      </c>
      <c r="EJ230">
        <v>171.3414444444444</v>
      </c>
      <c r="EK230">
        <v>155.0942222222222</v>
      </c>
      <c r="EL230">
        <v>4.358402222222222</v>
      </c>
      <c r="EM230">
        <v>151.9822222222222</v>
      </c>
      <c r="EN230">
        <v>20.06512962962963</v>
      </c>
      <c r="EO230">
        <v>2.211643333333333</v>
      </c>
      <c r="EP230">
        <v>1.816973333333334</v>
      </c>
      <c r="EQ230">
        <v>19.0469</v>
      </c>
      <c r="ER230">
        <v>15.93358148148148</v>
      </c>
      <c r="ES230">
        <v>2000.018888888889</v>
      </c>
      <c r="ET230">
        <v>0.9799986666666667</v>
      </c>
      <c r="EU230">
        <v>0.02000142222222222</v>
      </c>
      <c r="EV230">
        <v>0</v>
      </c>
      <c r="EW230">
        <v>792.5614074074074</v>
      </c>
      <c r="EX230">
        <v>5.00097</v>
      </c>
      <c r="EY230">
        <v>15848.17037037037</v>
      </c>
      <c r="EZ230">
        <v>16707.72222222222</v>
      </c>
      <c r="FA230">
        <v>40.5</v>
      </c>
      <c r="FB230">
        <v>40.81199999999999</v>
      </c>
      <c r="FC230">
        <v>40.43699999999999</v>
      </c>
      <c r="FD230">
        <v>40.375</v>
      </c>
      <c r="FE230">
        <v>41.125</v>
      </c>
      <c r="FF230">
        <v>1955.118888888889</v>
      </c>
      <c r="FG230">
        <v>39.9</v>
      </c>
      <c r="FH230">
        <v>0</v>
      </c>
      <c r="FI230">
        <v>1758907026.9</v>
      </c>
      <c r="FJ230">
        <v>0</v>
      </c>
      <c r="FK230">
        <v>792.4943076923076</v>
      </c>
      <c r="FL230">
        <v>14.67446154589403</v>
      </c>
      <c r="FM230">
        <v>271.6888888706458</v>
      </c>
      <c r="FN230">
        <v>15847.28076923077</v>
      </c>
      <c r="FO230">
        <v>15</v>
      </c>
      <c r="FP230">
        <v>0</v>
      </c>
      <c r="FQ230" t="s">
        <v>439</v>
      </c>
      <c r="FR230">
        <v>1747247426.5</v>
      </c>
      <c r="FS230">
        <v>1747247420.5</v>
      </c>
      <c r="FT230">
        <v>0</v>
      </c>
      <c r="FU230">
        <v>1.027</v>
      </c>
      <c r="FV230">
        <v>0.031</v>
      </c>
      <c r="FW230">
        <v>0.02</v>
      </c>
      <c r="FX230">
        <v>0.05</v>
      </c>
      <c r="FY230">
        <v>420</v>
      </c>
      <c r="FZ230">
        <v>16</v>
      </c>
      <c r="GA230">
        <v>0.01</v>
      </c>
      <c r="GB230">
        <v>0.1</v>
      </c>
      <c r="GC230">
        <v>14.4840225</v>
      </c>
      <c r="GD230">
        <v>11.09027279549718</v>
      </c>
      <c r="GE230">
        <v>1.067112496292565</v>
      </c>
      <c r="GF230">
        <v>0</v>
      </c>
      <c r="GG230">
        <v>791.7617941176471</v>
      </c>
      <c r="GH230">
        <v>12.45055768868223</v>
      </c>
      <c r="GI230">
        <v>1.246537788280985</v>
      </c>
      <c r="GJ230">
        <v>-1</v>
      </c>
      <c r="GK230">
        <v>4.350705</v>
      </c>
      <c r="GL230">
        <v>0.111737110694171</v>
      </c>
      <c r="GM230">
        <v>0.01106793679960276</v>
      </c>
      <c r="GN230">
        <v>0</v>
      </c>
      <c r="GO230">
        <v>0</v>
      </c>
      <c r="GP230">
        <v>2</v>
      </c>
      <c r="GQ230" t="s">
        <v>446</v>
      </c>
      <c r="GR230">
        <v>3.13548</v>
      </c>
      <c r="GS230">
        <v>2.68948</v>
      </c>
      <c r="GT230">
        <v>0.0376907</v>
      </c>
      <c r="GU230">
        <v>0.0331898</v>
      </c>
      <c r="GV230">
        <v>0.10779</v>
      </c>
      <c r="GW230">
        <v>0.09272900000000001</v>
      </c>
      <c r="GX230">
        <v>30603.1</v>
      </c>
      <c r="GY230">
        <v>30801.3</v>
      </c>
      <c r="GZ230">
        <v>29560.7</v>
      </c>
      <c r="HA230">
        <v>29440</v>
      </c>
      <c r="HB230">
        <v>34840.4</v>
      </c>
      <c r="HC230">
        <v>35377.4</v>
      </c>
      <c r="HD230">
        <v>41595.9</v>
      </c>
      <c r="HE230">
        <v>41823.1</v>
      </c>
      <c r="HF230">
        <v>1.9312</v>
      </c>
      <c r="HG230">
        <v>1.88065</v>
      </c>
      <c r="HH230">
        <v>0.112057</v>
      </c>
      <c r="HI230">
        <v>0</v>
      </c>
      <c r="HJ230">
        <v>28.1713</v>
      </c>
      <c r="HK230">
        <v>999.9</v>
      </c>
      <c r="HL230">
        <v>50.3</v>
      </c>
      <c r="HM230">
        <v>30.9</v>
      </c>
      <c r="HN230">
        <v>24.9162</v>
      </c>
      <c r="HO230">
        <v>62.008</v>
      </c>
      <c r="HP230">
        <v>26.246</v>
      </c>
      <c r="HQ230">
        <v>1</v>
      </c>
      <c r="HR230">
        <v>0.0582774</v>
      </c>
      <c r="HS230">
        <v>-1.16734</v>
      </c>
      <c r="HT230">
        <v>20.337</v>
      </c>
      <c r="HU230">
        <v>5.21669</v>
      </c>
      <c r="HV230">
        <v>12.0119</v>
      </c>
      <c r="HW230">
        <v>4.9885</v>
      </c>
      <c r="HX230">
        <v>3.28768</v>
      </c>
      <c r="HY230">
        <v>9999</v>
      </c>
      <c r="HZ230">
        <v>9999</v>
      </c>
      <c r="IA230">
        <v>9999</v>
      </c>
      <c r="IB230">
        <v>15.2</v>
      </c>
      <c r="IC230">
        <v>1.86754</v>
      </c>
      <c r="ID230">
        <v>1.86673</v>
      </c>
      <c r="IE230">
        <v>1.86601</v>
      </c>
      <c r="IF230">
        <v>1.866</v>
      </c>
      <c r="IG230">
        <v>1.86783</v>
      </c>
      <c r="IH230">
        <v>1.87027</v>
      </c>
      <c r="II230">
        <v>1.8689</v>
      </c>
      <c r="IJ230">
        <v>1.87042</v>
      </c>
      <c r="IK230">
        <v>0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-0.333</v>
      </c>
      <c r="IY230">
        <v>0.1477</v>
      </c>
      <c r="IZ230">
        <v>-0.2124528667129374</v>
      </c>
      <c r="JA230">
        <v>-0.0008016307627816455</v>
      </c>
      <c r="JB230">
        <v>-2.705495203968552E-07</v>
      </c>
      <c r="JC230">
        <v>-1.001381313952682E-11</v>
      </c>
      <c r="JD230">
        <v>-0.06429383364076624</v>
      </c>
      <c r="JE230">
        <v>-0.003544197663381463</v>
      </c>
      <c r="JF230">
        <v>0.0008551080648433378</v>
      </c>
      <c r="JG230">
        <v>-1.439520423836254E-05</v>
      </c>
      <c r="JH230">
        <v>4</v>
      </c>
      <c r="JI230">
        <v>2335</v>
      </c>
      <c r="JJ230">
        <v>1</v>
      </c>
      <c r="JK230">
        <v>25</v>
      </c>
      <c r="JL230">
        <v>194326.7</v>
      </c>
      <c r="JM230">
        <v>194326.8</v>
      </c>
      <c r="JN230">
        <v>0.390625</v>
      </c>
      <c r="JO230">
        <v>2.33521</v>
      </c>
      <c r="JP230">
        <v>1.39648</v>
      </c>
      <c r="JQ230">
        <v>2.35229</v>
      </c>
      <c r="JR230">
        <v>1.49536</v>
      </c>
      <c r="JS230">
        <v>2.58301</v>
      </c>
      <c r="JT230">
        <v>36.1285</v>
      </c>
      <c r="JU230">
        <v>24.0612</v>
      </c>
      <c r="JV230">
        <v>18</v>
      </c>
      <c r="JW230">
        <v>491.825</v>
      </c>
      <c r="JX230">
        <v>450.076</v>
      </c>
      <c r="JY230">
        <v>29.575</v>
      </c>
      <c r="JZ230">
        <v>28.3396</v>
      </c>
      <c r="KA230">
        <v>30</v>
      </c>
      <c r="KB230">
        <v>28.2219</v>
      </c>
      <c r="KC230">
        <v>28.1562</v>
      </c>
      <c r="KD230">
        <v>7.79576</v>
      </c>
      <c r="KE230">
        <v>24.9657</v>
      </c>
      <c r="KF230">
        <v>61.8528</v>
      </c>
      <c r="KG230">
        <v>29.5771</v>
      </c>
      <c r="KH230">
        <v>102.778</v>
      </c>
      <c r="KI230">
        <v>20.1216</v>
      </c>
      <c r="KJ230">
        <v>101.027</v>
      </c>
      <c r="KK230">
        <v>100.573</v>
      </c>
    </row>
    <row r="231" spans="1:297">
      <c r="A231">
        <v>215</v>
      </c>
      <c r="B231">
        <v>1758907031</v>
      </c>
      <c r="C231">
        <v>5247.900000095367</v>
      </c>
      <c r="D231" t="s">
        <v>873</v>
      </c>
      <c r="E231" t="s">
        <v>874</v>
      </c>
      <c r="F231">
        <v>5</v>
      </c>
      <c r="G231" t="s">
        <v>640</v>
      </c>
      <c r="H231" t="s">
        <v>436</v>
      </c>
      <c r="I231">
        <v>1758907023.214286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123.1223845983977</v>
      </c>
      <c r="AK231">
        <v>132.7198606060606</v>
      </c>
      <c r="AL231">
        <v>-3.218464204170721</v>
      </c>
      <c r="AM231">
        <v>65.06013599436587</v>
      </c>
      <c r="AN231">
        <f>(AP231 - AO231 + DY231*1E3/(8.314*(EA231+273.15)) * AR231/DX231 * AQ231) * DX231/(100*DL231) * 1000/(1000 - AP231)</f>
        <v>0</v>
      </c>
      <c r="AO231">
        <v>20.03544616324075</v>
      </c>
      <c r="AP231">
        <v>24.41168848484848</v>
      </c>
      <c r="AQ231">
        <v>-1.925180891555095E-05</v>
      </c>
      <c r="AR231">
        <v>108.005697832954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6</v>
      </c>
      <c r="DM231">
        <v>0.5</v>
      </c>
      <c r="DN231" t="s">
        <v>438</v>
      </c>
      <c r="DO231">
        <v>2</v>
      </c>
      <c r="DP231" t="b">
        <v>1</v>
      </c>
      <c r="DQ231">
        <v>1758907023.214286</v>
      </c>
      <c r="DR231">
        <v>152.36475</v>
      </c>
      <c r="DS231">
        <v>136.3069642857143</v>
      </c>
      <c r="DT231">
        <v>24.42290714285715</v>
      </c>
      <c r="DU231">
        <v>20.05613928571428</v>
      </c>
      <c r="DV231">
        <v>152.7061785714286</v>
      </c>
      <c r="DW231">
        <v>24.27525714285714</v>
      </c>
      <c r="DX231">
        <v>500.0150714285715</v>
      </c>
      <c r="DY231">
        <v>90.55382142857145</v>
      </c>
      <c r="DZ231">
        <v>0.02902718571428571</v>
      </c>
      <c r="EA231">
        <v>30.63257142857143</v>
      </c>
      <c r="EB231">
        <v>29.99409285714286</v>
      </c>
      <c r="EC231">
        <v>999.9000000000002</v>
      </c>
      <c r="ED231">
        <v>0</v>
      </c>
      <c r="EE231">
        <v>0</v>
      </c>
      <c r="EF231">
        <v>10007.06</v>
      </c>
      <c r="EG231">
        <v>0</v>
      </c>
      <c r="EH231">
        <v>12.34825714285715</v>
      </c>
      <c r="EI231">
        <v>16.05790714285714</v>
      </c>
      <c r="EJ231">
        <v>156.1792142857143</v>
      </c>
      <c r="EK231">
        <v>139.0968571428571</v>
      </c>
      <c r="EL231">
        <v>4.366766071428572</v>
      </c>
      <c r="EM231">
        <v>136.3069642857143</v>
      </c>
      <c r="EN231">
        <v>20.05613928571428</v>
      </c>
      <c r="EO231">
        <v>2.2115875</v>
      </c>
      <c r="EP231">
        <v>1.816160357142857</v>
      </c>
      <c r="EQ231">
        <v>19.0465</v>
      </c>
      <c r="ER231">
        <v>15.92656785714286</v>
      </c>
      <c r="ES231">
        <v>2000.003928571429</v>
      </c>
      <c r="ET231">
        <v>0.9799984642857142</v>
      </c>
      <c r="EU231">
        <v>0.02000161785714286</v>
      </c>
      <c r="EV231">
        <v>0</v>
      </c>
      <c r="EW231">
        <v>793.6939285714286</v>
      </c>
      <c r="EX231">
        <v>5.00097</v>
      </c>
      <c r="EY231">
        <v>15870.18571428571</v>
      </c>
      <c r="EZ231">
        <v>16707.6</v>
      </c>
      <c r="FA231">
        <v>40.5</v>
      </c>
      <c r="FB231">
        <v>40.81199999999999</v>
      </c>
      <c r="FC231">
        <v>40.43699999999999</v>
      </c>
      <c r="FD231">
        <v>40.375</v>
      </c>
      <c r="FE231">
        <v>41.125</v>
      </c>
      <c r="FF231">
        <v>1955.103928571429</v>
      </c>
      <c r="FG231">
        <v>39.9</v>
      </c>
      <c r="FH231">
        <v>0</v>
      </c>
      <c r="FI231">
        <v>1758907032.3</v>
      </c>
      <c r="FJ231">
        <v>0</v>
      </c>
      <c r="FK231">
        <v>793.8669199999998</v>
      </c>
      <c r="FL231">
        <v>14.61084618173758</v>
      </c>
      <c r="FM231">
        <v>285.1615388288482</v>
      </c>
      <c r="FN231">
        <v>15873.776</v>
      </c>
      <c r="FO231">
        <v>15</v>
      </c>
      <c r="FP231">
        <v>0</v>
      </c>
      <c r="FQ231" t="s">
        <v>439</v>
      </c>
      <c r="FR231">
        <v>1747247426.5</v>
      </c>
      <c r="FS231">
        <v>1747247420.5</v>
      </c>
      <c r="FT231">
        <v>0</v>
      </c>
      <c r="FU231">
        <v>1.027</v>
      </c>
      <c r="FV231">
        <v>0.031</v>
      </c>
      <c r="FW231">
        <v>0.02</v>
      </c>
      <c r="FX231">
        <v>0.05</v>
      </c>
      <c r="FY231">
        <v>420</v>
      </c>
      <c r="FZ231">
        <v>16</v>
      </c>
      <c r="GA231">
        <v>0.01</v>
      </c>
      <c r="GB231">
        <v>0.1</v>
      </c>
      <c r="GC231">
        <v>15.46247804878049</v>
      </c>
      <c r="GD231">
        <v>11.0766648083624</v>
      </c>
      <c r="GE231">
        <v>1.092666745998444</v>
      </c>
      <c r="GF231">
        <v>0</v>
      </c>
      <c r="GG231">
        <v>792.9337352941176</v>
      </c>
      <c r="GH231">
        <v>14.31977082564626</v>
      </c>
      <c r="GI231">
        <v>1.421310689817536</v>
      </c>
      <c r="GJ231">
        <v>-1</v>
      </c>
      <c r="GK231">
        <v>4.361816829268293</v>
      </c>
      <c r="GL231">
        <v>0.1098357491289228</v>
      </c>
      <c r="GM231">
        <v>0.0116799800448845</v>
      </c>
      <c r="GN231">
        <v>0</v>
      </c>
      <c r="GO231">
        <v>0</v>
      </c>
      <c r="GP231">
        <v>2</v>
      </c>
      <c r="GQ231" t="s">
        <v>446</v>
      </c>
      <c r="GR231">
        <v>3.13563</v>
      </c>
      <c r="GS231">
        <v>2.68943</v>
      </c>
      <c r="GT231">
        <v>0.0337861</v>
      </c>
      <c r="GU231">
        <v>0.0289871</v>
      </c>
      <c r="GV231">
        <v>0.107765</v>
      </c>
      <c r="GW231">
        <v>0.092769</v>
      </c>
      <c r="GX231">
        <v>30727.6</v>
      </c>
      <c r="GY231">
        <v>30935.2</v>
      </c>
      <c r="GZ231">
        <v>29561</v>
      </c>
      <c r="HA231">
        <v>29440</v>
      </c>
      <c r="HB231">
        <v>34841.7</v>
      </c>
      <c r="HC231">
        <v>35375.7</v>
      </c>
      <c r="HD231">
        <v>41596.3</v>
      </c>
      <c r="HE231">
        <v>41823</v>
      </c>
      <c r="HF231">
        <v>1.93132</v>
      </c>
      <c r="HG231">
        <v>1.88052</v>
      </c>
      <c r="HH231">
        <v>0.112116</v>
      </c>
      <c r="HI231">
        <v>0</v>
      </c>
      <c r="HJ231">
        <v>28.175</v>
      </c>
      <c r="HK231">
        <v>999.9</v>
      </c>
      <c r="HL231">
        <v>50.3</v>
      </c>
      <c r="HM231">
        <v>30.9</v>
      </c>
      <c r="HN231">
        <v>24.9158</v>
      </c>
      <c r="HO231">
        <v>61.868</v>
      </c>
      <c r="HP231">
        <v>26.1538</v>
      </c>
      <c r="HQ231">
        <v>1</v>
      </c>
      <c r="HR231">
        <v>0.0582038</v>
      </c>
      <c r="HS231">
        <v>-1.11382</v>
      </c>
      <c r="HT231">
        <v>20.3375</v>
      </c>
      <c r="HU231">
        <v>5.21654</v>
      </c>
      <c r="HV231">
        <v>12.0117</v>
      </c>
      <c r="HW231">
        <v>4.9888</v>
      </c>
      <c r="HX231">
        <v>3.28768</v>
      </c>
      <c r="HY231">
        <v>9999</v>
      </c>
      <c r="HZ231">
        <v>9999</v>
      </c>
      <c r="IA231">
        <v>9999</v>
      </c>
      <c r="IB231">
        <v>15.2</v>
      </c>
      <c r="IC231">
        <v>1.86755</v>
      </c>
      <c r="ID231">
        <v>1.86674</v>
      </c>
      <c r="IE231">
        <v>1.86601</v>
      </c>
      <c r="IF231">
        <v>1.866</v>
      </c>
      <c r="IG231">
        <v>1.86784</v>
      </c>
      <c r="IH231">
        <v>1.87027</v>
      </c>
      <c r="II231">
        <v>1.8689</v>
      </c>
      <c r="IJ231">
        <v>1.87042</v>
      </c>
      <c r="IK231">
        <v>0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-0.32</v>
      </c>
      <c r="IY231">
        <v>0.1475</v>
      </c>
      <c r="IZ231">
        <v>-0.2124528667129374</v>
      </c>
      <c r="JA231">
        <v>-0.0008016307627816455</v>
      </c>
      <c r="JB231">
        <v>-2.705495203968552E-07</v>
      </c>
      <c r="JC231">
        <v>-1.001381313952682E-11</v>
      </c>
      <c r="JD231">
        <v>-0.06429383364076624</v>
      </c>
      <c r="JE231">
        <v>-0.003544197663381463</v>
      </c>
      <c r="JF231">
        <v>0.0008551080648433378</v>
      </c>
      <c r="JG231">
        <v>-1.439520423836254E-05</v>
      </c>
      <c r="JH231">
        <v>4</v>
      </c>
      <c r="JI231">
        <v>2335</v>
      </c>
      <c r="JJ231">
        <v>1</v>
      </c>
      <c r="JK231">
        <v>25</v>
      </c>
      <c r="JL231">
        <v>194326.7</v>
      </c>
      <c r="JM231">
        <v>194326.8</v>
      </c>
      <c r="JN231">
        <v>0.355225</v>
      </c>
      <c r="JO231">
        <v>2.34131</v>
      </c>
      <c r="JP231">
        <v>1.39771</v>
      </c>
      <c r="JQ231">
        <v>2.35107</v>
      </c>
      <c r="JR231">
        <v>1.49536</v>
      </c>
      <c r="JS231">
        <v>2.66724</v>
      </c>
      <c r="JT231">
        <v>36.105</v>
      </c>
      <c r="JU231">
        <v>24.0612</v>
      </c>
      <c r="JV231">
        <v>18</v>
      </c>
      <c r="JW231">
        <v>491.89</v>
      </c>
      <c r="JX231">
        <v>449.985</v>
      </c>
      <c r="JY231">
        <v>29.5835</v>
      </c>
      <c r="JZ231">
        <v>28.3377</v>
      </c>
      <c r="KA231">
        <v>30.0001</v>
      </c>
      <c r="KB231">
        <v>28.2201</v>
      </c>
      <c r="KC231">
        <v>28.1545</v>
      </c>
      <c r="KD231">
        <v>7.09219</v>
      </c>
      <c r="KE231">
        <v>24.9657</v>
      </c>
      <c r="KF231">
        <v>61.8528</v>
      </c>
      <c r="KG231">
        <v>29.5652</v>
      </c>
      <c r="KH231">
        <v>82.7423</v>
      </c>
      <c r="KI231">
        <v>20.1216</v>
      </c>
      <c r="KJ231">
        <v>101.028</v>
      </c>
      <c r="KK231">
        <v>100.573</v>
      </c>
    </row>
    <row r="232" spans="1:297">
      <c r="A232">
        <v>216</v>
      </c>
      <c r="B232">
        <v>1758907036</v>
      </c>
      <c r="C232">
        <v>5252.900000095367</v>
      </c>
      <c r="D232" t="s">
        <v>875</v>
      </c>
      <c r="E232" t="s">
        <v>876</v>
      </c>
      <c r="F232">
        <v>5</v>
      </c>
      <c r="G232" t="s">
        <v>640</v>
      </c>
      <c r="H232" t="s">
        <v>436</v>
      </c>
      <c r="I232">
        <v>1758907028.5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105.9762615863913</v>
      </c>
      <c r="AK232">
        <v>116.5503757575757</v>
      </c>
      <c r="AL232">
        <v>-3.234961892103142</v>
      </c>
      <c r="AM232">
        <v>65.06013599436587</v>
      </c>
      <c r="AN232">
        <f>(AP232 - AO232 + DY232*1E3/(8.314*(EA232+273.15)) * AR232/DX232 * AQ232) * DX232/(100*DL232) * 1000/(1000 - AP232)</f>
        <v>0</v>
      </c>
      <c r="AO232">
        <v>20.07036114563335</v>
      </c>
      <c r="AP232">
        <v>24.41882545454545</v>
      </c>
      <c r="AQ232">
        <v>1.728003165379523E-05</v>
      </c>
      <c r="AR232">
        <v>108.005697832954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6</v>
      </c>
      <c r="DM232">
        <v>0.5</v>
      </c>
      <c r="DN232" t="s">
        <v>438</v>
      </c>
      <c r="DO232">
        <v>2</v>
      </c>
      <c r="DP232" t="b">
        <v>1</v>
      </c>
      <c r="DQ232">
        <v>1758907028.5</v>
      </c>
      <c r="DR232">
        <v>135.7467777777778</v>
      </c>
      <c r="DS232">
        <v>118.6481740740741</v>
      </c>
      <c r="DT232">
        <v>24.41888148148148</v>
      </c>
      <c r="DU232">
        <v>20.05582962962963</v>
      </c>
      <c r="DV232">
        <v>136.0735185185185</v>
      </c>
      <c r="DW232">
        <v>24.27128888888889</v>
      </c>
      <c r="DX232">
        <v>500.0332592592592</v>
      </c>
      <c r="DY232">
        <v>90.55444074074073</v>
      </c>
      <c r="DZ232">
        <v>0.02897747037037037</v>
      </c>
      <c r="EA232">
        <v>30.62703703703704</v>
      </c>
      <c r="EB232">
        <v>30.00476666666667</v>
      </c>
      <c r="EC232">
        <v>999.9000000000001</v>
      </c>
      <c r="ED232">
        <v>0</v>
      </c>
      <c r="EE232">
        <v>0</v>
      </c>
      <c r="EF232">
        <v>10005.44666666667</v>
      </c>
      <c r="EG232">
        <v>0</v>
      </c>
      <c r="EH232">
        <v>12.34397777777778</v>
      </c>
      <c r="EI232">
        <v>17.09871851851852</v>
      </c>
      <c r="EJ232">
        <v>139.1445555555555</v>
      </c>
      <c r="EK232">
        <v>121.0763629629629</v>
      </c>
      <c r="EL232">
        <v>4.363051851851852</v>
      </c>
      <c r="EM232">
        <v>118.6481740740741</v>
      </c>
      <c r="EN232">
        <v>20.05582962962963</v>
      </c>
      <c r="EO232">
        <v>2.211237777777778</v>
      </c>
      <c r="EP232">
        <v>1.816145555555556</v>
      </c>
      <c r="EQ232">
        <v>19.04396296296296</v>
      </c>
      <c r="ER232">
        <v>15.92643333333333</v>
      </c>
      <c r="ES232">
        <v>2000.015555555555</v>
      </c>
      <c r="ET232">
        <v>0.9799985555555556</v>
      </c>
      <c r="EU232">
        <v>0.02000152962962963</v>
      </c>
      <c r="EV232">
        <v>0</v>
      </c>
      <c r="EW232">
        <v>795.0878148148148</v>
      </c>
      <c r="EX232">
        <v>5.00097</v>
      </c>
      <c r="EY232">
        <v>15895.79259259259</v>
      </c>
      <c r="EZ232">
        <v>16707.7037037037</v>
      </c>
      <c r="FA232">
        <v>40.5</v>
      </c>
      <c r="FB232">
        <v>40.81199999999999</v>
      </c>
      <c r="FC232">
        <v>40.4324074074074</v>
      </c>
      <c r="FD232">
        <v>40.375</v>
      </c>
      <c r="FE232">
        <v>41.125</v>
      </c>
      <c r="FF232">
        <v>1955.115555555556</v>
      </c>
      <c r="FG232">
        <v>39.9</v>
      </c>
      <c r="FH232">
        <v>0</v>
      </c>
      <c r="FI232">
        <v>1758907037.1</v>
      </c>
      <c r="FJ232">
        <v>0</v>
      </c>
      <c r="FK232">
        <v>795.1563599999999</v>
      </c>
      <c r="FL232">
        <v>15.83523079224327</v>
      </c>
      <c r="FM232">
        <v>300.0461542607865</v>
      </c>
      <c r="FN232">
        <v>15897.22</v>
      </c>
      <c r="FO232">
        <v>15</v>
      </c>
      <c r="FP232">
        <v>0</v>
      </c>
      <c r="FQ232" t="s">
        <v>439</v>
      </c>
      <c r="FR232">
        <v>1747247426.5</v>
      </c>
      <c r="FS232">
        <v>1747247420.5</v>
      </c>
      <c r="FT232">
        <v>0</v>
      </c>
      <c r="FU232">
        <v>1.027</v>
      </c>
      <c r="FV232">
        <v>0.031</v>
      </c>
      <c r="FW232">
        <v>0.02</v>
      </c>
      <c r="FX232">
        <v>0.05</v>
      </c>
      <c r="FY232">
        <v>420</v>
      </c>
      <c r="FZ232">
        <v>16</v>
      </c>
      <c r="GA232">
        <v>0.01</v>
      </c>
      <c r="GB232">
        <v>0.1</v>
      </c>
      <c r="GC232">
        <v>16.42381707317073</v>
      </c>
      <c r="GD232">
        <v>11.71791010452962</v>
      </c>
      <c r="GE232">
        <v>1.156761438377967</v>
      </c>
      <c r="GF232">
        <v>0</v>
      </c>
      <c r="GG232">
        <v>794.2855588235294</v>
      </c>
      <c r="GH232">
        <v>15.33233002652412</v>
      </c>
      <c r="GI232">
        <v>1.525908199982899</v>
      </c>
      <c r="GJ232">
        <v>-1</v>
      </c>
      <c r="GK232">
        <v>4.362273902439024</v>
      </c>
      <c r="GL232">
        <v>-0.0124816724738628</v>
      </c>
      <c r="GM232">
        <v>0.0112168962008537</v>
      </c>
      <c r="GN232">
        <v>1</v>
      </c>
      <c r="GO232">
        <v>1</v>
      </c>
      <c r="GP232">
        <v>2</v>
      </c>
      <c r="GQ232" t="s">
        <v>440</v>
      </c>
      <c r="GR232">
        <v>3.13555</v>
      </c>
      <c r="GS232">
        <v>2.6889</v>
      </c>
      <c r="GT232">
        <v>0.0297904</v>
      </c>
      <c r="GU232">
        <v>0.0246681</v>
      </c>
      <c r="GV232">
        <v>0.107789</v>
      </c>
      <c r="GW232">
        <v>0.0928218</v>
      </c>
      <c r="GX232">
        <v>30854.8</v>
      </c>
      <c r="GY232">
        <v>31072.3</v>
      </c>
      <c r="GZ232">
        <v>29561.2</v>
      </c>
      <c r="HA232">
        <v>29439.6</v>
      </c>
      <c r="HB232">
        <v>34840.5</v>
      </c>
      <c r="HC232">
        <v>35373.2</v>
      </c>
      <c r="HD232">
        <v>41596.2</v>
      </c>
      <c r="HE232">
        <v>41822.6</v>
      </c>
      <c r="HF232">
        <v>1.93123</v>
      </c>
      <c r="HG232">
        <v>1.88065</v>
      </c>
      <c r="HH232">
        <v>0.11266</v>
      </c>
      <c r="HI232">
        <v>0</v>
      </c>
      <c r="HJ232">
        <v>28.175</v>
      </c>
      <c r="HK232">
        <v>999.9</v>
      </c>
      <c r="HL232">
        <v>50.3</v>
      </c>
      <c r="HM232">
        <v>30.9</v>
      </c>
      <c r="HN232">
        <v>24.9156</v>
      </c>
      <c r="HO232">
        <v>61.998</v>
      </c>
      <c r="HP232">
        <v>26.0857</v>
      </c>
      <c r="HQ232">
        <v>1</v>
      </c>
      <c r="HR232">
        <v>0.0581174</v>
      </c>
      <c r="HS232">
        <v>-1.0487</v>
      </c>
      <c r="HT232">
        <v>20.3377</v>
      </c>
      <c r="HU232">
        <v>5.21669</v>
      </c>
      <c r="HV232">
        <v>12.0111</v>
      </c>
      <c r="HW232">
        <v>4.98855</v>
      </c>
      <c r="HX232">
        <v>3.28778</v>
      </c>
      <c r="HY232">
        <v>9999</v>
      </c>
      <c r="HZ232">
        <v>9999</v>
      </c>
      <c r="IA232">
        <v>9999</v>
      </c>
      <c r="IB232">
        <v>15.2</v>
      </c>
      <c r="IC232">
        <v>1.86753</v>
      </c>
      <c r="ID232">
        <v>1.8667</v>
      </c>
      <c r="IE232">
        <v>1.866</v>
      </c>
      <c r="IF232">
        <v>1.866</v>
      </c>
      <c r="IG232">
        <v>1.86783</v>
      </c>
      <c r="IH232">
        <v>1.87027</v>
      </c>
      <c r="II232">
        <v>1.8689</v>
      </c>
      <c r="IJ232">
        <v>1.87042</v>
      </c>
      <c r="IK232">
        <v>0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-0.306</v>
      </c>
      <c r="IY232">
        <v>0.1476</v>
      </c>
      <c r="IZ232">
        <v>-0.2124528667129374</v>
      </c>
      <c r="JA232">
        <v>-0.0008016307627816455</v>
      </c>
      <c r="JB232">
        <v>-2.705495203968552E-07</v>
      </c>
      <c r="JC232">
        <v>-1.001381313952682E-11</v>
      </c>
      <c r="JD232">
        <v>-0.06429383364076624</v>
      </c>
      <c r="JE232">
        <v>-0.003544197663381463</v>
      </c>
      <c r="JF232">
        <v>0.0008551080648433378</v>
      </c>
      <c r="JG232">
        <v>-1.439520423836254E-05</v>
      </c>
      <c r="JH232">
        <v>4</v>
      </c>
      <c r="JI232">
        <v>2335</v>
      </c>
      <c r="JJ232">
        <v>1</v>
      </c>
      <c r="JK232">
        <v>25</v>
      </c>
      <c r="JL232">
        <v>194326.8</v>
      </c>
      <c r="JM232">
        <v>194326.9</v>
      </c>
      <c r="JN232">
        <v>0.314941</v>
      </c>
      <c r="JO232">
        <v>2.33032</v>
      </c>
      <c r="JP232">
        <v>1.39648</v>
      </c>
      <c r="JQ232">
        <v>2.34863</v>
      </c>
      <c r="JR232">
        <v>1.49536</v>
      </c>
      <c r="JS232">
        <v>2.69653</v>
      </c>
      <c r="JT232">
        <v>36.1285</v>
      </c>
      <c r="JU232">
        <v>24.07</v>
      </c>
      <c r="JV232">
        <v>18</v>
      </c>
      <c r="JW232">
        <v>491.821</v>
      </c>
      <c r="JX232">
        <v>450.053</v>
      </c>
      <c r="JY232">
        <v>29.5752</v>
      </c>
      <c r="JZ232">
        <v>28.3372</v>
      </c>
      <c r="KA232">
        <v>30.0001</v>
      </c>
      <c r="KB232">
        <v>28.2195</v>
      </c>
      <c r="KC232">
        <v>28.1532</v>
      </c>
      <c r="KD232">
        <v>6.31731</v>
      </c>
      <c r="KE232">
        <v>24.9657</v>
      </c>
      <c r="KF232">
        <v>61.8528</v>
      </c>
      <c r="KG232">
        <v>29.557</v>
      </c>
      <c r="KH232">
        <v>69.37269999999999</v>
      </c>
      <c r="KI232">
        <v>20.1216</v>
      </c>
      <c r="KJ232">
        <v>101.029</v>
      </c>
      <c r="KK232">
        <v>100.572</v>
      </c>
    </row>
    <row r="233" spans="1:297">
      <c r="A233">
        <v>217</v>
      </c>
      <c r="B233">
        <v>1758907041</v>
      </c>
      <c r="C233">
        <v>5257.900000095367</v>
      </c>
      <c r="D233" t="s">
        <v>877</v>
      </c>
      <c r="E233" t="s">
        <v>878</v>
      </c>
      <c r="F233">
        <v>5</v>
      </c>
      <c r="G233" t="s">
        <v>640</v>
      </c>
      <c r="H233" t="s">
        <v>436</v>
      </c>
      <c r="I233">
        <v>1758907033.214286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88.86521254951637</v>
      </c>
      <c r="AK233">
        <v>100.2972909090909</v>
      </c>
      <c r="AL233">
        <v>-3.250199991757755</v>
      </c>
      <c r="AM233">
        <v>65.06013599436587</v>
      </c>
      <c r="AN233">
        <f>(AP233 - AO233 + DY233*1E3/(8.314*(EA233+273.15)) * AR233/DX233 * AQ233) * DX233/(100*DL233) * 1000/(1000 - AP233)</f>
        <v>0</v>
      </c>
      <c r="AO233">
        <v>20.07195126585206</v>
      </c>
      <c r="AP233">
        <v>24.42916181818182</v>
      </c>
      <c r="AQ233">
        <v>2.023687897337638E-05</v>
      </c>
      <c r="AR233">
        <v>108.005697832954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6</v>
      </c>
      <c r="DM233">
        <v>0.5</v>
      </c>
      <c r="DN233" t="s">
        <v>438</v>
      </c>
      <c r="DO233">
        <v>2</v>
      </c>
      <c r="DP233" t="b">
        <v>1</v>
      </c>
      <c r="DQ233">
        <v>1758907033.214286</v>
      </c>
      <c r="DR233">
        <v>120.888475</v>
      </c>
      <c r="DS233">
        <v>102.8569714285714</v>
      </c>
      <c r="DT233">
        <v>24.41851785714286</v>
      </c>
      <c r="DU233">
        <v>20.05900357142858</v>
      </c>
      <c r="DV233">
        <v>121.2022214285714</v>
      </c>
      <c r="DW233">
        <v>24.27093928571429</v>
      </c>
      <c r="DX233">
        <v>500.0125357142857</v>
      </c>
      <c r="DY233">
        <v>90.55552499999997</v>
      </c>
      <c r="DZ233">
        <v>0.02887236785714286</v>
      </c>
      <c r="EA233">
        <v>30.62629285714286</v>
      </c>
      <c r="EB233">
        <v>30.00776428571428</v>
      </c>
      <c r="EC233">
        <v>999.9000000000002</v>
      </c>
      <c r="ED233">
        <v>0</v>
      </c>
      <c r="EE233">
        <v>0</v>
      </c>
      <c r="EF233">
        <v>9998.575714285715</v>
      </c>
      <c r="EG233">
        <v>0</v>
      </c>
      <c r="EH233">
        <v>12.34601071428572</v>
      </c>
      <c r="EI233">
        <v>18.03156071428571</v>
      </c>
      <c r="EJ233">
        <v>123.91425</v>
      </c>
      <c r="EK233">
        <v>104.9622</v>
      </c>
      <c r="EL233">
        <v>4.359518571428572</v>
      </c>
      <c r="EM233">
        <v>102.8569714285714</v>
      </c>
      <c r="EN233">
        <v>20.05900357142858</v>
      </c>
      <c r="EO233">
        <v>2.211232142857143</v>
      </c>
      <c r="EP233">
        <v>1.816455357142857</v>
      </c>
      <c r="EQ233">
        <v>19.04391785714285</v>
      </c>
      <c r="ER233">
        <v>15.92909642857143</v>
      </c>
      <c r="ES233">
        <v>1999.998571428571</v>
      </c>
      <c r="ET233">
        <v>0.9799983571428571</v>
      </c>
      <c r="EU233">
        <v>0.02000172142857143</v>
      </c>
      <c r="EV233">
        <v>0</v>
      </c>
      <c r="EW233">
        <v>796.2995714285714</v>
      </c>
      <c r="EX233">
        <v>5.00097</v>
      </c>
      <c r="EY233">
        <v>15919.65714285714</v>
      </c>
      <c r="EZ233">
        <v>16707.55357142857</v>
      </c>
      <c r="FA233">
        <v>40.5</v>
      </c>
      <c r="FB233">
        <v>40.81199999999999</v>
      </c>
      <c r="FC233">
        <v>40.43257142857142</v>
      </c>
      <c r="FD233">
        <v>40.375</v>
      </c>
      <c r="FE233">
        <v>41.125</v>
      </c>
      <c r="FF233">
        <v>1955.098571428571</v>
      </c>
      <c r="FG233">
        <v>39.9</v>
      </c>
      <c r="FH233">
        <v>0</v>
      </c>
      <c r="FI233">
        <v>1758907042.5</v>
      </c>
      <c r="FJ233">
        <v>0</v>
      </c>
      <c r="FK233">
        <v>796.5268846153845</v>
      </c>
      <c r="FL233">
        <v>17.66512817463203</v>
      </c>
      <c r="FM233">
        <v>315.316238839911</v>
      </c>
      <c r="FN233">
        <v>15923.32307692307</v>
      </c>
      <c r="FO233">
        <v>15</v>
      </c>
      <c r="FP233">
        <v>0</v>
      </c>
      <c r="FQ233" t="s">
        <v>439</v>
      </c>
      <c r="FR233">
        <v>1747247426.5</v>
      </c>
      <c r="FS233">
        <v>1747247420.5</v>
      </c>
      <c r="FT233">
        <v>0</v>
      </c>
      <c r="FU233">
        <v>1.027</v>
      </c>
      <c r="FV233">
        <v>0.031</v>
      </c>
      <c r="FW233">
        <v>0.02</v>
      </c>
      <c r="FX233">
        <v>0.05</v>
      </c>
      <c r="FY233">
        <v>420</v>
      </c>
      <c r="FZ233">
        <v>16</v>
      </c>
      <c r="GA233">
        <v>0.01</v>
      </c>
      <c r="GB233">
        <v>0.1</v>
      </c>
      <c r="GC233">
        <v>17.5403025</v>
      </c>
      <c r="GD233">
        <v>11.99883264540333</v>
      </c>
      <c r="GE233">
        <v>1.155839113477196</v>
      </c>
      <c r="GF233">
        <v>0</v>
      </c>
      <c r="GG233">
        <v>795.5437352941176</v>
      </c>
      <c r="GH233">
        <v>16.26656989933569</v>
      </c>
      <c r="GI233">
        <v>1.618054938150119</v>
      </c>
      <c r="GJ233">
        <v>-1</v>
      </c>
      <c r="GK233">
        <v>4.360488500000001</v>
      </c>
      <c r="GL233">
        <v>-0.075949193245781</v>
      </c>
      <c r="GM233">
        <v>0.01243900790859143</v>
      </c>
      <c r="GN233">
        <v>1</v>
      </c>
      <c r="GO233">
        <v>1</v>
      </c>
      <c r="GP233">
        <v>2</v>
      </c>
      <c r="GQ233" t="s">
        <v>440</v>
      </c>
      <c r="GR233">
        <v>3.13562</v>
      </c>
      <c r="GS233">
        <v>2.68901</v>
      </c>
      <c r="GT233">
        <v>0.0257102</v>
      </c>
      <c r="GU233">
        <v>0.0203504</v>
      </c>
      <c r="GV233">
        <v>0.107825</v>
      </c>
      <c r="GW233">
        <v>0.09282550000000001</v>
      </c>
      <c r="GX233">
        <v>30984.6</v>
      </c>
      <c r="GY233">
        <v>31209.8</v>
      </c>
      <c r="GZ233">
        <v>29561.2</v>
      </c>
      <c r="HA233">
        <v>29439.5</v>
      </c>
      <c r="HB233">
        <v>34839.3</v>
      </c>
      <c r="HC233">
        <v>35372.9</v>
      </c>
      <c r="HD233">
        <v>41596.5</v>
      </c>
      <c r="HE233">
        <v>41822.6</v>
      </c>
      <c r="HF233">
        <v>1.93128</v>
      </c>
      <c r="HG233">
        <v>1.88037</v>
      </c>
      <c r="HH233">
        <v>0.11199</v>
      </c>
      <c r="HI233">
        <v>0</v>
      </c>
      <c r="HJ233">
        <v>28.1725</v>
      </c>
      <c r="HK233">
        <v>999.9</v>
      </c>
      <c r="HL233">
        <v>50.3</v>
      </c>
      <c r="HM233">
        <v>30.9</v>
      </c>
      <c r="HN233">
        <v>24.9158</v>
      </c>
      <c r="HO233">
        <v>62.128</v>
      </c>
      <c r="HP233">
        <v>26.0617</v>
      </c>
      <c r="HQ233">
        <v>1</v>
      </c>
      <c r="HR233">
        <v>0.0579954</v>
      </c>
      <c r="HS233">
        <v>-1.0313</v>
      </c>
      <c r="HT233">
        <v>20.3376</v>
      </c>
      <c r="HU233">
        <v>5.21609</v>
      </c>
      <c r="HV233">
        <v>12.0116</v>
      </c>
      <c r="HW233">
        <v>4.98865</v>
      </c>
      <c r="HX233">
        <v>3.28768</v>
      </c>
      <c r="HY233">
        <v>9999</v>
      </c>
      <c r="HZ233">
        <v>9999</v>
      </c>
      <c r="IA233">
        <v>9999</v>
      </c>
      <c r="IB233">
        <v>15.2</v>
      </c>
      <c r="IC233">
        <v>1.86754</v>
      </c>
      <c r="ID233">
        <v>1.8667</v>
      </c>
      <c r="IE233">
        <v>1.86601</v>
      </c>
      <c r="IF233">
        <v>1.866</v>
      </c>
      <c r="IG233">
        <v>1.86783</v>
      </c>
      <c r="IH233">
        <v>1.87027</v>
      </c>
      <c r="II233">
        <v>1.8689</v>
      </c>
      <c r="IJ233">
        <v>1.87042</v>
      </c>
      <c r="IK233">
        <v>0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-0.292</v>
      </c>
      <c r="IY233">
        <v>0.1477</v>
      </c>
      <c r="IZ233">
        <v>-0.2124528667129374</v>
      </c>
      <c r="JA233">
        <v>-0.0008016307627816455</v>
      </c>
      <c r="JB233">
        <v>-2.705495203968552E-07</v>
      </c>
      <c r="JC233">
        <v>-1.001381313952682E-11</v>
      </c>
      <c r="JD233">
        <v>-0.06429383364076624</v>
      </c>
      <c r="JE233">
        <v>-0.003544197663381463</v>
      </c>
      <c r="JF233">
        <v>0.0008551080648433378</v>
      </c>
      <c r="JG233">
        <v>-1.439520423836254E-05</v>
      </c>
      <c r="JH233">
        <v>4</v>
      </c>
      <c r="JI233">
        <v>2335</v>
      </c>
      <c r="JJ233">
        <v>1</v>
      </c>
      <c r="JK233">
        <v>25</v>
      </c>
      <c r="JL233">
        <v>194326.9</v>
      </c>
      <c r="JM233">
        <v>194327</v>
      </c>
      <c r="JN233">
        <v>0.280762</v>
      </c>
      <c r="JO233">
        <v>2.34741</v>
      </c>
      <c r="JP233">
        <v>1.39648</v>
      </c>
      <c r="JQ233">
        <v>2.34741</v>
      </c>
      <c r="JR233">
        <v>1.49536</v>
      </c>
      <c r="JS233">
        <v>2.65381</v>
      </c>
      <c r="JT233">
        <v>36.1285</v>
      </c>
      <c r="JU233">
        <v>24.07</v>
      </c>
      <c r="JV233">
        <v>18</v>
      </c>
      <c r="JW233">
        <v>491.833</v>
      </c>
      <c r="JX233">
        <v>449.863</v>
      </c>
      <c r="JY233">
        <v>29.5626</v>
      </c>
      <c r="JZ233">
        <v>28.3359</v>
      </c>
      <c r="KA233">
        <v>30</v>
      </c>
      <c r="KB233">
        <v>28.2171</v>
      </c>
      <c r="KC233">
        <v>28.1508</v>
      </c>
      <c r="KD233">
        <v>5.62007</v>
      </c>
      <c r="KE233">
        <v>24.9657</v>
      </c>
      <c r="KF233">
        <v>61.8528</v>
      </c>
      <c r="KG233">
        <v>29.5491</v>
      </c>
      <c r="KH233">
        <v>49.3314</v>
      </c>
      <c r="KI233">
        <v>20.1216</v>
      </c>
      <c r="KJ233">
        <v>101.029</v>
      </c>
      <c r="KK233">
        <v>100.572</v>
      </c>
    </row>
    <row r="234" spans="1:297">
      <c r="A234">
        <v>218</v>
      </c>
      <c r="B234">
        <v>1758907046</v>
      </c>
      <c r="C234">
        <v>5262.900000095367</v>
      </c>
      <c r="D234" t="s">
        <v>879</v>
      </c>
      <c r="E234" t="s">
        <v>880</v>
      </c>
      <c r="F234">
        <v>5</v>
      </c>
      <c r="G234" t="s">
        <v>640</v>
      </c>
      <c r="H234" t="s">
        <v>436</v>
      </c>
      <c r="I234">
        <v>1758907038.5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71.73103964267438</v>
      </c>
      <c r="AK234">
        <v>84.06321696969695</v>
      </c>
      <c r="AL234">
        <v>-3.251171061242094</v>
      </c>
      <c r="AM234">
        <v>65.06013599436587</v>
      </c>
      <c r="AN234">
        <f>(AP234 - AO234 + DY234*1E3/(8.314*(EA234+273.15)) * AR234/DX234 * AQ234) * DX234/(100*DL234) * 1000/(1000 - AP234)</f>
        <v>0</v>
      </c>
      <c r="AO234">
        <v>20.07241286235841</v>
      </c>
      <c r="AP234">
        <v>24.43757878787878</v>
      </c>
      <c r="AQ234">
        <v>1.361086793558253E-05</v>
      </c>
      <c r="AR234">
        <v>108.005697832954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6</v>
      </c>
      <c r="DM234">
        <v>0.5</v>
      </c>
      <c r="DN234" t="s">
        <v>438</v>
      </c>
      <c r="DO234">
        <v>2</v>
      </c>
      <c r="DP234" t="b">
        <v>1</v>
      </c>
      <c r="DQ234">
        <v>1758907038.5</v>
      </c>
      <c r="DR234">
        <v>104.1891518518518</v>
      </c>
      <c r="DS234">
        <v>85.1059111111111</v>
      </c>
      <c r="DT234">
        <v>24.42483703703704</v>
      </c>
      <c r="DU234">
        <v>20.07076296296296</v>
      </c>
      <c r="DV234">
        <v>104.4884</v>
      </c>
      <c r="DW234">
        <v>24.27717037037037</v>
      </c>
      <c r="DX234">
        <v>499.9922592592592</v>
      </c>
      <c r="DY234">
        <v>90.55654074074074</v>
      </c>
      <c r="DZ234">
        <v>0.02877050370370371</v>
      </c>
      <c r="EA234">
        <v>30.62702962962963</v>
      </c>
      <c r="EB234">
        <v>30.00416296296296</v>
      </c>
      <c r="EC234">
        <v>999.9000000000001</v>
      </c>
      <c r="ED234">
        <v>0</v>
      </c>
      <c r="EE234">
        <v>0</v>
      </c>
      <c r="EF234">
        <v>9992.893333333333</v>
      </c>
      <c r="EG234">
        <v>0</v>
      </c>
      <c r="EH234">
        <v>12.34901851851852</v>
      </c>
      <c r="EI234">
        <v>19.08325925925926</v>
      </c>
      <c r="EJ234">
        <v>106.7975333333333</v>
      </c>
      <c r="EK234">
        <v>86.84899259259258</v>
      </c>
      <c r="EL234">
        <v>4.354065185185186</v>
      </c>
      <c r="EM234">
        <v>85.1059111111111</v>
      </c>
      <c r="EN234">
        <v>20.07076296296296</v>
      </c>
      <c r="EO234">
        <v>2.211827777777778</v>
      </c>
      <c r="EP234">
        <v>1.81754</v>
      </c>
      <c r="EQ234">
        <v>19.04823333333334</v>
      </c>
      <c r="ER234">
        <v>15.93845185185185</v>
      </c>
      <c r="ES234">
        <v>2000.014444444445</v>
      </c>
      <c r="ET234">
        <v>0.9799984444444445</v>
      </c>
      <c r="EU234">
        <v>0.02000163703703704</v>
      </c>
      <c r="EV234">
        <v>0</v>
      </c>
      <c r="EW234">
        <v>797.9069259259259</v>
      </c>
      <c r="EX234">
        <v>5.00097</v>
      </c>
      <c r="EY234">
        <v>15948.11851851852</v>
      </c>
      <c r="EZ234">
        <v>16707.68518518519</v>
      </c>
      <c r="FA234">
        <v>40.5</v>
      </c>
      <c r="FB234">
        <v>40.81199999999999</v>
      </c>
      <c r="FC234">
        <v>40.4324074074074</v>
      </c>
      <c r="FD234">
        <v>40.375</v>
      </c>
      <c r="FE234">
        <v>41.125</v>
      </c>
      <c r="FF234">
        <v>1955.114444444445</v>
      </c>
      <c r="FG234">
        <v>39.9</v>
      </c>
      <c r="FH234">
        <v>0</v>
      </c>
      <c r="FI234">
        <v>1758907047.3</v>
      </c>
      <c r="FJ234">
        <v>0</v>
      </c>
      <c r="FK234">
        <v>797.9827307692309</v>
      </c>
      <c r="FL234">
        <v>17.63230769105345</v>
      </c>
      <c r="FM234">
        <v>334.6256411897737</v>
      </c>
      <c r="FN234">
        <v>15949.44615384615</v>
      </c>
      <c r="FO234">
        <v>15</v>
      </c>
      <c r="FP234">
        <v>0</v>
      </c>
      <c r="FQ234" t="s">
        <v>439</v>
      </c>
      <c r="FR234">
        <v>1747247426.5</v>
      </c>
      <c r="FS234">
        <v>1747247420.5</v>
      </c>
      <c r="FT234">
        <v>0</v>
      </c>
      <c r="FU234">
        <v>1.027</v>
      </c>
      <c r="FV234">
        <v>0.031</v>
      </c>
      <c r="FW234">
        <v>0.02</v>
      </c>
      <c r="FX234">
        <v>0.05</v>
      </c>
      <c r="FY234">
        <v>420</v>
      </c>
      <c r="FZ234">
        <v>16</v>
      </c>
      <c r="GA234">
        <v>0.01</v>
      </c>
      <c r="GB234">
        <v>0.1</v>
      </c>
      <c r="GC234">
        <v>18.3270675</v>
      </c>
      <c r="GD234">
        <v>11.89923489681048</v>
      </c>
      <c r="GE234">
        <v>1.146418682983555</v>
      </c>
      <c r="GF234">
        <v>0</v>
      </c>
      <c r="GG234">
        <v>796.7575000000001</v>
      </c>
      <c r="GH234">
        <v>17.68126813805022</v>
      </c>
      <c r="GI234">
        <v>1.756223760532474</v>
      </c>
      <c r="GJ234">
        <v>-1</v>
      </c>
      <c r="GK234">
        <v>4.360195249999999</v>
      </c>
      <c r="GL234">
        <v>-0.06237106941839721</v>
      </c>
      <c r="GM234">
        <v>0.01241078160058826</v>
      </c>
      <c r="GN234">
        <v>1</v>
      </c>
      <c r="GO234">
        <v>1</v>
      </c>
      <c r="GP234">
        <v>2</v>
      </c>
      <c r="GQ234" t="s">
        <v>440</v>
      </c>
      <c r="GR234">
        <v>3.13559</v>
      </c>
      <c r="GS234">
        <v>2.68885</v>
      </c>
      <c r="GT234">
        <v>0.0215698</v>
      </c>
      <c r="GU234">
        <v>0.0159107</v>
      </c>
      <c r="GV234">
        <v>0.107847</v>
      </c>
      <c r="GW234">
        <v>0.0928297</v>
      </c>
      <c r="GX234">
        <v>31116.1</v>
      </c>
      <c r="GY234">
        <v>31351.6</v>
      </c>
      <c r="GZ234">
        <v>29561.1</v>
      </c>
      <c r="HA234">
        <v>29439.8</v>
      </c>
      <c r="HB234">
        <v>34838.2</v>
      </c>
      <c r="HC234">
        <v>35372.9</v>
      </c>
      <c r="HD234">
        <v>41596.3</v>
      </c>
      <c r="HE234">
        <v>41822.8</v>
      </c>
      <c r="HF234">
        <v>1.93095</v>
      </c>
      <c r="HG234">
        <v>1.8802</v>
      </c>
      <c r="HH234">
        <v>0.112712</v>
      </c>
      <c r="HI234">
        <v>0</v>
      </c>
      <c r="HJ234">
        <v>28.1695</v>
      </c>
      <c r="HK234">
        <v>999.9</v>
      </c>
      <c r="HL234">
        <v>50.3</v>
      </c>
      <c r="HM234">
        <v>30.9</v>
      </c>
      <c r="HN234">
        <v>24.9167</v>
      </c>
      <c r="HO234">
        <v>61.928</v>
      </c>
      <c r="HP234">
        <v>26.0777</v>
      </c>
      <c r="HQ234">
        <v>1</v>
      </c>
      <c r="HR234">
        <v>0.0579649</v>
      </c>
      <c r="HS234">
        <v>-1.02885</v>
      </c>
      <c r="HT234">
        <v>20.3377</v>
      </c>
      <c r="HU234">
        <v>5.21609</v>
      </c>
      <c r="HV234">
        <v>12.0114</v>
      </c>
      <c r="HW234">
        <v>4.9885</v>
      </c>
      <c r="HX234">
        <v>3.28775</v>
      </c>
      <c r="HY234">
        <v>9999</v>
      </c>
      <c r="HZ234">
        <v>9999</v>
      </c>
      <c r="IA234">
        <v>9999</v>
      </c>
      <c r="IB234">
        <v>15.2</v>
      </c>
      <c r="IC234">
        <v>1.86753</v>
      </c>
      <c r="ID234">
        <v>1.86669</v>
      </c>
      <c r="IE234">
        <v>1.866</v>
      </c>
      <c r="IF234">
        <v>1.866</v>
      </c>
      <c r="IG234">
        <v>1.86783</v>
      </c>
      <c r="IH234">
        <v>1.87028</v>
      </c>
      <c r="II234">
        <v>1.8689</v>
      </c>
      <c r="IJ234">
        <v>1.87042</v>
      </c>
      <c r="IK234">
        <v>0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-0.279</v>
      </c>
      <c r="IY234">
        <v>0.1478</v>
      </c>
      <c r="IZ234">
        <v>-0.2124528667129374</v>
      </c>
      <c r="JA234">
        <v>-0.0008016307627816455</v>
      </c>
      <c r="JB234">
        <v>-2.705495203968552E-07</v>
      </c>
      <c r="JC234">
        <v>-1.001381313952682E-11</v>
      </c>
      <c r="JD234">
        <v>-0.06429383364076624</v>
      </c>
      <c r="JE234">
        <v>-0.003544197663381463</v>
      </c>
      <c r="JF234">
        <v>0.0008551080648433378</v>
      </c>
      <c r="JG234">
        <v>-1.439520423836254E-05</v>
      </c>
      <c r="JH234">
        <v>4</v>
      </c>
      <c r="JI234">
        <v>2335</v>
      </c>
      <c r="JJ234">
        <v>1</v>
      </c>
      <c r="JK234">
        <v>25</v>
      </c>
      <c r="JL234">
        <v>194327</v>
      </c>
      <c r="JM234">
        <v>194327.1</v>
      </c>
      <c r="JN234">
        <v>0.241699</v>
      </c>
      <c r="JO234">
        <v>2.36694</v>
      </c>
      <c r="JP234">
        <v>1.39648</v>
      </c>
      <c r="JQ234">
        <v>2.35229</v>
      </c>
      <c r="JR234">
        <v>1.49536</v>
      </c>
      <c r="JS234">
        <v>2.59766</v>
      </c>
      <c r="JT234">
        <v>36.1285</v>
      </c>
      <c r="JU234">
        <v>24.07</v>
      </c>
      <c r="JV234">
        <v>18</v>
      </c>
      <c r="JW234">
        <v>491.618</v>
      </c>
      <c r="JX234">
        <v>449.746</v>
      </c>
      <c r="JY234">
        <v>29.551</v>
      </c>
      <c r="JZ234">
        <v>28.3348</v>
      </c>
      <c r="KA234">
        <v>29.9999</v>
      </c>
      <c r="KB234">
        <v>28.2159</v>
      </c>
      <c r="KC234">
        <v>28.1497</v>
      </c>
      <c r="KD234">
        <v>4.85095</v>
      </c>
      <c r="KE234">
        <v>24.9657</v>
      </c>
      <c r="KF234">
        <v>61.8528</v>
      </c>
      <c r="KG234">
        <v>29.5581</v>
      </c>
      <c r="KH234">
        <v>35.9594</v>
      </c>
      <c r="KI234">
        <v>20.1216</v>
      </c>
      <c r="KJ234">
        <v>101.029</v>
      </c>
      <c r="KK234">
        <v>100.572</v>
      </c>
    </row>
    <row r="235" spans="1:297">
      <c r="A235">
        <v>219</v>
      </c>
      <c r="B235">
        <v>1758907051</v>
      </c>
      <c r="C235">
        <v>5267.900000095367</v>
      </c>
      <c r="D235" t="s">
        <v>881</v>
      </c>
      <c r="E235" t="s">
        <v>882</v>
      </c>
      <c r="F235">
        <v>5</v>
      </c>
      <c r="G235" t="s">
        <v>640</v>
      </c>
      <c r="H235" t="s">
        <v>436</v>
      </c>
      <c r="I235">
        <v>1758907043.214286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54.51779127593115</v>
      </c>
      <c r="AK235">
        <v>67.8427103030303</v>
      </c>
      <c r="AL235">
        <v>-3.24428134932329</v>
      </c>
      <c r="AM235">
        <v>65.06013599436587</v>
      </c>
      <c r="AN235">
        <f>(AP235 - AO235 + DY235*1E3/(8.314*(EA235+273.15)) * AR235/DX235 * AQ235) * DX235/(100*DL235) * 1000/(1000 - AP235)</f>
        <v>0</v>
      </c>
      <c r="AO235">
        <v>20.07559379097695</v>
      </c>
      <c r="AP235">
        <v>24.44521030303031</v>
      </c>
      <c r="AQ235">
        <v>1.437616795290536E-05</v>
      </c>
      <c r="AR235">
        <v>108.005697832954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6</v>
      </c>
      <c r="DM235">
        <v>0.5</v>
      </c>
      <c r="DN235" t="s">
        <v>438</v>
      </c>
      <c r="DO235">
        <v>2</v>
      </c>
      <c r="DP235" t="b">
        <v>1</v>
      </c>
      <c r="DQ235">
        <v>1758907043.214286</v>
      </c>
      <c r="DR235">
        <v>89.26166428571428</v>
      </c>
      <c r="DS235">
        <v>69.25650357142857</v>
      </c>
      <c r="DT235">
        <v>24.43318214285715</v>
      </c>
      <c r="DU235">
        <v>20.07306071428571</v>
      </c>
      <c r="DV235">
        <v>89.54816785714287</v>
      </c>
      <c r="DW235">
        <v>24.28540714285714</v>
      </c>
      <c r="DX235">
        <v>499.9780000000001</v>
      </c>
      <c r="DY235">
        <v>90.55641071428572</v>
      </c>
      <c r="DZ235">
        <v>0.02872608214285715</v>
      </c>
      <c r="EA235">
        <v>30.62683214285714</v>
      </c>
      <c r="EB235">
        <v>30.00275714285714</v>
      </c>
      <c r="EC235">
        <v>999.9000000000002</v>
      </c>
      <c r="ED235">
        <v>0</v>
      </c>
      <c r="EE235">
        <v>0</v>
      </c>
      <c r="EF235">
        <v>9993.611071428571</v>
      </c>
      <c r="EG235">
        <v>0</v>
      </c>
      <c r="EH235">
        <v>12.34861071428572</v>
      </c>
      <c r="EI235">
        <v>20.00520357142857</v>
      </c>
      <c r="EJ235">
        <v>91.49714285714285</v>
      </c>
      <c r="EK235">
        <v>70.67513571428572</v>
      </c>
      <c r="EL235">
        <v>4.360114285714286</v>
      </c>
      <c r="EM235">
        <v>69.25650357142857</v>
      </c>
      <c r="EN235">
        <v>20.07306071428571</v>
      </c>
      <c r="EO235">
        <v>2.212581071428572</v>
      </c>
      <c r="EP235">
        <v>1.817745357142857</v>
      </c>
      <c r="EQ235">
        <v>19.05369285714285</v>
      </c>
      <c r="ER235">
        <v>15.94022142857143</v>
      </c>
      <c r="ES235">
        <v>2000.0125</v>
      </c>
      <c r="ET235">
        <v>0.9799983571428571</v>
      </c>
      <c r="EU235">
        <v>0.02000172142857143</v>
      </c>
      <c r="EV235">
        <v>0</v>
      </c>
      <c r="EW235">
        <v>799.3642142857141</v>
      </c>
      <c r="EX235">
        <v>5.00097</v>
      </c>
      <c r="EY235">
        <v>15974.99642857143</v>
      </c>
      <c r="EZ235">
        <v>16707.66428571428</v>
      </c>
      <c r="FA235">
        <v>40.5</v>
      </c>
      <c r="FB235">
        <v>40.80757142857142</v>
      </c>
      <c r="FC235">
        <v>40.43699999999999</v>
      </c>
      <c r="FD235">
        <v>40.375</v>
      </c>
      <c r="FE235">
        <v>41.125</v>
      </c>
      <c r="FF235">
        <v>1955.1125</v>
      </c>
      <c r="FG235">
        <v>39.9</v>
      </c>
      <c r="FH235">
        <v>0</v>
      </c>
      <c r="FI235">
        <v>1758907052.1</v>
      </c>
      <c r="FJ235">
        <v>0</v>
      </c>
      <c r="FK235">
        <v>799.502346153846</v>
      </c>
      <c r="FL235">
        <v>19.68044443248662</v>
      </c>
      <c r="FM235">
        <v>353.1965811060423</v>
      </c>
      <c r="FN235">
        <v>15976.82307692308</v>
      </c>
      <c r="FO235">
        <v>15</v>
      </c>
      <c r="FP235">
        <v>0</v>
      </c>
      <c r="FQ235" t="s">
        <v>439</v>
      </c>
      <c r="FR235">
        <v>1747247426.5</v>
      </c>
      <c r="FS235">
        <v>1747247420.5</v>
      </c>
      <c r="FT235">
        <v>0</v>
      </c>
      <c r="FU235">
        <v>1.027</v>
      </c>
      <c r="FV235">
        <v>0.031</v>
      </c>
      <c r="FW235">
        <v>0.02</v>
      </c>
      <c r="FX235">
        <v>0.05</v>
      </c>
      <c r="FY235">
        <v>420</v>
      </c>
      <c r="FZ235">
        <v>16</v>
      </c>
      <c r="GA235">
        <v>0.01</v>
      </c>
      <c r="GB235">
        <v>0.1</v>
      </c>
      <c r="GC235">
        <v>19.37944146341463</v>
      </c>
      <c r="GD235">
        <v>11.73386968641113</v>
      </c>
      <c r="GE235">
        <v>1.15835797006684</v>
      </c>
      <c r="GF235">
        <v>0</v>
      </c>
      <c r="GG235">
        <v>798.3780882352941</v>
      </c>
      <c r="GH235">
        <v>18.60847973309741</v>
      </c>
      <c r="GI235">
        <v>1.846736156951229</v>
      </c>
      <c r="GJ235">
        <v>-1</v>
      </c>
      <c r="GK235">
        <v>4.357166341463414</v>
      </c>
      <c r="GL235">
        <v>0.05950578397213645</v>
      </c>
      <c r="GM235">
        <v>0.007715279030440134</v>
      </c>
      <c r="GN235">
        <v>1</v>
      </c>
      <c r="GO235">
        <v>1</v>
      </c>
      <c r="GP235">
        <v>2</v>
      </c>
      <c r="GQ235" t="s">
        <v>440</v>
      </c>
      <c r="GR235">
        <v>3.13555</v>
      </c>
      <c r="GS235">
        <v>2.68928</v>
      </c>
      <c r="GT235">
        <v>0.0173779</v>
      </c>
      <c r="GU235">
        <v>0.0114356</v>
      </c>
      <c r="GV235">
        <v>0.107873</v>
      </c>
      <c r="GW235">
        <v>0.0928375</v>
      </c>
      <c r="GX235">
        <v>31249.2</v>
      </c>
      <c r="GY235">
        <v>31494.3</v>
      </c>
      <c r="GZ235">
        <v>29560.9</v>
      </c>
      <c r="HA235">
        <v>29440</v>
      </c>
      <c r="HB235">
        <v>34836.6</v>
      </c>
      <c r="HC235">
        <v>35372.9</v>
      </c>
      <c r="HD235">
        <v>41595.8</v>
      </c>
      <c r="HE235">
        <v>41823.3</v>
      </c>
      <c r="HF235">
        <v>1.93135</v>
      </c>
      <c r="HG235">
        <v>1.88025</v>
      </c>
      <c r="HH235">
        <v>0.112332</v>
      </c>
      <c r="HI235">
        <v>0</v>
      </c>
      <c r="HJ235">
        <v>28.1659</v>
      </c>
      <c r="HK235">
        <v>999.9</v>
      </c>
      <c r="HL235">
        <v>50.3</v>
      </c>
      <c r="HM235">
        <v>30.9</v>
      </c>
      <c r="HN235">
        <v>24.9167</v>
      </c>
      <c r="HO235">
        <v>62.088</v>
      </c>
      <c r="HP235">
        <v>26.0737</v>
      </c>
      <c r="HQ235">
        <v>1</v>
      </c>
      <c r="HR235">
        <v>0.0579421</v>
      </c>
      <c r="HS235">
        <v>-1.08657</v>
      </c>
      <c r="HT235">
        <v>20.3376</v>
      </c>
      <c r="HU235">
        <v>5.21684</v>
      </c>
      <c r="HV235">
        <v>12.0105</v>
      </c>
      <c r="HW235">
        <v>4.98885</v>
      </c>
      <c r="HX235">
        <v>3.28785</v>
      </c>
      <c r="HY235">
        <v>9999</v>
      </c>
      <c r="HZ235">
        <v>9999</v>
      </c>
      <c r="IA235">
        <v>9999</v>
      </c>
      <c r="IB235">
        <v>15.2</v>
      </c>
      <c r="IC235">
        <v>1.86754</v>
      </c>
      <c r="ID235">
        <v>1.86671</v>
      </c>
      <c r="IE235">
        <v>1.866</v>
      </c>
      <c r="IF235">
        <v>1.866</v>
      </c>
      <c r="IG235">
        <v>1.86783</v>
      </c>
      <c r="IH235">
        <v>1.87028</v>
      </c>
      <c r="II235">
        <v>1.8689</v>
      </c>
      <c r="IJ235">
        <v>1.87042</v>
      </c>
      <c r="IK235">
        <v>0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-0.265</v>
      </c>
      <c r="IY235">
        <v>0.1479</v>
      </c>
      <c r="IZ235">
        <v>-0.2124528667129374</v>
      </c>
      <c r="JA235">
        <v>-0.0008016307627816455</v>
      </c>
      <c r="JB235">
        <v>-2.705495203968552E-07</v>
      </c>
      <c r="JC235">
        <v>-1.001381313952682E-11</v>
      </c>
      <c r="JD235">
        <v>-0.06429383364076624</v>
      </c>
      <c r="JE235">
        <v>-0.003544197663381463</v>
      </c>
      <c r="JF235">
        <v>0.0008551080648433378</v>
      </c>
      <c r="JG235">
        <v>-1.439520423836254E-05</v>
      </c>
      <c r="JH235">
        <v>4</v>
      </c>
      <c r="JI235">
        <v>2335</v>
      </c>
      <c r="JJ235">
        <v>1</v>
      </c>
      <c r="JK235">
        <v>25</v>
      </c>
      <c r="JL235">
        <v>194327.1</v>
      </c>
      <c r="JM235">
        <v>194327.2</v>
      </c>
      <c r="JN235">
        <v>0.20752</v>
      </c>
      <c r="JO235">
        <v>2.37671</v>
      </c>
      <c r="JP235">
        <v>1.39648</v>
      </c>
      <c r="JQ235">
        <v>2.34985</v>
      </c>
      <c r="JR235">
        <v>1.49536</v>
      </c>
      <c r="JS235">
        <v>2.65869</v>
      </c>
      <c r="JT235">
        <v>36.1285</v>
      </c>
      <c r="JU235">
        <v>24.0612</v>
      </c>
      <c r="JV235">
        <v>18</v>
      </c>
      <c r="JW235">
        <v>491.861</v>
      </c>
      <c r="JX235">
        <v>449.767</v>
      </c>
      <c r="JY235">
        <v>29.5522</v>
      </c>
      <c r="JZ235">
        <v>28.3341</v>
      </c>
      <c r="KA235">
        <v>29.9999</v>
      </c>
      <c r="KB235">
        <v>28.2147</v>
      </c>
      <c r="KC235">
        <v>28.1484</v>
      </c>
      <c r="KD235">
        <v>4.16853</v>
      </c>
      <c r="KE235">
        <v>24.9657</v>
      </c>
      <c r="KF235">
        <v>61.8528</v>
      </c>
      <c r="KG235">
        <v>29.5551</v>
      </c>
      <c r="KH235">
        <v>15.9241</v>
      </c>
      <c r="KI235">
        <v>20.1216</v>
      </c>
      <c r="KJ235">
        <v>101.027</v>
      </c>
      <c r="KK235">
        <v>100.573</v>
      </c>
    </row>
    <row r="236" spans="1:297">
      <c r="A236">
        <v>220</v>
      </c>
      <c r="B236">
        <v>1758907147.6</v>
      </c>
      <c r="C236">
        <v>5364.5</v>
      </c>
      <c r="D236" t="s">
        <v>883</v>
      </c>
      <c r="E236" t="s">
        <v>884</v>
      </c>
      <c r="F236">
        <v>5</v>
      </c>
      <c r="G236" t="s">
        <v>640</v>
      </c>
      <c r="H236" t="s">
        <v>436</v>
      </c>
      <c r="I236">
        <v>1758907139.849999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432.0321804695922</v>
      </c>
      <c r="AK236">
        <v>412.0094969696967</v>
      </c>
      <c r="AL236">
        <v>-0.001667004386964803</v>
      </c>
      <c r="AM236">
        <v>65.06013599436587</v>
      </c>
      <c r="AN236">
        <f>(AP236 - AO236 + DY236*1E3/(8.314*(EA236+273.15)) * AR236/DX236 * AQ236) * DX236/(100*DL236) * 1000/(1000 - AP236)</f>
        <v>0</v>
      </c>
      <c r="AO236">
        <v>19.89990629800213</v>
      </c>
      <c r="AP236">
        <v>24.51578363636363</v>
      </c>
      <c r="AQ236">
        <v>9.395370755983991E-06</v>
      </c>
      <c r="AR236">
        <v>108.005697832954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6</v>
      </c>
      <c r="DM236">
        <v>0.5</v>
      </c>
      <c r="DN236" t="s">
        <v>438</v>
      </c>
      <c r="DO236">
        <v>2</v>
      </c>
      <c r="DP236" t="b">
        <v>1</v>
      </c>
      <c r="DQ236">
        <v>1758907139.849999</v>
      </c>
      <c r="DR236">
        <v>401.9786333333334</v>
      </c>
      <c r="DS236">
        <v>423.4601333333333</v>
      </c>
      <c r="DT236">
        <v>24.50677666666667</v>
      </c>
      <c r="DU236">
        <v>19.89944</v>
      </c>
      <c r="DV236">
        <v>402.5583666666667</v>
      </c>
      <c r="DW236">
        <v>24.35809</v>
      </c>
      <c r="DX236">
        <v>500.0130666666667</v>
      </c>
      <c r="DY236">
        <v>90.55449000000002</v>
      </c>
      <c r="DZ236">
        <v>0.03017560666666667</v>
      </c>
      <c r="EA236">
        <v>30.67036</v>
      </c>
      <c r="EB236">
        <v>30.00025</v>
      </c>
      <c r="EC236">
        <v>999.9000000000002</v>
      </c>
      <c r="ED236">
        <v>0</v>
      </c>
      <c r="EE236">
        <v>0</v>
      </c>
      <c r="EF236">
        <v>9999.944999999998</v>
      </c>
      <c r="EG236">
        <v>0</v>
      </c>
      <c r="EH236">
        <v>12.33803</v>
      </c>
      <c r="EI236">
        <v>-21.48147333333334</v>
      </c>
      <c r="EJ236">
        <v>412.0773333333334</v>
      </c>
      <c r="EK236">
        <v>432.0578666666667</v>
      </c>
      <c r="EL236">
        <v>4.607337</v>
      </c>
      <c r="EM236">
        <v>423.4601333333333</v>
      </c>
      <c r="EN236">
        <v>19.89944</v>
      </c>
      <c r="EO236">
        <v>2.219199000000001</v>
      </c>
      <c r="EP236">
        <v>1.801983333333333</v>
      </c>
      <c r="EQ236">
        <v>19.10159</v>
      </c>
      <c r="ER236">
        <v>15.80402</v>
      </c>
      <c r="ES236">
        <v>2000.025</v>
      </c>
      <c r="ET236">
        <v>0.9799985</v>
      </c>
      <c r="EU236">
        <v>0.02000158333333334</v>
      </c>
      <c r="EV236">
        <v>0</v>
      </c>
      <c r="EW236">
        <v>788.7515</v>
      </c>
      <c r="EX236">
        <v>5.000969999999999</v>
      </c>
      <c r="EY236">
        <v>15775.06666666667</v>
      </c>
      <c r="EZ236">
        <v>16707.78333333333</v>
      </c>
      <c r="FA236">
        <v>40.5</v>
      </c>
      <c r="FB236">
        <v>40.75</v>
      </c>
      <c r="FC236">
        <v>40.375</v>
      </c>
      <c r="FD236">
        <v>40.36449999999999</v>
      </c>
      <c r="FE236">
        <v>41.125</v>
      </c>
      <c r="FF236">
        <v>1955.125</v>
      </c>
      <c r="FG236">
        <v>39.90000000000001</v>
      </c>
      <c r="FH236">
        <v>0</v>
      </c>
      <c r="FI236">
        <v>1758907148.7</v>
      </c>
      <c r="FJ236">
        <v>0</v>
      </c>
      <c r="FK236">
        <v>788.7168399999999</v>
      </c>
      <c r="FL236">
        <v>-0.4299999919917185</v>
      </c>
      <c r="FM236">
        <v>-15.96923077103332</v>
      </c>
      <c r="FN236">
        <v>15774.748</v>
      </c>
      <c r="FO236">
        <v>15</v>
      </c>
      <c r="FP236">
        <v>0</v>
      </c>
      <c r="FQ236" t="s">
        <v>439</v>
      </c>
      <c r="FR236">
        <v>1747247426.5</v>
      </c>
      <c r="FS236">
        <v>1747247420.5</v>
      </c>
      <c r="FT236">
        <v>0</v>
      </c>
      <c r="FU236">
        <v>1.027</v>
      </c>
      <c r="FV236">
        <v>0.031</v>
      </c>
      <c r="FW236">
        <v>0.02</v>
      </c>
      <c r="FX236">
        <v>0.05</v>
      </c>
      <c r="FY236">
        <v>420</v>
      </c>
      <c r="FZ236">
        <v>16</v>
      </c>
      <c r="GA236">
        <v>0.01</v>
      </c>
      <c r="GB236">
        <v>0.1</v>
      </c>
      <c r="GC236">
        <v>-21.45638</v>
      </c>
      <c r="GD236">
        <v>-0.4264120075046833</v>
      </c>
      <c r="GE236">
        <v>0.05122732766795483</v>
      </c>
      <c r="GF236">
        <v>0</v>
      </c>
      <c r="GG236">
        <v>788.822588235294</v>
      </c>
      <c r="GH236">
        <v>-0.8976623318933143</v>
      </c>
      <c r="GI236">
        <v>0.2673275274273428</v>
      </c>
      <c r="GJ236">
        <v>-1</v>
      </c>
      <c r="GK236">
        <v>4.605213</v>
      </c>
      <c r="GL236">
        <v>0.03745688555346625</v>
      </c>
      <c r="GM236">
        <v>0.003993919879016137</v>
      </c>
      <c r="GN236">
        <v>1</v>
      </c>
      <c r="GO236">
        <v>1</v>
      </c>
      <c r="GP236">
        <v>2</v>
      </c>
      <c r="GQ236" t="s">
        <v>440</v>
      </c>
      <c r="GR236">
        <v>3.1356</v>
      </c>
      <c r="GS236">
        <v>2.68998</v>
      </c>
      <c r="GT236">
        <v>0.09115529999999999</v>
      </c>
      <c r="GU236">
        <v>0.0938223</v>
      </c>
      <c r="GV236">
        <v>0.108094</v>
      </c>
      <c r="GW236">
        <v>0.0922444</v>
      </c>
      <c r="GX236">
        <v>28903.5</v>
      </c>
      <c r="GY236">
        <v>28870.5</v>
      </c>
      <c r="GZ236">
        <v>29561.3</v>
      </c>
      <c r="HA236">
        <v>29440.9</v>
      </c>
      <c r="HB236">
        <v>34830</v>
      </c>
      <c r="HC236">
        <v>35398.7</v>
      </c>
      <c r="HD236">
        <v>41596.9</v>
      </c>
      <c r="HE236">
        <v>41824.3</v>
      </c>
      <c r="HF236">
        <v>1.9317</v>
      </c>
      <c r="HG236">
        <v>1.88148</v>
      </c>
      <c r="HH236">
        <v>0.113472</v>
      </c>
      <c r="HI236">
        <v>0</v>
      </c>
      <c r="HJ236">
        <v>28.1507</v>
      </c>
      <c r="HK236">
        <v>999.9</v>
      </c>
      <c r="HL236">
        <v>50.2</v>
      </c>
      <c r="HM236">
        <v>30.9</v>
      </c>
      <c r="HN236">
        <v>24.8678</v>
      </c>
      <c r="HO236">
        <v>62.1099</v>
      </c>
      <c r="HP236">
        <v>26.0577</v>
      </c>
      <c r="HQ236">
        <v>1</v>
      </c>
      <c r="HR236">
        <v>0.0566692</v>
      </c>
      <c r="HS236">
        <v>-0.964711</v>
      </c>
      <c r="HT236">
        <v>20.3391</v>
      </c>
      <c r="HU236">
        <v>5.21969</v>
      </c>
      <c r="HV236">
        <v>12.0126</v>
      </c>
      <c r="HW236">
        <v>4.9892</v>
      </c>
      <c r="HX236">
        <v>3.28873</v>
      </c>
      <c r="HY236">
        <v>9999</v>
      </c>
      <c r="HZ236">
        <v>9999</v>
      </c>
      <c r="IA236">
        <v>9999</v>
      </c>
      <c r="IB236">
        <v>15.2</v>
      </c>
      <c r="IC236">
        <v>1.86753</v>
      </c>
      <c r="ID236">
        <v>1.86666</v>
      </c>
      <c r="IE236">
        <v>1.866</v>
      </c>
      <c r="IF236">
        <v>1.866</v>
      </c>
      <c r="IG236">
        <v>1.86783</v>
      </c>
      <c r="IH236">
        <v>1.87027</v>
      </c>
      <c r="II236">
        <v>1.8689</v>
      </c>
      <c r="IJ236">
        <v>1.87042</v>
      </c>
      <c r="IK236">
        <v>0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-0.58</v>
      </c>
      <c r="IY236">
        <v>0.1488</v>
      </c>
      <c r="IZ236">
        <v>-0.2124528667129374</v>
      </c>
      <c r="JA236">
        <v>-0.0008016307627816455</v>
      </c>
      <c r="JB236">
        <v>-2.705495203968552E-07</v>
      </c>
      <c r="JC236">
        <v>-1.001381313952682E-11</v>
      </c>
      <c r="JD236">
        <v>-0.06429383364076624</v>
      </c>
      <c r="JE236">
        <v>-0.003544197663381463</v>
      </c>
      <c r="JF236">
        <v>0.0008551080648433378</v>
      </c>
      <c r="JG236">
        <v>-1.439520423836254E-05</v>
      </c>
      <c r="JH236">
        <v>4</v>
      </c>
      <c r="JI236">
        <v>2335</v>
      </c>
      <c r="JJ236">
        <v>1</v>
      </c>
      <c r="JK236">
        <v>25</v>
      </c>
      <c r="JL236">
        <v>194328.7</v>
      </c>
      <c r="JM236">
        <v>194328.8</v>
      </c>
      <c r="JN236">
        <v>1.0437</v>
      </c>
      <c r="JO236">
        <v>2.28638</v>
      </c>
      <c r="JP236">
        <v>1.39648</v>
      </c>
      <c r="JQ236">
        <v>2.35107</v>
      </c>
      <c r="JR236">
        <v>1.49536</v>
      </c>
      <c r="JS236">
        <v>2.58179</v>
      </c>
      <c r="JT236">
        <v>36.1285</v>
      </c>
      <c r="JU236">
        <v>24.07</v>
      </c>
      <c r="JV236">
        <v>18</v>
      </c>
      <c r="JW236">
        <v>491.865</v>
      </c>
      <c r="JX236">
        <v>450.311</v>
      </c>
      <c r="JY236">
        <v>29.6675</v>
      </c>
      <c r="JZ236">
        <v>28.312</v>
      </c>
      <c r="KA236">
        <v>29.9999</v>
      </c>
      <c r="KB236">
        <v>28.1881</v>
      </c>
      <c r="KC236">
        <v>28.1203</v>
      </c>
      <c r="KD236">
        <v>20.9012</v>
      </c>
      <c r="KE236">
        <v>25.8103</v>
      </c>
      <c r="KF236">
        <v>61.111</v>
      </c>
      <c r="KG236">
        <v>29.674</v>
      </c>
      <c r="KH236">
        <v>430.147</v>
      </c>
      <c r="KI236">
        <v>19.799</v>
      </c>
      <c r="KJ236">
        <v>101.03</v>
      </c>
      <c r="KK236">
        <v>100.576</v>
      </c>
    </row>
    <row r="237" spans="1:297">
      <c r="A237">
        <v>221</v>
      </c>
      <c r="B237">
        <v>1758907152.6</v>
      </c>
      <c r="C237">
        <v>5369.5</v>
      </c>
      <c r="D237" t="s">
        <v>885</v>
      </c>
      <c r="E237" t="s">
        <v>886</v>
      </c>
      <c r="F237">
        <v>5</v>
      </c>
      <c r="G237" t="s">
        <v>640</v>
      </c>
      <c r="H237" t="s">
        <v>436</v>
      </c>
      <c r="I237">
        <v>1758907144.755172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432.0454416503496</v>
      </c>
      <c r="AK237">
        <v>412.0598969696966</v>
      </c>
      <c r="AL237">
        <v>0.001258126549755298</v>
      </c>
      <c r="AM237">
        <v>65.06013599436587</v>
      </c>
      <c r="AN237">
        <f>(AP237 - AO237 + DY237*1E3/(8.314*(EA237+273.15)) * AR237/DX237 * AQ237) * DX237/(100*DL237) * 1000/(1000 - AP237)</f>
        <v>0</v>
      </c>
      <c r="AO237">
        <v>19.84002172137507</v>
      </c>
      <c r="AP237">
        <v>24.50951757575758</v>
      </c>
      <c r="AQ237">
        <v>-1.286674228507962E-05</v>
      </c>
      <c r="AR237">
        <v>108.005697832954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6</v>
      </c>
      <c r="DM237">
        <v>0.5</v>
      </c>
      <c r="DN237" t="s">
        <v>438</v>
      </c>
      <c r="DO237">
        <v>2</v>
      </c>
      <c r="DP237" t="b">
        <v>1</v>
      </c>
      <c r="DQ237">
        <v>1758907144.755172</v>
      </c>
      <c r="DR237">
        <v>401.9513448275862</v>
      </c>
      <c r="DS237">
        <v>423.6158620689656</v>
      </c>
      <c r="DT237">
        <v>24.51092068965518</v>
      </c>
      <c r="DU237">
        <v>19.88361379310345</v>
      </c>
      <c r="DV237">
        <v>402.5310344827587</v>
      </c>
      <c r="DW237">
        <v>24.36218620689655</v>
      </c>
      <c r="DX237">
        <v>499.9950344827586</v>
      </c>
      <c r="DY237">
        <v>90.5550448275862</v>
      </c>
      <c r="DZ237">
        <v>0.02985684827586207</v>
      </c>
      <c r="EA237">
        <v>30.67245517241379</v>
      </c>
      <c r="EB237">
        <v>30.00152068965517</v>
      </c>
      <c r="EC237">
        <v>999.9000000000002</v>
      </c>
      <c r="ED237">
        <v>0</v>
      </c>
      <c r="EE237">
        <v>0</v>
      </c>
      <c r="EF237">
        <v>10000.72</v>
      </c>
      <c r="EG237">
        <v>0</v>
      </c>
      <c r="EH237">
        <v>12.35017241379311</v>
      </c>
      <c r="EI237">
        <v>-21.66452068965517</v>
      </c>
      <c r="EJ237">
        <v>412.0510689655173</v>
      </c>
      <c r="EK237">
        <v>432.2097931034483</v>
      </c>
      <c r="EL237">
        <v>4.627314827586208</v>
      </c>
      <c r="EM237">
        <v>423.6158620689656</v>
      </c>
      <c r="EN237">
        <v>19.88361379310345</v>
      </c>
      <c r="EO237">
        <v>2.219587241379311</v>
      </c>
      <c r="EP237">
        <v>1.800561379310345</v>
      </c>
      <c r="EQ237">
        <v>19.10440344827586</v>
      </c>
      <c r="ER237">
        <v>15.79164827586207</v>
      </c>
      <c r="ES237">
        <v>2000.018275862069</v>
      </c>
      <c r="ET237">
        <v>0.9799983793103448</v>
      </c>
      <c r="EU237">
        <v>0.0200017</v>
      </c>
      <c r="EV237">
        <v>0</v>
      </c>
      <c r="EW237">
        <v>788.674448275862</v>
      </c>
      <c r="EX237">
        <v>5.000969999999999</v>
      </c>
      <c r="EY237">
        <v>15773.86551724138</v>
      </c>
      <c r="EZ237">
        <v>16707.73793103448</v>
      </c>
      <c r="FA237">
        <v>40.4978275862069</v>
      </c>
      <c r="FB237">
        <v>40.75</v>
      </c>
      <c r="FC237">
        <v>40.375</v>
      </c>
      <c r="FD237">
        <v>40.36413793103448</v>
      </c>
      <c r="FE237">
        <v>41.125</v>
      </c>
      <c r="FF237">
        <v>1955.118275862069</v>
      </c>
      <c r="FG237">
        <v>39.90000000000001</v>
      </c>
      <c r="FH237">
        <v>0</v>
      </c>
      <c r="FI237">
        <v>1758907153.5</v>
      </c>
      <c r="FJ237">
        <v>0</v>
      </c>
      <c r="FK237">
        <v>788.6707599999999</v>
      </c>
      <c r="FL237">
        <v>-0.396999981962373</v>
      </c>
      <c r="FM237">
        <v>-12.4846153587561</v>
      </c>
      <c r="FN237">
        <v>15773.544</v>
      </c>
      <c r="FO237">
        <v>15</v>
      </c>
      <c r="FP237">
        <v>0</v>
      </c>
      <c r="FQ237" t="s">
        <v>439</v>
      </c>
      <c r="FR237">
        <v>1747247426.5</v>
      </c>
      <c r="FS237">
        <v>1747247420.5</v>
      </c>
      <c r="FT237">
        <v>0</v>
      </c>
      <c r="FU237">
        <v>1.027</v>
      </c>
      <c r="FV237">
        <v>0.031</v>
      </c>
      <c r="FW237">
        <v>0.02</v>
      </c>
      <c r="FX237">
        <v>0.05</v>
      </c>
      <c r="FY237">
        <v>420</v>
      </c>
      <c r="FZ237">
        <v>16</v>
      </c>
      <c r="GA237">
        <v>0.01</v>
      </c>
      <c r="GB237">
        <v>0.1</v>
      </c>
      <c r="GC237">
        <v>-21.55895853658537</v>
      </c>
      <c r="GD237">
        <v>-1.437085714285727</v>
      </c>
      <c r="GE237">
        <v>0.2459807497679341</v>
      </c>
      <c r="GF237">
        <v>0</v>
      </c>
      <c r="GG237">
        <v>788.7058529411764</v>
      </c>
      <c r="GH237">
        <v>-0.3369136655693454</v>
      </c>
      <c r="GI237">
        <v>0.2342650751446435</v>
      </c>
      <c r="GJ237">
        <v>-1</v>
      </c>
      <c r="GK237">
        <v>4.61820756097561</v>
      </c>
      <c r="GL237">
        <v>0.1945511498257941</v>
      </c>
      <c r="GM237">
        <v>0.02410430482557692</v>
      </c>
      <c r="GN237">
        <v>0</v>
      </c>
      <c r="GO237">
        <v>0</v>
      </c>
      <c r="GP237">
        <v>2</v>
      </c>
      <c r="GQ237" t="s">
        <v>446</v>
      </c>
      <c r="GR237">
        <v>3.13565</v>
      </c>
      <c r="GS237">
        <v>2.68949</v>
      </c>
      <c r="GT237">
        <v>0.0911817</v>
      </c>
      <c r="GU237">
        <v>0.09425799999999999</v>
      </c>
      <c r="GV237">
        <v>0.108065</v>
      </c>
      <c r="GW237">
        <v>0.0919842</v>
      </c>
      <c r="GX237">
        <v>28902.8</v>
      </c>
      <c r="GY237">
        <v>28856.7</v>
      </c>
      <c r="GZ237">
        <v>29561.5</v>
      </c>
      <c r="HA237">
        <v>29440.9</v>
      </c>
      <c r="HB237">
        <v>34831.6</v>
      </c>
      <c r="HC237">
        <v>35409.2</v>
      </c>
      <c r="HD237">
        <v>41597.3</v>
      </c>
      <c r="HE237">
        <v>41824.6</v>
      </c>
      <c r="HF237">
        <v>1.93198</v>
      </c>
      <c r="HG237">
        <v>1.88133</v>
      </c>
      <c r="HH237">
        <v>0.113033</v>
      </c>
      <c r="HI237">
        <v>0</v>
      </c>
      <c r="HJ237">
        <v>28.1509</v>
      </c>
      <c r="HK237">
        <v>999.9</v>
      </c>
      <c r="HL237">
        <v>50.2</v>
      </c>
      <c r="HM237">
        <v>30.9</v>
      </c>
      <c r="HN237">
        <v>24.8665</v>
      </c>
      <c r="HO237">
        <v>62.0299</v>
      </c>
      <c r="HP237">
        <v>26.0296</v>
      </c>
      <c r="HQ237">
        <v>1</v>
      </c>
      <c r="HR237">
        <v>0.0563897</v>
      </c>
      <c r="HS237">
        <v>-1.08473</v>
      </c>
      <c r="HT237">
        <v>20.3376</v>
      </c>
      <c r="HU237">
        <v>5.21609</v>
      </c>
      <c r="HV237">
        <v>12.0125</v>
      </c>
      <c r="HW237">
        <v>4.9881</v>
      </c>
      <c r="HX237">
        <v>3.28768</v>
      </c>
      <c r="HY237">
        <v>9999</v>
      </c>
      <c r="HZ237">
        <v>9999</v>
      </c>
      <c r="IA237">
        <v>9999</v>
      </c>
      <c r="IB237">
        <v>15.2</v>
      </c>
      <c r="IC237">
        <v>1.86752</v>
      </c>
      <c r="ID237">
        <v>1.86669</v>
      </c>
      <c r="IE237">
        <v>1.866</v>
      </c>
      <c r="IF237">
        <v>1.866</v>
      </c>
      <c r="IG237">
        <v>1.86783</v>
      </c>
      <c r="IH237">
        <v>1.87028</v>
      </c>
      <c r="II237">
        <v>1.8689</v>
      </c>
      <c r="IJ237">
        <v>1.87042</v>
      </c>
      <c r="IK237">
        <v>0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-0.579</v>
      </c>
      <c r="IY237">
        <v>0.1487</v>
      </c>
      <c r="IZ237">
        <v>-0.2124528667129374</v>
      </c>
      <c r="JA237">
        <v>-0.0008016307627816455</v>
      </c>
      <c r="JB237">
        <v>-2.705495203968552E-07</v>
      </c>
      <c r="JC237">
        <v>-1.001381313952682E-11</v>
      </c>
      <c r="JD237">
        <v>-0.06429383364076624</v>
      </c>
      <c r="JE237">
        <v>-0.003544197663381463</v>
      </c>
      <c r="JF237">
        <v>0.0008551080648433378</v>
      </c>
      <c r="JG237">
        <v>-1.439520423836254E-05</v>
      </c>
      <c r="JH237">
        <v>4</v>
      </c>
      <c r="JI237">
        <v>2335</v>
      </c>
      <c r="JJ237">
        <v>1</v>
      </c>
      <c r="JK237">
        <v>25</v>
      </c>
      <c r="JL237">
        <v>194328.8</v>
      </c>
      <c r="JM237">
        <v>194328.9</v>
      </c>
      <c r="JN237">
        <v>1.07056</v>
      </c>
      <c r="JO237">
        <v>2.28516</v>
      </c>
      <c r="JP237">
        <v>1.39648</v>
      </c>
      <c r="JQ237">
        <v>2.35107</v>
      </c>
      <c r="JR237">
        <v>1.49536</v>
      </c>
      <c r="JS237">
        <v>2.66357</v>
      </c>
      <c r="JT237">
        <v>36.1285</v>
      </c>
      <c r="JU237">
        <v>24.0612</v>
      </c>
      <c r="JV237">
        <v>18</v>
      </c>
      <c r="JW237">
        <v>492.022</v>
      </c>
      <c r="JX237">
        <v>450.213</v>
      </c>
      <c r="JY237">
        <v>29.6607</v>
      </c>
      <c r="JZ237">
        <v>28.3106</v>
      </c>
      <c r="KA237">
        <v>29.9999</v>
      </c>
      <c r="KB237">
        <v>28.186</v>
      </c>
      <c r="KC237">
        <v>28.1197</v>
      </c>
      <c r="KD237">
        <v>21.4409</v>
      </c>
      <c r="KE237">
        <v>25.8103</v>
      </c>
      <c r="KF237">
        <v>61.111</v>
      </c>
      <c r="KG237">
        <v>29.6665</v>
      </c>
      <c r="KH237">
        <v>443.522</v>
      </c>
      <c r="KI237">
        <v>19.7941</v>
      </c>
      <c r="KJ237">
        <v>101.03</v>
      </c>
      <c r="KK237">
        <v>100.577</v>
      </c>
    </row>
    <row r="238" spans="1:297">
      <c r="A238">
        <v>222</v>
      </c>
      <c r="B238">
        <v>1758907157.6</v>
      </c>
      <c r="C238">
        <v>5374.5</v>
      </c>
      <c r="D238" t="s">
        <v>887</v>
      </c>
      <c r="E238" t="s">
        <v>888</v>
      </c>
      <c r="F238">
        <v>5</v>
      </c>
      <c r="G238" t="s">
        <v>640</v>
      </c>
      <c r="H238" t="s">
        <v>436</v>
      </c>
      <c r="I238">
        <v>1758907149.832142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439.0747999804244</v>
      </c>
      <c r="AK238">
        <v>415.3896</v>
      </c>
      <c r="AL238">
        <v>0.7952124505154504</v>
      </c>
      <c r="AM238">
        <v>65.06013599436587</v>
      </c>
      <c r="AN238">
        <f>(AP238 - AO238 + DY238*1E3/(8.314*(EA238+273.15)) * AR238/DX238 * AQ238) * DX238/(100*DL238) * 1000/(1000 - AP238)</f>
        <v>0</v>
      </c>
      <c r="AO238">
        <v>19.80315998952588</v>
      </c>
      <c r="AP238">
        <v>24.48247575757576</v>
      </c>
      <c r="AQ238">
        <v>-0.00517155822842043</v>
      </c>
      <c r="AR238">
        <v>108.005697832954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6</v>
      </c>
      <c r="DM238">
        <v>0.5</v>
      </c>
      <c r="DN238" t="s">
        <v>438</v>
      </c>
      <c r="DO238">
        <v>2</v>
      </c>
      <c r="DP238" t="b">
        <v>1</v>
      </c>
      <c r="DQ238">
        <v>1758907149.832142</v>
      </c>
      <c r="DR238">
        <v>402.3918571428571</v>
      </c>
      <c r="DS238">
        <v>426.3989285714286</v>
      </c>
      <c r="DT238">
        <v>24.50652857142857</v>
      </c>
      <c r="DU238">
        <v>19.85263571428572</v>
      </c>
      <c r="DV238">
        <v>402.9719642857143</v>
      </c>
      <c r="DW238">
        <v>24.35785</v>
      </c>
      <c r="DX238">
        <v>499.9924285714286</v>
      </c>
      <c r="DY238">
        <v>90.55553571428572</v>
      </c>
      <c r="DZ238">
        <v>0.02946247142857144</v>
      </c>
      <c r="EA238">
        <v>30.67377142857143</v>
      </c>
      <c r="EB238">
        <v>29.99872142857143</v>
      </c>
      <c r="EC238">
        <v>999.9000000000002</v>
      </c>
      <c r="ED238">
        <v>0</v>
      </c>
      <c r="EE238">
        <v>0</v>
      </c>
      <c r="EF238">
        <v>9997.785000000002</v>
      </c>
      <c r="EG238">
        <v>0</v>
      </c>
      <c r="EH238">
        <v>12.35680714285714</v>
      </c>
      <c r="EI238">
        <v>-24.00718571428571</v>
      </c>
      <c r="EJ238">
        <v>412.5006785714286</v>
      </c>
      <c r="EK238">
        <v>435.0354285714285</v>
      </c>
      <c r="EL238">
        <v>4.653893928571429</v>
      </c>
      <c r="EM238">
        <v>426.3989285714286</v>
      </c>
      <c r="EN238">
        <v>19.85263571428572</v>
      </c>
      <c r="EO238">
        <v>2.219201071428571</v>
      </c>
      <c r="EP238">
        <v>1.797766428571429</v>
      </c>
      <c r="EQ238">
        <v>19.10160357142857</v>
      </c>
      <c r="ER238">
        <v>15.76735</v>
      </c>
      <c r="ES238">
        <v>2000.011785714285</v>
      </c>
      <c r="ET238">
        <v>0.9799982500000001</v>
      </c>
      <c r="EU238">
        <v>0.020001825</v>
      </c>
      <c r="EV238">
        <v>0</v>
      </c>
      <c r="EW238">
        <v>788.5414285714287</v>
      </c>
      <c r="EX238">
        <v>5.00097</v>
      </c>
      <c r="EY238">
        <v>15771.79285714286</v>
      </c>
      <c r="EZ238">
        <v>16707.68928571428</v>
      </c>
      <c r="FA238">
        <v>40.48875</v>
      </c>
      <c r="FB238">
        <v>40.75</v>
      </c>
      <c r="FC238">
        <v>40.375</v>
      </c>
      <c r="FD238">
        <v>40.36149999999999</v>
      </c>
      <c r="FE238">
        <v>41.12275</v>
      </c>
      <c r="FF238">
        <v>1955.111785714286</v>
      </c>
      <c r="FG238">
        <v>39.9</v>
      </c>
      <c r="FH238">
        <v>0</v>
      </c>
      <c r="FI238">
        <v>1758907158.9</v>
      </c>
      <c r="FJ238">
        <v>0</v>
      </c>
      <c r="FK238">
        <v>788.5420769230769</v>
      </c>
      <c r="FL238">
        <v>-2.790017079144837</v>
      </c>
      <c r="FM238">
        <v>-32.07179482677992</v>
      </c>
      <c r="FN238">
        <v>15771.40384615385</v>
      </c>
      <c r="FO238">
        <v>15</v>
      </c>
      <c r="FP238">
        <v>0</v>
      </c>
      <c r="FQ238" t="s">
        <v>439</v>
      </c>
      <c r="FR238">
        <v>1747247426.5</v>
      </c>
      <c r="FS238">
        <v>1747247420.5</v>
      </c>
      <c r="FT238">
        <v>0</v>
      </c>
      <c r="FU238">
        <v>1.027</v>
      </c>
      <c r="FV238">
        <v>0.031</v>
      </c>
      <c r="FW238">
        <v>0.02</v>
      </c>
      <c r="FX238">
        <v>0.05</v>
      </c>
      <c r="FY238">
        <v>420</v>
      </c>
      <c r="FZ238">
        <v>16</v>
      </c>
      <c r="GA238">
        <v>0.01</v>
      </c>
      <c r="GB238">
        <v>0.1</v>
      </c>
      <c r="GC238">
        <v>-23.317395</v>
      </c>
      <c r="GD238">
        <v>-25.6413748592871</v>
      </c>
      <c r="GE238">
        <v>3.213338808929896</v>
      </c>
      <c r="GF238">
        <v>0</v>
      </c>
      <c r="GG238">
        <v>788.5662352941176</v>
      </c>
      <c r="GH238">
        <v>-1.420595866869667</v>
      </c>
      <c r="GI238">
        <v>0.2912436880228407</v>
      </c>
      <c r="GJ238">
        <v>-1</v>
      </c>
      <c r="GK238">
        <v>4.642431</v>
      </c>
      <c r="GL238">
        <v>0.3433697560975494</v>
      </c>
      <c r="GM238">
        <v>0.03600466898889641</v>
      </c>
      <c r="GN238">
        <v>0</v>
      </c>
      <c r="GO238">
        <v>0</v>
      </c>
      <c r="GP238">
        <v>2</v>
      </c>
      <c r="GQ238" t="s">
        <v>446</v>
      </c>
      <c r="GR238">
        <v>3.13553</v>
      </c>
      <c r="GS238">
        <v>2.68896</v>
      </c>
      <c r="GT238">
        <v>0.0918534</v>
      </c>
      <c r="GU238">
        <v>0.09648130000000001</v>
      </c>
      <c r="GV238">
        <v>0.107991</v>
      </c>
      <c r="GW238">
        <v>0.091951</v>
      </c>
      <c r="GX238">
        <v>28880.7</v>
      </c>
      <c r="GY238">
        <v>28786.1</v>
      </c>
      <c r="GZ238">
        <v>29560.6</v>
      </c>
      <c r="HA238">
        <v>29441.1</v>
      </c>
      <c r="HB238">
        <v>34833.7</v>
      </c>
      <c r="HC238">
        <v>35410.6</v>
      </c>
      <c r="HD238">
        <v>41596.4</v>
      </c>
      <c r="HE238">
        <v>41824.6</v>
      </c>
      <c r="HF238">
        <v>1.93198</v>
      </c>
      <c r="HG238">
        <v>1.88137</v>
      </c>
      <c r="HH238">
        <v>0.11345</v>
      </c>
      <c r="HI238">
        <v>0</v>
      </c>
      <c r="HJ238">
        <v>28.1485</v>
      </c>
      <c r="HK238">
        <v>999.9</v>
      </c>
      <c r="HL238">
        <v>50.1</v>
      </c>
      <c r="HM238">
        <v>30.9</v>
      </c>
      <c r="HN238">
        <v>24.8169</v>
      </c>
      <c r="HO238">
        <v>62.0099</v>
      </c>
      <c r="HP238">
        <v>26.238</v>
      </c>
      <c r="HQ238">
        <v>1</v>
      </c>
      <c r="HR238">
        <v>0.0561585</v>
      </c>
      <c r="HS238">
        <v>-1.10268</v>
      </c>
      <c r="HT238">
        <v>20.3373</v>
      </c>
      <c r="HU238">
        <v>5.21594</v>
      </c>
      <c r="HV238">
        <v>12.0119</v>
      </c>
      <c r="HW238">
        <v>4.98805</v>
      </c>
      <c r="HX238">
        <v>3.2877</v>
      </c>
      <c r="HY238">
        <v>9999</v>
      </c>
      <c r="HZ238">
        <v>9999</v>
      </c>
      <c r="IA238">
        <v>9999</v>
      </c>
      <c r="IB238">
        <v>15.2</v>
      </c>
      <c r="IC238">
        <v>1.86754</v>
      </c>
      <c r="ID238">
        <v>1.8667</v>
      </c>
      <c r="IE238">
        <v>1.866</v>
      </c>
      <c r="IF238">
        <v>1.866</v>
      </c>
      <c r="IG238">
        <v>1.86783</v>
      </c>
      <c r="IH238">
        <v>1.87027</v>
      </c>
      <c r="II238">
        <v>1.8689</v>
      </c>
      <c r="IJ238">
        <v>1.87042</v>
      </c>
      <c r="IK238">
        <v>0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-0.583</v>
      </c>
      <c r="IY238">
        <v>0.1484</v>
      </c>
      <c r="IZ238">
        <v>-0.2124528667129374</v>
      </c>
      <c r="JA238">
        <v>-0.0008016307627816455</v>
      </c>
      <c r="JB238">
        <v>-2.705495203968552E-07</v>
      </c>
      <c r="JC238">
        <v>-1.001381313952682E-11</v>
      </c>
      <c r="JD238">
        <v>-0.06429383364076624</v>
      </c>
      <c r="JE238">
        <v>-0.003544197663381463</v>
      </c>
      <c r="JF238">
        <v>0.0008551080648433378</v>
      </c>
      <c r="JG238">
        <v>-1.439520423836254E-05</v>
      </c>
      <c r="JH238">
        <v>4</v>
      </c>
      <c r="JI238">
        <v>2335</v>
      </c>
      <c r="JJ238">
        <v>1</v>
      </c>
      <c r="JK238">
        <v>25</v>
      </c>
      <c r="JL238">
        <v>194328.9</v>
      </c>
      <c r="JM238">
        <v>194329</v>
      </c>
      <c r="JN238">
        <v>1.09985</v>
      </c>
      <c r="JO238">
        <v>2.2876</v>
      </c>
      <c r="JP238">
        <v>1.39648</v>
      </c>
      <c r="JQ238">
        <v>2.34985</v>
      </c>
      <c r="JR238">
        <v>1.49536</v>
      </c>
      <c r="JS238">
        <v>2.52075</v>
      </c>
      <c r="JT238">
        <v>36.1285</v>
      </c>
      <c r="JU238">
        <v>24.0612</v>
      </c>
      <c r="JV238">
        <v>18</v>
      </c>
      <c r="JW238">
        <v>492.009</v>
      </c>
      <c r="JX238">
        <v>450.227</v>
      </c>
      <c r="JY238">
        <v>29.6583</v>
      </c>
      <c r="JZ238">
        <v>28.3095</v>
      </c>
      <c r="KA238">
        <v>30</v>
      </c>
      <c r="KB238">
        <v>28.1844</v>
      </c>
      <c r="KC238">
        <v>28.1176</v>
      </c>
      <c r="KD238">
        <v>22.0205</v>
      </c>
      <c r="KE238">
        <v>25.8103</v>
      </c>
      <c r="KF238">
        <v>61.111</v>
      </c>
      <c r="KG238">
        <v>29.6628</v>
      </c>
      <c r="KH238">
        <v>463.558</v>
      </c>
      <c r="KI238">
        <v>19.8038</v>
      </c>
      <c r="KJ238">
        <v>101.028</v>
      </c>
      <c r="KK238">
        <v>100.577</v>
      </c>
    </row>
    <row r="239" spans="1:297">
      <c r="A239">
        <v>223</v>
      </c>
      <c r="B239">
        <v>1758907162.6</v>
      </c>
      <c r="C239">
        <v>5379.5</v>
      </c>
      <c r="D239" t="s">
        <v>889</v>
      </c>
      <c r="E239" t="s">
        <v>890</v>
      </c>
      <c r="F239">
        <v>5</v>
      </c>
      <c r="G239" t="s">
        <v>640</v>
      </c>
      <c r="H239" t="s">
        <v>436</v>
      </c>
      <c r="I239">
        <v>1758907155.1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454.4501544425066</v>
      </c>
      <c r="AK239">
        <v>424.7408727272725</v>
      </c>
      <c r="AL239">
        <v>1.981655147525226</v>
      </c>
      <c r="AM239">
        <v>65.06013599436587</v>
      </c>
      <c r="AN239">
        <f>(AP239 - AO239 + DY239*1E3/(8.314*(EA239+273.15)) * AR239/DX239 * AQ239) * DX239/(100*DL239) * 1000/(1000 - AP239)</f>
        <v>0</v>
      </c>
      <c r="AO239">
        <v>19.8015274720997</v>
      </c>
      <c r="AP239">
        <v>24.47519878787878</v>
      </c>
      <c r="AQ239">
        <v>-0.0003691576562179995</v>
      </c>
      <c r="AR239">
        <v>108.005697832954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6</v>
      </c>
      <c r="DM239">
        <v>0.5</v>
      </c>
      <c r="DN239" t="s">
        <v>438</v>
      </c>
      <c r="DO239">
        <v>2</v>
      </c>
      <c r="DP239" t="b">
        <v>1</v>
      </c>
      <c r="DQ239">
        <v>1758907155.1</v>
      </c>
      <c r="DR239">
        <v>405.1932592592592</v>
      </c>
      <c r="DS239">
        <v>434.4846666666668</v>
      </c>
      <c r="DT239">
        <v>24.49467037037037</v>
      </c>
      <c r="DU239">
        <v>19.81825185185185</v>
      </c>
      <c r="DV239">
        <v>405.7763333333334</v>
      </c>
      <c r="DW239">
        <v>24.34614074074074</v>
      </c>
      <c r="DX239">
        <v>499.9980740740741</v>
      </c>
      <c r="DY239">
        <v>90.55593703703704</v>
      </c>
      <c r="DZ239">
        <v>0.02902306666666667</v>
      </c>
      <c r="EA239">
        <v>30.6728037037037</v>
      </c>
      <c r="EB239">
        <v>29.99582222222222</v>
      </c>
      <c r="EC239">
        <v>999.9000000000001</v>
      </c>
      <c r="ED239">
        <v>0</v>
      </c>
      <c r="EE239">
        <v>0</v>
      </c>
      <c r="EF239">
        <v>9996.458148148147</v>
      </c>
      <c r="EG239">
        <v>0</v>
      </c>
      <c r="EH239">
        <v>12.36026666666667</v>
      </c>
      <c r="EI239">
        <v>-29.29145925925926</v>
      </c>
      <c r="EJ239">
        <v>415.3674444444445</v>
      </c>
      <c r="EK239">
        <v>443.2693333333333</v>
      </c>
      <c r="EL239">
        <v>4.676422962962963</v>
      </c>
      <c r="EM239">
        <v>434.4846666666668</v>
      </c>
      <c r="EN239">
        <v>19.81825185185185</v>
      </c>
      <c r="EO239">
        <v>2.218138518518519</v>
      </c>
      <c r="EP239">
        <v>1.79466074074074</v>
      </c>
      <c r="EQ239">
        <v>19.09391111111111</v>
      </c>
      <c r="ER239">
        <v>15.74034814814815</v>
      </c>
      <c r="ES239">
        <v>2000.012222222222</v>
      </c>
      <c r="ET239">
        <v>0.9799982222222221</v>
      </c>
      <c r="EU239">
        <v>0.02000185185185185</v>
      </c>
      <c r="EV239">
        <v>0</v>
      </c>
      <c r="EW239">
        <v>788.4447037037036</v>
      </c>
      <c r="EX239">
        <v>5.00097</v>
      </c>
      <c r="EY239">
        <v>15769.74814814815</v>
      </c>
      <c r="EZ239">
        <v>16707.68518518519</v>
      </c>
      <c r="FA239">
        <v>40.48133333333333</v>
      </c>
      <c r="FB239">
        <v>40.75</v>
      </c>
      <c r="FC239">
        <v>40.375</v>
      </c>
      <c r="FD239">
        <v>40.36566666666667</v>
      </c>
      <c r="FE239">
        <v>41.12266666666666</v>
      </c>
      <c r="FF239">
        <v>1955.112222222222</v>
      </c>
      <c r="FG239">
        <v>39.9</v>
      </c>
      <c r="FH239">
        <v>0</v>
      </c>
      <c r="FI239">
        <v>1758907163.7</v>
      </c>
      <c r="FJ239">
        <v>0</v>
      </c>
      <c r="FK239">
        <v>788.4379615384615</v>
      </c>
      <c r="FL239">
        <v>-0.9391110960160973</v>
      </c>
      <c r="FM239">
        <v>-21.44615380001155</v>
      </c>
      <c r="FN239">
        <v>15769.64230769231</v>
      </c>
      <c r="FO239">
        <v>15</v>
      </c>
      <c r="FP239">
        <v>0</v>
      </c>
      <c r="FQ239" t="s">
        <v>439</v>
      </c>
      <c r="FR239">
        <v>1747247426.5</v>
      </c>
      <c r="FS239">
        <v>1747247420.5</v>
      </c>
      <c r="FT239">
        <v>0</v>
      </c>
      <c r="FU239">
        <v>1.027</v>
      </c>
      <c r="FV239">
        <v>0.031</v>
      </c>
      <c r="FW239">
        <v>0.02</v>
      </c>
      <c r="FX239">
        <v>0.05</v>
      </c>
      <c r="FY239">
        <v>420</v>
      </c>
      <c r="FZ239">
        <v>16</v>
      </c>
      <c r="GA239">
        <v>0.01</v>
      </c>
      <c r="GB239">
        <v>0.1</v>
      </c>
      <c r="GC239">
        <v>-27.12091</v>
      </c>
      <c r="GD239">
        <v>-61.86472795497183</v>
      </c>
      <c r="GE239">
        <v>6.387035952568296</v>
      </c>
      <c r="GF239">
        <v>0</v>
      </c>
      <c r="GG239">
        <v>788.530794117647</v>
      </c>
      <c r="GH239">
        <v>-1.159526345317125</v>
      </c>
      <c r="GI239">
        <v>0.3057151480219789</v>
      </c>
      <c r="GJ239">
        <v>-1</v>
      </c>
      <c r="GK239">
        <v>4.65970975</v>
      </c>
      <c r="GL239">
        <v>0.2562460412758</v>
      </c>
      <c r="GM239">
        <v>0.03114455654584758</v>
      </c>
      <c r="GN239">
        <v>0</v>
      </c>
      <c r="GO239">
        <v>0</v>
      </c>
      <c r="GP239">
        <v>2</v>
      </c>
      <c r="GQ239" t="s">
        <v>446</v>
      </c>
      <c r="GR239">
        <v>3.13554</v>
      </c>
      <c r="GS239">
        <v>2.68922</v>
      </c>
      <c r="GT239">
        <v>0.09349880000000001</v>
      </c>
      <c r="GU239">
        <v>0.0991108</v>
      </c>
      <c r="GV239">
        <v>0.107969</v>
      </c>
      <c r="GW239">
        <v>0.09194620000000001</v>
      </c>
      <c r="GX239">
        <v>28828.6</v>
      </c>
      <c r="GY239">
        <v>28702.5</v>
      </c>
      <c r="GZ239">
        <v>29560.9</v>
      </c>
      <c r="HA239">
        <v>29441.3</v>
      </c>
      <c r="HB239">
        <v>34834.8</v>
      </c>
      <c r="HC239">
        <v>35411.2</v>
      </c>
      <c r="HD239">
        <v>41596.6</v>
      </c>
      <c r="HE239">
        <v>41825.1</v>
      </c>
      <c r="HF239">
        <v>1.93185</v>
      </c>
      <c r="HG239">
        <v>1.88148</v>
      </c>
      <c r="HH239">
        <v>0.112623</v>
      </c>
      <c r="HI239">
        <v>0</v>
      </c>
      <c r="HJ239">
        <v>28.1482</v>
      </c>
      <c r="HK239">
        <v>999.9</v>
      </c>
      <c r="HL239">
        <v>50.1</v>
      </c>
      <c r="HM239">
        <v>30.9</v>
      </c>
      <c r="HN239">
        <v>24.8172</v>
      </c>
      <c r="HO239">
        <v>62.1099</v>
      </c>
      <c r="HP239">
        <v>26.1939</v>
      </c>
      <c r="HQ239">
        <v>1</v>
      </c>
      <c r="HR239">
        <v>0.056189</v>
      </c>
      <c r="HS239">
        <v>-1.12588</v>
      </c>
      <c r="HT239">
        <v>20.3372</v>
      </c>
      <c r="HU239">
        <v>5.21624</v>
      </c>
      <c r="HV239">
        <v>12.0135</v>
      </c>
      <c r="HW239">
        <v>4.98845</v>
      </c>
      <c r="HX239">
        <v>3.28785</v>
      </c>
      <c r="HY239">
        <v>9999</v>
      </c>
      <c r="HZ239">
        <v>9999</v>
      </c>
      <c r="IA239">
        <v>9999</v>
      </c>
      <c r="IB239">
        <v>15.2</v>
      </c>
      <c r="IC239">
        <v>1.86752</v>
      </c>
      <c r="ID239">
        <v>1.8667</v>
      </c>
      <c r="IE239">
        <v>1.866</v>
      </c>
      <c r="IF239">
        <v>1.866</v>
      </c>
      <c r="IG239">
        <v>1.86783</v>
      </c>
      <c r="IH239">
        <v>1.87027</v>
      </c>
      <c r="II239">
        <v>1.8689</v>
      </c>
      <c r="IJ239">
        <v>1.87042</v>
      </c>
      <c r="IK239">
        <v>0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-0.594</v>
      </c>
      <c r="IY239">
        <v>0.1483</v>
      </c>
      <c r="IZ239">
        <v>-0.2124528667129374</v>
      </c>
      <c r="JA239">
        <v>-0.0008016307627816455</v>
      </c>
      <c r="JB239">
        <v>-2.705495203968552E-07</v>
      </c>
      <c r="JC239">
        <v>-1.001381313952682E-11</v>
      </c>
      <c r="JD239">
        <v>-0.06429383364076624</v>
      </c>
      <c r="JE239">
        <v>-0.003544197663381463</v>
      </c>
      <c r="JF239">
        <v>0.0008551080648433378</v>
      </c>
      <c r="JG239">
        <v>-1.439520423836254E-05</v>
      </c>
      <c r="JH239">
        <v>4</v>
      </c>
      <c r="JI239">
        <v>2335</v>
      </c>
      <c r="JJ239">
        <v>1</v>
      </c>
      <c r="JK239">
        <v>25</v>
      </c>
      <c r="JL239">
        <v>194328.9</v>
      </c>
      <c r="JM239">
        <v>194329</v>
      </c>
      <c r="JN239">
        <v>1.13403</v>
      </c>
      <c r="JO239">
        <v>2.27173</v>
      </c>
      <c r="JP239">
        <v>1.39648</v>
      </c>
      <c r="JQ239">
        <v>2.34863</v>
      </c>
      <c r="JR239">
        <v>1.49536</v>
      </c>
      <c r="JS239">
        <v>2.62573</v>
      </c>
      <c r="JT239">
        <v>36.1285</v>
      </c>
      <c r="JU239">
        <v>24.0612</v>
      </c>
      <c r="JV239">
        <v>18</v>
      </c>
      <c r="JW239">
        <v>491.923</v>
      </c>
      <c r="JX239">
        <v>450.288</v>
      </c>
      <c r="JY239">
        <v>29.658</v>
      </c>
      <c r="JZ239">
        <v>28.3082</v>
      </c>
      <c r="KA239">
        <v>30</v>
      </c>
      <c r="KB239">
        <v>28.1836</v>
      </c>
      <c r="KC239">
        <v>28.1173</v>
      </c>
      <c r="KD239">
        <v>22.7058</v>
      </c>
      <c r="KE239">
        <v>25.8103</v>
      </c>
      <c r="KF239">
        <v>61.111</v>
      </c>
      <c r="KG239">
        <v>29.6673</v>
      </c>
      <c r="KH239">
        <v>476.916</v>
      </c>
      <c r="KI239">
        <v>19.8012</v>
      </c>
      <c r="KJ239">
        <v>101.029</v>
      </c>
      <c r="KK239">
        <v>100.578</v>
      </c>
    </row>
    <row r="240" spans="1:297">
      <c r="A240">
        <v>224</v>
      </c>
      <c r="B240">
        <v>1758907167.6</v>
      </c>
      <c r="C240">
        <v>5384.5</v>
      </c>
      <c r="D240" t="s">
        <v>891</v>
      </c>
      <c r="E240" t="s">
        <v>892</v>
      </c>
      <c r="F240">
        <v>5</v>
      </c>
      <c r="G240" t="s">
        <v>640</v>
      </c>
      <c r="H240" t="s">
        <v>436</v>
      </c>
      <c r="I240">
        <v>1758907159.814285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471.1474100894953</v>
      </c>
      <c r="AK240">
        <v>437.8106606060607</v>
      </c>
      <c r="AL240">
        <v>2.681405131048124</v>
      </c>
      <c r="AM240">
        <v>65.06013599436587</v>
      </c>
      <c r="AN240">
        <f>(AP240 - AO240 + DY240*1E3/(8.314*(EA240+273.15)) * AR240/DX240 * AQ240) * DX240/(100*DL240) * 1000/(1000 - AP240)</f>
        <v>0</v>
      </c>
      <c r="AO240">
        <v>19.80074981385221</v>
      </c>
      <c r="AP240">
        <v>24.47768848484848</v>
      </c>
      <c r="AQ240">
        <v>0.0001259107482726091</v>
      </c>
      <c r="AR240">
        <v>108.005697832954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6</v>
      </c>
      <c r="DM240">
        <v>0.5</v>
      </c>
      <c r="DN240" t="s">
        <v>438</v>
      </c>
      <c r="DO240">
        <v>2</v>
      </c>
      <c r="DP240" t="b">
        <v>1</v>
      </c>
      <c r="DQ240">
        <v>1758907159.814285</v>
      </c>
      <c r="DR240">
        <v>411.4605357142858</v>
      </c>
      <c r="DS240">
        <v>446.9565000000001</v>
      </c>
      <c r="DT240">
        <v>24.48280357142857</v>
      </c>
      <c r="DU240">
        <v>19.802875</v>
      </c>
      <c r="DV240">
        <v>412.0499642857143</v>
      </c>
      <c r="DW240">
        <v>24.33442142857143</v>
      </c>
      <c r="DX240">
        <v>500.0093928571429</v>
      </c>
      <c r="DY240">
        <v>90.55558928571429</v>
      </c>
      <c r="DZ240">
        <v>0.02899860000000001</v>
      </c>
      <c r="EA240">
        <v>30.67263571428571</v>
      </c>
      <c r="EB240">
        <v>29.99140714285715</v>
      </c>
      <c r="EC240">
        <v>999.9000000000002</v>
      </c>
      <c r="ED240">
        <v>0</v>
      </c>
      <c r="EE240">
        <v>0</v>
      </c>
      <c r="EF240">
        <v>9996.381785714286</v>
      </c>
      <c r="EG240">
        <v>0</v>
      </c>
      <c r="EH240">
        <v>12.35844642857143</v>
      </c>
      <c r="EI240">
        <v>-35.496025</v>
      </c>
      <c r="EJ240">
        <v>421.7868928571428</v>
      </c>
      <c r="EK240">
        <v>455.9862857142857</v>
      </c>
      <c r="EL240">
        <v>4.679928571428571</v>
      </c>
      <c r="EM240">
        <v>446.9565000000001</v>
      </c>
      <c r="EN240">
        <v>19.802875</v>
      </c>
      <c r="EO240">
        <v>2.217054642857143</v>
      </c>
      <c r="EP240">
        <v>1.793261428571429</v>
      </c>
      <c r="EQ240">
        <v>19.08607857142857</v>
      </c>
      <c r="ER240">
        <v>15.72817857142857</v>
      </c>
      <c r="ES240">
        <v>2000.009642857143</v>
      </c>
      <c r="ET240">
        <v>0.9799981428571428</v>
      </c>
      <c r="EU240">
        <v>0.02000192857142857</v>
      </c>
      <c r="EV240">
        <v>0</v>
      </c>
      <c r="EW240">
        <v>788.5073928571427</v>
      </c>
      <c r="EX240">
        <v>5.00097</v>
      </c>
      <c r="EY240">
        <v>15770.70357142857</v>
      </c>
      <c r="EZ240">
        <v>16707.65714285714</v>
      </c>
      <c r="FA240">
        <v>40.47299999999999</v>
      </c>
      <c r="FB240">
        <v>40.75</v>
      </c>
      <c r="FC240">
        <v>40.375</v>
      </c>
      <c r="FD240">
        <v>40.366</v>
      </c>
      <c r="FE240">
        <v>41.12275</v>
      </c>
      <c r="FF240">
        <v>1955.108928571428</v>
      </c>
      <c r="FG240">
        <v>39.9</v>
      </c>
      <c r="FH240">
        <v>0</v>
      </c>
      <c r="FI240">
        <v>1758907169.1</v>
      </c>
      <c r="FJ240">
        <v>0</v>
      </c>
      <c r="FK240">
        <v>788.5227599999999</v>
      </c>
      <c r="FL240">
        <v>3.171000007228637</v>
      </c>
      <c r="FM240">
        <v>59.00000011927066</v>
      </c>
      <c r="FN240">
        <v>15771.38</v>
      </c>
      <c r="FO240">
        <v>15</v>
      </c>
      <c r="FP240">
        <v>0</v>
      </c>
      <c r="FQ240" t="s">
        <v>439</v>
      </c>
      <c r="FR240">
        <v>1747247426.5</v>
      </c>
      <c r="FS240">
        <v>1747247420.5</v>
      </c>
      <c r="FT240">
        <v>0</v>
      </c>
      <c r="FU240">
        <v>1.027</v>
      </c>
      <c r="FV240">
        <v>0.031</v>
      </c>
      <c r="FW240">
        <v>0.02</v>
      </c>
      <c r="FX240">
        <v>0.05</v>
      </c>
      <c r="FY240">
        <v>420</v>
      </c>
      <c r="FZ240">
        <v>16</v>
      </c>
      <c r="GA240">
        <v>0.01</v>
      </c>
      <c r="GB240">
        <v>0.1</v>
      </c>
      <c r="GC240">
        <v>-31.40663170731708</v>
      </c>
      <c r="GD240">
        <v>-78.55547247386761</v>
      </c>
      <c r="GE240">
        <v>7.856982827021871</v>
      </c>
      <c r="GF240">
        <v>0</v>
      </c>
      <c r="GG240">
        <v>788.5017647058822</v>
      </c>
      <c r="GH240">
        <v>0.5786401898500482</v>
      </c>
      <c r="GI240">
        <v>0.3058541615968117</v>
      </c>
      <c r="GJ240">
        <v>-1</v>
      </c>
      <c r="GK240">
        <v>4.672396585365854</v>
      </c>
      <c r="GL240">
        <v>0.08632578397213952</v>
      </c>
      <c r="GM240">
        <v>0.01961843217546195</v>
      </c>
      <c r="GN240">
        <v>1</v>
      </c>
      <c r="GO240">
        <v>1</v>
      </c>
      <c r="GP240">
        <v>2</v>
      </c>
      <c r="GQ240" t="s">
        <v>440</v>
      </c>
      <c r="GR240">
        <v>3.13561</v>
      </c>
      <c r="GS240">
        <v>2.68937</v>
      </c>
      <c r="GT240">
        <v>0.0957143</v>
      </c>
      <c r="GU240">
        <v>0.10179</v>
      </c>
      <c r="GV240">
        <v>0.107976</v>
      </c>
      <c r="GW240">
        <v>0.09194860000000001</v>
      </c>
      <c r="GX240">
        <v>28758.3</v>
      </c>
      <c r="GY240">
        <v>28616.8</v>
      </c>
      <c r="GZ240">
        <v>29561.1</v>
      </c>
      <c r="HA240">
        <v>29441</v>
      </c>
      <c r="HB240">
        <v>34834.6</v>
      </c>
      <c r="HC240">
        <v>35410.9</v>
      </c>
      <c r="HD240">
        <v>41596.6</v>
      </c>
      <c r="HE240">
        <v>41824.8</v>
      </c>
      <c r="HF240">
        <v>1.93185</v>
      </c>
      <c r="HG240">
        <v>1.88153</v>
      </c>
      <c r="HH240">
        <v>0.11345</v>
      </c>
      <c r="HI240">
        <v>0</v>
      </c>
      <c r="HJ240">
        <v>28.1461</v>
      </c>
      <c r="HK240">
        <v>999.9</v>
      </c>
      <c r="HL240">
        <v>50.1</v>
      </c>
      <c r="HM240">
        <v>30.9</v>
      </c>
      <c r="HN240">
        <v>24.8181</v>
      </c>
      <c r="HO240">
        <v>61.9699</v>
      </c>
      <c r="HP240">
        <v>26.1058</v>
      </c>
      <c r="HQ240">
        <v>1</v>
      </c>
      <c r="HR240">
        <v>0.0561687</v>
      </c>
      <c r="HS240">
        <v>-1.1565</v>
      </c>
      <c r="HT240">
        <v>20.3371</v>
      </c>
      <c r="HU240">
        <v>5.21789</v>
      </c>
      <c r="HV240">
        <v>12.0128</v>
      </c>
      <c r="HW240">
        <v>4.98875</v>
      </c>
      <c r="HX240">
        <v>3.2878</v>
      </c>
      <c r="HY240">
        <v>9999</v>
      </c>
      <c r="HZ240">
        <v>9999</v>
      </c>
      <c r="IA240">
        <v>9999</v>
      </c>
      <c r="IB240">
        <v>15.2</v>
      </c>
      <c r="IC240">
        <v>1.86752</v>
      </c>
      <c r="ID240">
        <v>1.86671</v>
      </c>
      <c r="IE240">
        <v>1.866</v>
      </c>
      <c r="IF240">
        <v>1.866</v>
      </c>
      <c r="IG240">
        <v>1.86783</v>
      </c>
      <c r="IH240">
        <v>1.87027</v>
      </c>
      <c r="II240">
        <v>1.8689</v>
      </c>
      <c r="IJ240">
        <v>1.87042</v>
      </c>
      <c r="IK240">
        <v>0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-0.607</v>
      </c>
      <c r="IY240">
        <v>0.1483</v>
      </c>
      <c r="IZ240">
        <v>-0.2124528667129374</v>
      </c>
      <c r="JA240">
        <v>-0.0008016307627816455</v>
      </c>
      <c r="JB240">
        <v>-2.705495203968552E-07</v>
      </c>
      <c r="JC240">
        <v>-1.001381313952682E-11</v>
      </c>
      <c r="JD240">
        <v>-0.06429383364076624</v>
      </c>
      <c r="JE240">
        <v>-0.003544197663381463</v>
      </c>
      <c r="JF240">
        <v>0.0008551080648433378</v>
      </c>
      <c r="JG240">
        <v>-1.439520423836254E-05</v>
      </c>
      <c r="JH240">
        <v>4</v>
      </c>
      <c r="JI240">
        <v>2335</v>
      </c>
      <c r="JJ240">
        <v>1</v>
      </c>
      <c r="JK240">
        <v>25</v>
      </c>
      <c r="JL240">
        <v>194329</v>
      </c>
      <c r="JM240">
        <v>194329.1</v>
      </c>
      <c r="JN240">
        <v>1.16455</v>
      </c>
      <c r="JO240">
        <v>2.28638</v>
      </c>
      <c r="JP240">
        <v>1.39648</v>
      </c>
      <c r="JQ240">
        <v>2.34863</v>
      </c>
      <c r="JR240">
        <v>1.49536</v>
      </c>
      <c r="JS240">
        <v>2.63306</v>
      </c>
      <c r="JT240">
        <v>36.1285</v>
      </c>
      <c r="JU240">
        <v>24.0612</v>
      </c>
      <c r="JV240">
        <v>18</v>
      </c>
      <c r="JW240">
        <v>491.911</v>
      </c>
      <c r="JX240">
        <v>450.302</v>
      </c>
      <c r="JY240">
        <v>29.6641</v>
      </c>
      <c r="JZ240">
        <v>28.3077</v>
      </c>
      <c r="KA240">
        <v>30</v>
      </c>
      <c r="KB240">
        <v>28.1821</v>
      </c>
      <c r="KC240">
        <v>28.1152</v>
      </c>
      <c r="KD240">
        <v>23.3107</v>
      </c>
      <c r="KE240">
        <v>25.8103</v>
      </c>
      <c r="KF240">
        <v>61.111</v>
      </c>
      <c r="KG240">
        <v>29.6773</v>
      </c>
      <c r="KH240">
        <v>496.951</v>
      </c>
      <c r="KI240">
        <v>19.7941</v>
      </c>
      <c r="KJ240">
        <v>101.029</v>
      </c>
      <c r="KK240">
        <v>100.577</v>
      </c>
    </row>
    <row r="241" spans="1:297">
      <c r="A241">
        <v>225</v>
      </c>
      <c r="B241">
        <v>1758907172.6</v>
      </c>
      <c r="C241">
        <v>5389.5</v>
      </c>
      <c r="D241" t="s">
        <v>893</v>
      </c>
      <c r="E241" t="s">
        <v>894</v>
      </c>
      <c r="F241">
        <v>5</v>
      </c>
      <c r="G241" t="s">
        <v>640</v>
      </c>
      <c r="H241" t="s">
        <v>436</v>
      </c>
      <c r="I241">
        <v>1758907165.1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488.2368848674984</v>
      </c>
      <c r="AK241">
        <v>452.6217878787878</v>
      </c>
      <c r="AL241">
        <v>2.989913163528462</v>
      </c>
      <c r="AM241">
        <v>65.06013599436587</v>
      </c>
      <c r="AN241">
        <f>(AP241 - AO241 + DY241*1E3/(8.314*(EA241+273.15)) * AR241/DX241 * AQ241) * DX241/(100*DL241) * 1000/(1000 - AP241)</f>
        <v>0</v>
      </c>
      <c r="AO241">
        <v>19.80224031847863</v>
      </c>
      <c r="AP241">
        <v>24.48461454545455</v>
      </c>
      <c r="AQ241">
        <v>0.0001981876993537298</v>
      </c>
      <c r="AR241">
        <v>108.005697832954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6</v>
      </c>
      <c r="DM241">
        <v>0.5</v>
      </c>
      <c r="DN241" t="s">
        <v>438</v>
      </c>
      <c r="DO241">
        <v>2</v>
      </c>
      <c r="DP241" t="b">
        <v>1</v>
      </c>
      <c r="DQ241">
        <v>1758907165.1</v>
      </c>
      <c r="DR241">
        <v>422.5675925925926</v>
      </c>
      <c r="DS241">
        <v>463.8844074074074</v>
      </c>
      <c r="DT241">
        <v>24.47820740740741</v>
      </c>
      <c r="DU241">
        <v>19.80153703703704</v>
      </c>
      <c r="DV241">
        <v>423.1685925925926</v>
      </c>
      <c r="DW241">
        <v>24.32986666666666</v>
      </c>
      <c r="DX241">
        <v>500.032</v>
      </c>
      <c r="DY241">
        <v>90.55567777777776</v>
      </c>
      <c r="DZ241">
        <v>0.02888942222222222</v>
      </c>
      <c r="EA241">
        <v>30.67331851851852</v>
      </c>
      <c r="EB241">
        <v>29.99199259259259</v>
      </c>
      <c r="EC241">
        <v>999.9000000000001</v>
      </c>
      <c r="ED241">
        <v>0</v>
      </c>
      <c r="EE241">
        <v>0</v>
      </c>
      <c r="EF241">
        <v>9998.585925925927</v>
      </c>
      <c r="EG241">
        <v>0</v>
      </c>
      <c r="EH241">
        <v>12.35525185185185</v>
      </c>
      <c r="EI241">
        <v>-41.31683703703704</v>
      </c>
      <c r="EJ241">
        <v>433.1708888888889</v>
      </c>
      <c r="EK241">
        <v>473.2556296296297</v>
      </c>
      <c r="EL241">
        <v>4.676668518518518</v>
      </c>
      <c r="EM241">
        <v>463.8844074074074</v>
      </c>
      <c r="EN241">
        <v>19.80153703703704</v>
      </c>
      <c r="EO241">
        <v>2.21664037037037</v>
      </c>
      <c r="EP241">
        <v>1.793141481481482</v>
      </c>
      <c r="EQ241">
        <v>19.08308518518518</v>
      </c>
      <c r="ER241">
        <v>15.72712962962963</v>
      </c>
      <c r="ES241">
        <v>2000.002592592593</v>
      </c>
      <c r="ET241">
        <v>0.9799979999999999</v>
      </c>
      <c r="EU241">
        <v>0.02000206666666667</v>
      </c>
      <c r="EV241">
        <v>0</v>
      </c>
      <c r="EW241">
        <v>788.9477777777779</v>
      </c>
      <c r="EX241">
        <v>5.00097</v>
      </c>
      <c r="EY241">
        <v>15778.13703703704</v>
      </c>
      <c r="EZ241">
        <v>16707.58888888889</v>
      </c>
      <c r="FA241">
        <v>40.479</v>
      </c>
      <c r="FB241">
        <v>40.75</v>
      </c>
      <c r="FC241">
        <v>40.375</v>
      </c>
      <c r="FD241">
        <v>40.35399999999999</v>
      </c>
      <c r="FE241">
        <v>41.125</v>
      </c>
      <c r="FF241">
        <v>1955.098518518519</v>
      </c>
      <c r="FG241">
        <v>39.9</v>
      </c>
      <c r="FH241">
        <v>0</v>
      </c>
      <c r="FI241">
        <v>1758907173.9</v>
      </c>
      <c r="FJ241">
        <v>0</v>
      </c>
      <c r="FK241">
        <v>788.9636</v>
      </c>
      <c r="FL241">
        <v>7.114769226330995</v>
      </c>
      <c r="FM241">
        <v>147.9692305040203</v>
      </c>
      <c r="FN241">
        <v>15779.452</v>
      </c>
      <c r="FO241">
        <v>15</v>
      </c>
      <c r="FP241">
        <v>0</v>
      </c>
      <c r="FQ241" t="s">
        <v>439</v>
      </c>
      <c r="FR241">
        <v>1747247426.5</v>
      </c>
      <c r="FS241">
        <v>1747247420.5</v>
      </c>
      <c r="FT241">
        <v>0</v>
      </c>
      <c r="FU241">
        <v>1.027</v>
      </c>
      <c r="FV241">
        <v>0.031</v>
      </c>
      <c r="FW241">
        <v>0.02</v>
      </c>
      <c r="FX241">
        <v>0.05</v>
      </c>
      <c r="FY241">
        <v>420</v>
      </c>
      <c r="FZ241">
        <v>16</v>
      </c>
      <c r="GA241">
        <v>0.01</v>
      </c>
      <c r="GB241">
        <v>0.1</v>
      </c>
      <c r="GC241">
        <v>-36.97355365853659</v>
      </c>
      <c r="GD241">
        <v>-69.53613658536588</v>
      </c>
      <c r="GE241">
        <v>7.052723421940566</v>
      </c>
      <c r="GF241">
        <v>0</v>
      </c>
      <c r="GG241">
        <v>788.686705882353</v>
      </c>
      <c r="GH241">
        <v>4.154591298180542</v>
      </c>
      <c r="GI241">
        <v>0.5138497451139092</v>
      </c>
      <c r="GJ241">
        <v>-1</v>
      </c>
      <c r="GK241">
        <v>4.680073902439024</v>
      </c>
      <c r="GL241">
        <v>-0.04338919860625397</v>
      </c>
      <c r="GM241">
        <v>0.00635043838626897</v>
      </c>
      <c r="GN241">
        <v>1</v>
      </c>
      <c r="GO241">
        <v>1</v>
      </c>
      <c r="GP241">
        <v>2</v>
      </c>
      <c r="GQ241" t="s">
        <v>440</v>
      </c>
      <c r="GR241">
        <v>3.13562</v>
      </c>
      <c r="GS241">
        <v>2.68875</v>
      </c>
      <c r="GT241">
        <v>0.0981538</v>
      </c>
      <c r="GU241">
        <v>0.104441</v>
      </c>
      <c r="GV241">
        <v>0.108002</v>
      </c>
      <c r="GW241">
        <v>0.09195449999999999</v>
      </c>
      <c r="GX241">
        <v>28680.7</v>
      </c>
      <c r="GY241">
        <v>28532.2</v>
      </c>
      <c r="GZ241">
        <v>29561.1</v>
      </c>
      <c r="HA241">
        <v>29440.8</v>
      </c>
      <c r="HB241">
        <v>34833.9</v>
      </c>
      <c r="HC241">
        <v>35410.4</v>
      </c>
      <c r="HD241">
        <v>41597</v>
      </c>
      <c r="HE241">
        <v>41824.4</v>
      </c>
      <c r="HF241">
        <v>1.93247</v>
      </c>
      <c r="HG241">
        <v>1.88175</v>
      </c>
      <c r="HH241">
        <v>0.114016</v>
      </c>
      <c r="HI241">
        <v>0</v>
      </c>
      <c r="HJ241">
        <v>28.1461</v>
      </c>
      <c r="HK241">
        <v>999.9</v>
      </c>
      <c r="HL241">
        <v>50.1</v>
      </c>
      <c r="HM241">
        <v>30.9</v>
      </c>
      <c r="HN241">
        <v>24.8177</v>
      </c>
      <c r="HO241">
        <v>61.9499</v>
      </c>
      <c r="HP241">
        <v>26.1619</v>
      </c>
      <c r="HQ241">
        <v>1</v>
      </c>
      <c r="HR241">
        <v>0.0561585</v>
      </c>
      <c r="HS241">
        <v>-1.16272</v>
      </c>
      <c r="HT241">
        <v>20.337</v>
      </c>
      <c r="HU241">
        <v>5.21759</v>
      </c>
      <c r="HV241">
        <v>12.0131</v>
      </c>
      <c r="HW241">
        <v>4.9885</v>
      </c>
      <c r="HX241">
        <v>3.2879</v>
      </c>
      <c r="HY241">
        <v>9999</v>
      </c>
      <c r="HZ241">
        <v>9999</v>
      </c>
      <c r="IA241">
        <v>9999</v>
      </c>
      <c r="IB241">
        <v>15.2</v>
      </c>
      <c r="IC241">
        <v>1.86752</v>
      </c>
      <c r="ID241">
        <v>1.86671</v>
      </c>
      <c r="IE241">
        <v>1.86601</v>
      </c>
      <c r="IF241">
        <v>1.866</v>
      </c>
      <c r="IG241">
        <v>1.86783</v>
      </c>
      <c r="IH241">
        <v>1.87027</v>
      </c>
      <c r="II241">
        <v>1.8689</v>
      </c>
      <c r="IJ241">
        <v>1.87042</v>
      </c>
      <c r="IK241">
        <v>0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-0.622</v>
      </c>
      <c r="IY241">
        <v>0.1484</v>
      </c>
      <c r="IZ241">
        <v>-0.2124528667129374</v>
      </c>
      <c r="JA241">
        <v>-0.0008016307627816455</v>
      </c>
      <c r="JB241">
        <v>-2.705495203968552E-07</v>
      </c>
      <c r="JC241">
        <v>-1.001381313952682E-11</v>
      </c>
      <c r="JD241">
        <v>-0.06429383364076624</v>
      </c>
      <c r="JE241">
        <v>-0.003544197663381463</v>
      </c>
      <c r="JF241">
        <v>0.0008551080648433378</v>
      </c>
      <c r="JG241">
        <v>-1.439520423836254E-05</v>
      </c>
      <c r="JH241">
        <v>4</v>
      </c>
      <c r="JI241">
        <v>2335</v>
      </c>
      <c r="JJ241">
        <v>1</v>
      </c>
      <c r="JK241">
        <v>25</v>
      </c>
      <c r="JL241">
        <v>194329.1</v>
      </c>
      <c r="JM241">
        <v>194329.2</v>
      </c>
      <c r="JN241">
        <v>1.19751</v>
      </c>
      <c r="JO241">
        <v>2.26562</v>
      </c>
      <c r="JP241">
        <v>1.39648</v>
      </c>
      <c r="JQ241">
        <v>2.35107</v>
      </c>
      <c r="JR241">
        <v>1.49536</v>
      </c>
      <c r="JS241">
        <v>2.66357</v>
      </c>
      <c r="JT241">
        <v>36.1285</v>
      </c>
      <c r="JU241">
        <v>24.07</v>
      </c>
      <c r="JV241">
        <v>18</v>
      </c>
      <c r="JW241">
        <v>492.299</v>
      </c>
      <c r="JX241">
        <v>450.441</v>
      </c>
      <c r="JY241">
        <v>29.6759</v>
      </c>
      <c r="JZ241">
        <v>28.3058</v>
      </c>
      <c r="KA241">
        <v>30</v>
      </c>
      <c r="KB241">
        <v>28.1813</v>
      </c>
      <c r="KC241">
        <v>28.115</v>
      </c>
      <c r="KD241">
        <v>23.9976</v>
      </c>
      <c r="KE241">
        <v>25.8103</v>
      </c>
      <c r="KF241">
        <v>61.111</v>
      </c>
      <c r="KG241">
        <v>29.68</v>
      </c>
      <c r="KH241">
        <v>510.307</v>
      </c>
      <c r="KI241">
        <v>19.7803</v>
      </c>
      <c r="KJ241">
        <v>101.029</v>
      </c>
      <c r="KK241">
        <v>100.576</v>
      </c>
    </row>
    <row r="242" spans="1:297">
      <c r="A242">
        <v>226</v>
      </c>
      <c r="B242">
        <v>1758907177.6</v>
      </c>
      <c r="C242">
        <v>5394.5</v>
      </c>
      <c r="D242" t="s">
        <v>895</v>
      </c>
      <c r="E242" t="s">
        <v>896</v>
      </c>
      <c r="F242">
        <v>5</v>
      </c>
      <c r="G242" t="s">
        <v>640</v>
      </c>
      <c r="H242" t="s">
        <v>436</v>
      </c>
      <c r="I242">
        <v>1758907169.814285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505.3137801255835</v>
      </c>
      <c r="AK242">
        <v>468.2520969696968</v>
      </c>
      <c r="AL242">
        <v>3.13673365891668</v>
      </c>
      <c r="AM242">
        <v>65.06013599436587</v>
      </c>
      <c r="AN242">
        <f>(AP242 - AO242 + DY242*1E3/(8.314*(EA242+273.15)) * AR242/DX242 * AQ242) * DX242/(100*DL242) * 1000/(1000 - AP242)</f>
        <v>0</v>
      </c>
      <c r="AO242">
        <v>19.8038019465708</v>
      </c>
      <c r="AP242">
        <v>24.48470303030303</v>
      </c>
      <c r="AQ242">
        <v>1.078281572270169E-05</v>
      </c>
      <c r="AR242">
        <v>108.005697832954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6</v>
      </c>
      <c r="DM242">
        <v>0.5</v>
      </c>
      <c r="DN242" t="s">
        <v>438</v>
      </c>
      <c r="DO242">
        <v>2</v>
      </c>
      <c r="DP242" t="b">
        <v>1</v>
      </c>
      <c r="DQ242">
        <v>1758907169.814285</v>
      </c>
      <c r="DR242">
        <v>435.2445714285714</v>
      </c>
      <c r="DS242">
        <v>479.5806785714286</v>
      </c>
      <c r="DT242">
        <v>24.48036071428572</v>
      </c>
      <c r="DU242">
        <v>19.80221785714286</v>
      </c>
      <c r="DV242">
        <v>435.85875</v>
      </c>
      <c r="DW242">
        <v>24.33199642857142</v>
      </c>
      <c r="DX242">
        <v>500.0129642857143</v>
      </c>
      <c r="DY242">
        <v>90.55589642857142</v>
      </c>
      <c r="DZ242">
        <v>0.02887700357142858</v>
      </c>
      <c r="EA242">
        <v>30.67457857142857</v>
      </c>
      <c r="EB242">
        <v>29.99666071428571</v>
      </c>
      <c r="EC242">
        <v>999.9000000000002</v>
      </c>
      <c r="ED242">
        <v>0</v>
      </c>
      <c r="EE242">
        <v>0</v>
      </c>
      <c r="EF242">
        <v>9995.689642857144</v>
      </c>
      <c r="EG242">
        <v>0</v>
      </c>
      <c r="EH242">
        <v>12.35894642857143</v>
      </c>
      <c r="EI242">
        <v>-44.33612142857142</v>
      </c>
      <c r="EJ242">
        <v>446.1669642857142</v>
      </c>
      <c r="EK242">
        <v>489.2693571428571</v>
      </c>
      <c r="EL242">
        <v>4.678139642857142</v>
      </c>
      <c r="EM242">
        <v>479.5806785714286</v>
      </c>
      <c r="EN242">
        <v>19.80221785714286</v>
      </c>
      <c r="EO242">
        <v>2.216839285714285</v>
      </c>
      <c r="EP242">
        <v>1.793206785714286</v>
      </c>
      <c r="EQ242">
        <v>19.08453214285714</v>
      </c>
      <c r="ER242">
        <v>15.7277</v>
      </c>
      <c r="ES242">
        <v>1999.981071428572</v>
      </c>
      <c r="ET242">
        <v>0.9799977142857142</v>
      </c>
      <c r="EU242">
        <v>0.02000234285714286</v>
      </c>
      <c r="EV242">
        <v>0</v>
      </c>
      <c r="EW242">
        <v>789.5999285714288</v>
      </c>
      <c r="EX242">
        <v>5.00097</v>
      </c>
      <c r="EY242">
        <v>15792.58571428571</v>
      </c>
      <c r="EZ242">
        <v>16707.41071428571</v>
      </c>
      <c r="FA242">
        <v>40.48425</v>
      </c>
      <c r="FB242">
        <v>40.75</v>
      </c>
      <c r="FC242">
        <v>40.375</v>
      </c>
      <c r="FD242">
        <v>40.35700000000001</v>
      </c>
      <c r="FE242">
        <v>41.125</v>
      </c>
      <c r="FF242">
        <v>1955.073928571428</v>
      </c>
      <c r="FG242">
        <v>39.9</v>
      </c>
      <c r="FH242">
        <v>0</v>
      </c>
      <c r="FI242">
        <v>1758907178.7</v>
      </c>
      <c r="FJ242">
        <v>0</v>
      </c>
      <c r="FK242">
        <v>789.7286</v>
      </c>
      <c r="FL242">
        <v>12.01361537906001</v>
      </c>
      <c r="FM242">
        <v>238.7692306928274</v>
      </c>
      <c r="FN242">
        <v>15795.008</v>
      </c>
      <c r="FO242">
        <v>15</v>
      </c>
      <c r="FP242">
        <v>0</v>
      </c>
      <c r="FQ242" t="s">
        <v>439</v>
      </c>
      <c r="FR242">
        <v>1747247426.5</v>
      </c>
      <c r="FS242">
        <v>1747247420.5</v>
      </c>
      <c r="FT242">
        <v>0</v>
      </c>
      <c r="FU242">
        <v>1.027</v>
      </c>
      <c r="FV242">
        <v>0.031</v>
      </c>
      <c r="FW242">
        <v>0.02</v>
      </c>
      <c r="FX242">
        <v>0.05</v>
      </c>
      <c r="FY242">
        <v>420</v>
      </c>
      <c r="FZ242">
        <v>16</v>
      </c>
      <c r="GA242">
        <v>0.01</v>
      </c>
      <c r="GB242">
        <v>0.1</v>
      </c>
      <c r="GC242">
        <v>-42.461315</v>
      </c>
      <c r="GD242">
        <v>-39.28642176360211</v>
      </c>
      <c r="GE242">
        <v>3.909300205250935</v>
      </c>
      <c r="GF242">
        <v>0</v>
      </c>
      <c r="GG242">
        <v>789.2941470588236</v>
      </c>
      <c r="GH242">
        <v>8.618777695452165</v>
      </c>
      <c r="GI242">
        <v>0.9139507044356494</v>
      </c>
      <c r="GJ242">
        <v>-1</v>
      </c>
      <c r="GK242">
        <v>4.677686749999999</v>
      </c>
      <c r="GL242">
        <v>0.02008424015007547</v>
      </c>
      <c r="GM242">
        <v>0.002757933454146448</v>
      </c>
      <c r="GN242">
        <v>1</v>
      </c>
      <c r="GO242">
        <v>1</v>
      </c>
      <c r="GP242">
        <v>2</v>
      </c>
      <c r="GQ242" t="s">
        <v>440</v>
      </c>
      <c r="GR242">
        <v>3.13557</v>
      </c>
      <c r="GS242">
        <v>2.68909</v>
      </c>
      <c r="GT242">
        <v>0.100677</v>
      </c>
      <c r="GU242">
        <v>0.107078</v>
      </c>
      <c r="GV242">
        <v>0.108002</v>
      </c>
      <c r="GW242">
        <v>0.0919572</v>
      </c>
      <c r="GX242">
        <v>28600.8</v>
      </c>
      <c r="GY242">
        <v>28448.5</v>
      </c>
      <c r="GZ242">
        <v>29561.4</v>
      </c>
      <c r="HA242">
        <v>29441.2</v>
      </c>
      <c r="HB242">
        <v>34834.1</v>
      </c>
      <c r="HC242">
        <v>35410.3</v>
      </c>
      <c r="HD242">
        <v>41597.1</v>
      </c>
      <c r="HE242">
        <v>41824.4</v>
      </c>
      <c r="HF242">
        <v>1.9321</v>
      </c>
      <c r="HG242">
        <v>1.8819</v>
      </c>
      <c r="HH242">
        <v>0.113495</v>
      </c>
      <c r="HI242">
        <v>0</v>
      </c>
      <c r="HJ242">
        <v>28.1439</v>
      </c>
      <c r="HK242">
        <v>999.9</v>
      </c>
      <c r="HL242">
        <v>50.1</v>
      </c>
      <c r="HM242">
        <v>30.9</v>
      </c>
      <c r="HN242">
        <v>24.8169</v>
      </c>
      <c r="HO242">
        <v>62.1099</v>
      </c>
      <c r="HP242">
        <v>26.1659</v>
      </c>
      <c r="HQ242">
        <v>1</v>
      </c>
      <c r="HR242">
        <v>0.0560595</v>
      </c>
      <c r="HS242">
        <v>-1.13324</v>
      </c>
      <c r="HT242">
        <v>20.3373</v>
      </c>
      <c r="HU242">
        <v>5.21654</v>
      </c>
      <c r="HV242">
        <v>12.0123</v>
      </c>
      <c r="HW242">
        <v>4.9883</v>
      </c>
      <c r="HX242">
        <v>3.28778</v>
      </c>
      <c r="HY242">
        <v>9999</v>
      </c>
      <c r="HZ242">
        <v>9999</v>
      </c>
      <c r="IA242">
        <v>9999</v>
      </c>
      <c r="IB242">
        <v>15.2</v>
      </c>
      <c r="IC242">
        <v>1.86752</v>
      </c>
      <c r="ID242">
        <v>1.86664</v>
      </c>
      <c r="IE242">
        <v>1.866</v>
      </c>
      <c r="IF242">
        <v>1.866</v>
      </c>
      <c r="IG242">
        <v>1.86783</v>
      </c>
      <c r="IH242">
        <v>1.87027</v>
      </c>
      <c r="II242">
        <v>1.8689</v>
      </c>
      <c r="IJ242">
        <v>1.87042</v>
      </c>
      <c r="IK242">
        <v>0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-0.638</v>
      </c>
      <c r="IY242">
        <v>0.1485</v>
      </c>
      <c r="IZ242">
        <v>-0.2124528667129374</v>
      </c>
      <c r="JA242">
        <v>-0.0008016307627816455</v>
      </c>
      <c r="JB242">
        <v>-2.705495203968552E-07</v>
      </c>
      <c r="JC242">
        <v>-1.001381313952682E-11</v>
      </c>
      <c r="JD242">
        <v>-0.06429383364076624</v>
      </c>
      <c r="JE242">
        <v>-0.003544197663381463</v>
      </c>
      <c r="JF242">
        <v>0.0008551080648433378</v>
      </c>
      <c r="JG242">
        <v>-1.439520423836254E-05</v>
      </c>
      <c r="JH242">
        <v>4</v>
      </c>
      <c r="JI242">
        <v>2335</v>
      </c>
      <c r="JJ242">
        <v>1</v>
      </c>
      <c r="JK242">
        <v>25</v>
      </c>
      <c r="JL242">
        <v>194329.2</v>
      </c>
      <c r="JM242">
        <v>194329.3</v>
      </c>
      <c r="JN242">
        <v>1.22803</v>
      </c>
      <c r="JO242">
        <v>2.28149</v>
      </c>
      <c r="JP242">
        <v>1.39648</v>
      </c>
      <c r="JQ242">
        <v>2.35229</v>
      </c>
      <c r="JR242">
        <v>1.49536</v>
      </c>
      <c r="JS242">
        <v>2.52808</v>
      </c>
      <c r="JT242">
        <v>36.1285</v>
      </c>
      <c r="JU242">
        <v>24.07</v>
      </c>
      <c r="JV242">
        <v>18</v>
      </c>
      <c r="JW242">
        <v>492.05</v>
      </c>
      <c r="JX242">
        <v>450.517</v>
      </c>
      <c r="JY242">
        <v>29.6811</v>
      </c>
      <c r="JZ242">
        <v>28.3058</v>
      </c>
      <c r="KA242">
        <v>30</v>
      </c>
      <c r="KB242">
        <v>28.1797</v>
      </c>
      <c r="KC242">
        <v>28.1128</v>
      </c>
      <c r="KD242">
        <v>24.589</v>
      </c>
      <c r="KE242">
        <v>25.8103</v>
      </c>
      <c r="KF242">
        <v>61.111</v>
      </c>
      <c r="KG242">
        <v>29.6715</v>
      </c>
      <c r="KH242">
        <v>523.6660000000001</v>
      </c>
      <c r="KI242">
        <v>19.7718</v>
      </c>
      <c r="KJ242">
        <v>101.03</v>
      </c>
      <c r="KK242">
        <v>100.577</v>
      </c>
    </row>
    <row r="243" spans="1:297">
      <c r="A243">
        <v>227</v>
      </c>
      <c r="B243">
        <v>1758907182.6</v>
      </c>
      <c r="C243">
        <v>5399.5</v>
      </c>
      <c r="D243" t="s">
        <v>897</v>
      </c>
      <c r="E243" t="s">
        <v>898</v>
      </c>
      <c r="F243">
        <v>5</v>
      </c>
      <c r="G243" t="s">
        <v>640</v>
      </c>
      <c r="H243" t="s">
        <v>436</v>
      </c>
      <c r="I243">
        <v>1758907175.1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522.5601857257863</v>
      </c>
      <c r="AK243">
        <v>484.2925212121215</v>
      </c>
      <c r="AL243">
        <v>3.213751189002866</v>
      </c>
      <c r="AM243">
        <v>65.06013599436587</v>
      </c>
      <c r="AN243">
        <f>(AP243 - AO243 + DY243*1E3/(8.314*(EA243+273.15)) * AR243/DX243 * AQ243) * DX243/(100*DL243) * 1000/(1000 - AP243)</f>
        <v>0</v>
      </c>
      <c r="AO243">
        <v>19.80423436063124</v>
      </c>
      <c r="AP243">
        <v>24.49284909090908</v>
      </c>
      <c r="AQ243">
        <v>0.0001235237740518993</v>
      </c>
      <c r="AR243">
        <v>108.005697832954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6</v>
      </c>
      <c r="DM243">
        <v>0.5</v>
      </c>
      <c r="DN243" t="s">
        <v>438</v>
      </c>
      <c r="DO243">
        <v>2</v>
      </c>
      <c r="DP243" t="b">
        <v>1</v>
      </c>
      <c r="DQ243">
        <v>1758907175.1</v>
      </c>
      <c r="DR243">
        <v>450.8146296296296</v>
      </c>
      <c r="DS243">
        <v>497.3345555555555</v>
      </c>
      <c r="DT243">
        <v>24.48507037037037</v>
      </c>
      <c r="DU243">
        <v>19.80337777777778</v>
      </c>
      <c r="DV243">
        <v>451.4452222222222</v>
      </c>
      <c r="DW243">
        <v>24.33664814814815</v>
      </c>
      <c r="DX243">
        <v>500.0195555555555</v>
      </c>
      <c r="DY243">
        <v>90.55618518518519</v>
      </c>
      <c r="DZ243">
        <v>0.02874033703703703</v>
      </c>
      <c r="EA243">
        <v>30.6767037037037</v>
      </c>
      <c r="EB243">
        <v>29.99952592592593</v>
      </c>
      <c r="EC243">
        <v>999.9000000000001</v>
      </c>
      <c r="ED243">
        <v>0</v>
      </c>
      <c r="EE243">
        <v>0</v>
      </c>
      <c r="EF243">
        <v>9996.848888888888</v>
      </c>
      <c r="EG243">
        <v>0</v>
      </c>
      <c r="EH243">
        <v>12.35521481481482</v>
      </c>
      <c r="EI243">
        <v>-46.51995925925926</v>
      </c>
      <c r="EJ243">
        <v>462.130037037037</v>
      </c>
      <c r="EK243">
        <v>507.3824814814815</v>
      </c>
      <c r="EL243">
        <v>4.681688518518519</v>
      </c>
      <c r="EM243">
        <v>497.3345555555555</v>
      </c>
      <c r="EN243">
        <v>19.80337777777778</v>
      </c>
      <c r="EO243">
        <v>2.217272592592593</v>
      </c>
      <c r="EP243">
        <v>1.793317407407407</v>
      </c>
      <c r="EQ243">
        <v>19.08766666666667</v>
      </c>
      <c r="ER243">
        <v>15.72866296296296</v>
      </c>
      <c r="ES243">
        <v>1999.981111111111</v>
      </c>
      <c r="ET243">
        <v>0.9799976666666665</v>
      </c>
      <c r="EU243">
        <v>0.02000238888888889</v>
      </c>
      <c r="EV243">
        <v>0</v>
      </c>
      <c r="EW243">
        <v>790.8017037037039</v>
      </c>
      <c r="EX243">
        <v>5.00097</v>
      </c>
      <c r="EY243">
        <v>15816.44814814815</v>
      </c>
      <c r="EZ243">
        <v>16707.40740740741</v>
      </c>
      <c r="FA243">
        <v>40.48366666666666</v>
      </c>
      <c r="FB243">
        <v>40.75</v>
      </c>
      <c r="FC243">
        <v>40.375</v>
      </c>
      <c r="FD243">
        <v>40.35166666666666</v>
      </c>
      <c r="FE243">
        <v>41.125</v>
      </c>
      <c r="FF243">
        <v>1955.071481481481</v>
      </c>
      <c r="FG243">
        <v>39.9</v>
      </c>
      <c r="FH243">
        <v>0</v>
      </c>
      <c r="FI243">
        <v>1758907183.5</v>
      </c>
      <c r="FJ243">
        <v>0</v>
      </c>
      <c r="FK243">
        <v>790.8373200000001</v>
      </c>
      <c r="FL243">
        <v>16.124538436115</v>
      </c>
      <c r="FM243">
        <v>324.3230762886876</v>
      </c>
      <c r="FN243">
        <v>15817.428</v>
      </c>
      <c r="FO243">
        <v>15</v>
      </c>
      <c r="FP243">
        <v>0</v>
      </c>
      <c r="FQ243" t="s">
        <v>439</v>
      </c>
      <c r="FR243">
        <v>1747247426.5</v>
      </c>
      <c r="FS243">
        <v>1747247420.5</v>
      </c>
      <c r="FT243">
        <v>0</v>
      </c>
      <c r="FU243">
        <v>1.027</v>
      </c>
      <c r="FV243">
        <v>0.031</v>
      </c>
      <c r="FW243">
        <v>0.02</v>
      </c>
      <c r="FX243">
        <v>0.05</v>
      </c>
      <c r="FY243">
        <v>420</v>
      </c>
      <c r="FZ243">
        <v>16</v>
      </c>
      <c r="GA243">
        <v>0.01</v>
      </c>
      <c r="GB243">
        <v>0.1</v>
      </c>
      <c r="GC243">
        <v>-44.90559024390244</v>
      </c>
      <c r="GD243">
        <v>-26.27940000000003</v>
      </c>
      <c r="GE243">
        <v>2.654077087748149</v>
      </c>
      <c r="GF243">
        <v>0</v>
      </c>
      <c r="GG243">
        <v>790.150411764706</v>
      </c>
      <c r="GH243">
        <v>13.43801373514743</v>
      </c>
      <c r="GI243">
        <v>1.355700494375449</v>
      </c>
      <c r="GJ243">
        <v>-1</v>
      </c>
      <c r="GK243">
        <v>4.679405609756098</v>
      </c>
      <c r="GL243">
        <v>0.03697191637631586</v>
      </c>
      <c r="GM243">
        <v>0.003835272781840181</v>
      </c>
      <c r="GN243">
        <v>1</v>
      </c>
      <c r="GO243">
        <v>1</v>
      </c>
      <c r="GP243">
        <v>2</v>
      </c>
      <c r="GQ243" t="s">
        <v>440</v>
      </c>
      <c r="GR243">
        <v>3.13546</v>
      </c>
      <c r="GS243">
        <v>2.68906</v>
      </c>
      <c r="GT243">
        <v>0.10322</v>
      </c>
      <c r="GU243">
        <v>0.10964</v>
      </c>
      <c r="GV243">
        <v>0.108027</v>
      </c>
      <c r="GW243">
        <v>0.09196029999999999</v>
      </c>
      <c r="GX243">
        <v>28519.1</v>
      </c>
      <c r="GY243">
        <v>28366.8</v>
      </c>
      <c r="GZ243">
        <v>29560.6</v>
      </c>
      <c r="HA243">
        <v>29441.2</v>
      </c>
      <c r="HB243">
        <v>34831.9</v>
      </c>
      <c r="HC243">
        <v>35410.6</v>
      </c>
      <c r="HD243">
        <v>41595.7</v>
      </c>
      <c r="HE243">
        <v>41824.7</v>
      </c>
      <c r="HF243">
        <v>1.93193</v>
      </c>
      <c r="HG243">
        <v>1.88165</v>
      </c>
      <c r="HH243">
        <v>0.114091</v>
      </c>
      <c r="HI243">
        <v>0</v>
      </c>
      <c r="HJ243">
        <v>28.1422</v>
      </c>
      <c r="HK243">
        <v>999.9</v>
      </c>
      <c r="HL243">
        <v>50.1</v>
      </c>
      <c r="HM243">
        <v>30.9</v>
      </c>
      <c r="HN243">
        <v>24.8172</v>
      </c>
      <c r="HO243">
        <v>62.1799</v>
      </c>
      <c r="HP243">
        <v>26.1298</v>
      </c>
      <c r="HQ243">
        <v>1</v>
      </c>
      <c r="HR243">
        <v>0.0561331</v>
      </c>
      <c r="HS243">
        <v>-1.12058</v>
      </c>
      <c r="HT243">
        <v>20.3373</v>
      </c>
      <c r="HU243">
        <v>5.21639</v>
      </c>
      <c r="HV243">
        <v>12.0126</v>
      </c>
      <c r="HW243">
        <v>4.9885</v>
      </c>
      <c r="HX243">
        <v>3.2878</v>
      </c>
      <c r="HY243">
        <v>9999</v>
      </c>
      <c r="HZ243">
        <v>9999</v>
      </c>
      <c r="IA243">
        <v>9999</v>
      </c>
      <c r="IB243">
        <v>15.2</v>
      </c>
      <c r="IC243">
        <v>1.86752</v>
      </c>
      <c r="ID243">
        <v>1.86667</v>
      </c>
      <c r="IE243">
        <v>1.866</v>
      </c>
      <c r="IF243">
        <v>1.866</v>
      </c>
      <c r="IG243">
        <v>1.86783</v>
      </c>
      <c r="IH243">
        <v>1.87027</v>
      </c>
      <c r="II243">
        <v>1.8689</v>
      </c>
      <c r="IJ243">
        <v>1.87042</v>
      </c>
      <c r="IK243">
        <v>0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-0.655</v>
      </c>
      <c r="IY243">
        <v>0.1485</v>
      </c>
      <c r="IZ243">
        <v>-0.2124528667129374</v>
      </c>
      <c r="JA243">
        <v>-0.0008016307627816455</v>
      </c>
      <c r="JB243">
        <v>-2.705495203968552E-07</v>
      </c>
      <c r="JC243">
        <v>-1.001381313952682E-11</v>
      </c>
      <c r="JD243">
        <v>-0.06429383364076624</v>
      </c>
      <c r="JE243">
        <v>-0.003544197663381463</v>
      </c>
      <c r="JF243">
        <v>0.0008551080648433378</v>
      </c>
      <c r="JG243">
        <v>-1.439520423836254E-05</v>
      </c>
      <c r="JH243">
        <v>4</v>
      </c>
      <c r="JI243">
        <v>2335</v>
      </c>
      <c r="JJ243">
        <v>1</v>
      </c>
      <c r="JK243">
        <v>25</v>
      </c>
      <c r="JL243">
        <v>194329.3</v>
      </c>
      <c r="JM243">
        <v>194329.4</v>
      </c>
      <c r="JN243">
        <v>1.26221</v>
      </c>
      <c r="JO243">
        <v>2.28149</v>
      </c>
      <c r="JP243">
        <v>1.39648</v>
      </c>
      <c r="JQ243">
        <v>2.35229</v>
      </c>
      <c r="JR243">
        <v>1.49536</v>
      </c>
      <c r="JS243">
        <v>2.61108</v>
      </c>
      <c r="JT243">
        <v>36.1285</v>
      </c>
      <c r="JU243">
        <v>24.0612</v>
      </c>
      <c r="JV243">
        <v>18</v>
      </c>
      <c r="JW243">
        <v>491.932</v>
      </c>
      <c r="JX243">
        <v>450.361</v>
      </c>
      <c r="JY243">
        <v>29.6742</v>
      </c>
      <c r="JZ243">
        <v>28.3047</v>
      </c>
      <c r="KA243">
        <v>30.0001</v>
      </c>
      <c r="KB243">
        <v>28.1789</v>
      </c>
      <c r="KC243">
        <v>28.1128</v>
      </c>
      <c r="KD243">
        <v>25.261</v>
      </c>
      <c r="KE243">
        <v>25.8103</v>
      </c>
      <c r="KF243">
        <v>61.111</v>
      </c>
      <c r="KG243">
        <v>29.674</v>
      </c>
      <c r="KH243">
        <v>543.702</v>
      </c>
      <c r="KI243">
        <v>19.7551</v>
      </c>
      <c r="KJ243">
        <v>101.027</v>
      </c>
      <c r="KK243">
        <v>100.577</v>
      </c>
    </row>
    <row r="244" spans="1:297">
      <c r="A244">
        <v>228</v>
      </c>
      <c r="B244">
        <v>1758907187.6</v>
      </c>
      <c r="C244">
        <v>5404.5</v>
      </c>
      <c r="D244" t="s">
        <v>899</v>
      </c>
      <c r="E244" t="s">
        <v>900</v>
      </c>
      <c r="F244">
        <v>5</v>
      </c>
      <c r="G244" t="s">
        <v>640</v>
      </c>
      <c r="H244" t="s">
        <v>436</v>
      </c>
      <c r="I244">
        <v>1758907179.814285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539.7319328177501</v>
      </c>
      <c r="AK244">
        <v>500.5256666666666</v>
      </c>
      <c r="AL244">
        <v>3.257030159906904</v>
      </c>
      <c r="AM244">
        <v>65.06013599436587</v>
      </c>
      <c r="AN244">
        <f>(AP244 - AO244 + DY244*1E3/(8.314*(EA244+273.15)) * AR244/DX244 * AQ244) * DX244/(100*DL244) * 1000/(1000 - AP244)</f>
        <v>0</v>
      </c>
      <c r="AO244">
        <v>19.80484177485549</v>
      </c>
      <c r="AP244">
        <v>24.50018909090908</v>
      </c>
      <c r="AQ244">
        <v>8.989015898335606E-05</v>
      </c>
      <c r="AR244">
        <v>108.005697832954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6</v>
      </c>
      <c r="DM244">
        <v>0.5</v>
      </c>
      <c r="DN244" t="s">
        <v>438</v>
      </c>
      <c r="DO244">
        <v>2</v>
      </c>
      <c r="DP244" t="b">
        <v>1</v>
      </c>
      <c r="DQ244">
        <v>1758907179.814285</v>
      </c>
      <c r="DR244">
        <v>465.3510357142858</v>
      </c>
      <c r="DS244">
        <v>513.1978214285714</v>
      </c>
      <c r="DT244">
        <v>24.49022142857143</v>
      </c>
      <c r="DU244">
        <v>19.80421428571429</v>
      </c>
      <c r="DV244">
        <v>465.9968928571428</v>
      </c>
      <c r="DW244">
        <v>24.34174642857143</v>
      </c>
      <c r="DX244">
        <v>499.9800714285715</v>
      </c>
      <c r="DY244">
        <v>90.55577857142858</v>
      </c>
      <c r="DZ244">
        <v>0.02870533214285714</v>
      </c>
      <c r="EA244">
        <v>30.67924642857143</v>
      </c>
      <c r="EB244">
        <v>29.99802857142857</v>
      </c>
      <c r="EC244">
        <v>999.9000000000002</v>
      </c>
      <c r="ED244">
        <v>0</v>
      </c>
      <c r="EE244">
        <v>0</v>
      </c>
      <c r="EF244">
        <v>9998.235357142858</v>
      </c>
      <c r="EG244">
        <v>0</v>
      </c>
      <c r="EH244">
        <v>12.35725</v>
      </c>
      <c r="EI244">
        <v>-47.84683571428571</v>
      </c>
      <c r="EJ244">
        <v>477.0337142857143</v>
      </c>
      <c r="EK244">
        <v>523.5667142857143</v>
      </c>
      <c r="EL244">
        <v>4.686001428571429</v>
      </c>
      <c r="EM244">
        <v>513.1978214285714</v>
      </c>
      <c r="EN244">
        <v>19.80421428571429</v>
      </c>
      <c r="EO244">
        <v>2.217729285714285</v>
      </c>
      <c r="EP244">
        <v>1.793385714285714</v>
      </c>
      <c r="EQ244">
        <v>19.09097142857143</v>
      </c>
      <c r="ER244">
        <v>15.72925357142857</v>
      </c>
      <c r="ES244">
        <v>1999.988214285714</v>
      </c>
      <c r="ET244">
        <v>0.9799977142857141</v>
      </c>
      <c r="EU244">
        <v>0.02000234285714286</v>
      </c>
      <c r="EV244">
        <v>0</v>
      </c>
      <c r="EW244">
        <v>792.1661785714286</v>
      </c>
      <c r="EX244">
        <v>5.00097</v>
      </c>
      <c r="EY244">
        <v>15844.2</v>
      </c>
      <c r="EZ244">
        <v>16707.46428571428</v>
      </c>
      <c r="FA244">
        <v>40.4775</v>
      </c>
      <c r="FB244">
        <v>40.75</v>
      </c>
      <c r="FC244">
        <v>40.375</v>
      </c>
      <c r="FD244">
        <v>40.36825</v>
      </c>
      <c r="FE244">
        <v>41.125</v>
      </c>
      <c r="FF244">
        <v>1955.078571428572</v>
      </c>
      <c r="FG244">
        <v>39.9</v>
      </c>
      <c r="FH244">
        <v>0</v>
      </c>
      <c r="FI244">
        <v>1758907188.9</v>
      </c>
      <c r="FJ244">
        <v>0</v>
      </c>
      <c r="FK244">
        <v>792.3293461538462</v>
      </c>
      <c r="FL244">
        <v>18.94068375817008</v>
      </c>
      <c r="FM244">
        <v>391.3230769420544</v>
      </c>
      <c r="FN244">
        <v>15847.75384615385</v>
      </c>
      <c r="FO244">
        <v>15</v>
      </c>
      <c r="FP244">
        <v>0</v>
      </c>
      <c r="FQ244" t="s">
        <v>439</v>
      </c>
      <c r="FR244">
        <v>1747247426.5</v>
      </c>
      <c r="FS244">
        <v>1747247420.5</v>
      </c>
      <c r="FT244">
        <v>0</v>
      </c>
      <c r="FU244">
        <v>1.027</v>
      </c>
      <c r="FV244">
        <v>0.031</v>
      </c>
      <c r="FW244">
        <v>0.02</v>
      </c>
      <c r="FX244">
        <v>0.05</v>
      </c>
      <c r="FY244">
        <v>420</v>
      </c>
      <c r="FZ244">
        <v>16</v>
      </c>
      <c r="GA244">
        <v>0.01</v>
      </c>
      <c r="GB244">
        <v>0.1</v>
      </c>
      <c r="GC244">
        <v>-47.08431</v>
      </c>
      <c r="GD244">
        <v>-17.18310393996232</v>
      </c>
      <c r="GE244">
        <v>1.671514328804871</v>
      </c>
      <c r="GF244">
        <v>0</v>
      </c>
      <c r="GG244">
        <v>791.4949117647059</v>
      </c>
      <c r="GH244">
        <v>17.141313977393</v>
      </c>
      <c r="GI244">
        <v>1.701215108431521</v>
      </c>
      <c r="GJ244">
        <v>-1</v>
      </c>
      <c r="GK244">
        <v>4.684182</v>
      </c>
      <c r="GL244">
        <v>0.05361636022512065</v>
      </c>
      <c r="GM244">
        <v>0.005454137970385376</v>
      </c>
      <c r="GN244">
        <v>1</v>
      </c>
      <c r="GO244">
        <v>1</v>
      </c>
      <c r="GP244">
        <v>2</v>
      </c>
      <c r="GQ244" t="s">
        <v>440</v>
      </c>
      <c r="GR244">
        <v>3.13547</v>
      </c>
      <c r="GS244">
        <v>2.68895</v>
      </c>
      <c r="GT244">
        <v>0.105755</v>
      </c>
      <c r="GU244">
        <v>0.112177</v>
      </c>
      <c r="GV244">
        <v>0.108048</v>
      </c>
      <c r="GW244">
        <v>0.0919614</v>
      </c>
      <c r="GX244">
        <v>28438.2</v>
      </c>
      <c r="GY244">
        <v>28286</v>
      </c>
      <c r="GZ244">
        <v>29560.3</v>
      </c>
      <c r="HA244">
        <v>29441.2</v>
      </c>
      <c r="HB244">
        <v>34831.3</v>
      </c>
      <c r="HC244">
        <v>35410.5</v>
      </c>
      <c r="HD244">
        <v>41595.9</v>
      </c>
      <c r="HE244">
        <v>41824.7</v>
      </c>
      <c r="HF244">
        <v>1.9321</v>
      </c>
      <c r="HG244">
        <v>1.88168</v>
      </c>
      <c r="HH244">
        <v>0.113226</v>
      </c>
      <c r="HI244">
        <v>0</v>
      </c>
      <c r="HJ244">
        <v>28.1404</v>
      </c>
      <c r="HK244">
        <v>999.9</v>
      </c>
      <c r="HL244">
        <v>50.1</v>
      </c>
      <c r="HM244">
        <v>30.9</v>
      </c>
      <c r="HN244">
        <v>24.8166</v>
      </c>
      <c r="HO244">
        <v>62.0999</v>
      </c>
      <c r="HP244">
        <v>26.2179</v>
      </c>
      <c r="HQ244">
        <v>1</v>
      </c>
      <c r="HR244">
        <v>0.056128</v>
      </c>
      <c r="HS244">
        <v>-1.1322</v>
      </c>
      <c r="HT244">
        <v>20.3372</v>
      </c>
      <c r="HU244">
        <v>5.21624</v>
      </c>
      <c r="HV244">
        <v>12.0123</v>
      </c>
      <c r="HW244">
        <v>4.9884</v>
      </c>
      <c r="HX244">
        <v>3.28775</v>
      </c>
      <c r="HY244">
        <v>9999</v>
      </c>
      <c r="HZ244">
        <v>9999</v>
      </c>
      <c r="IA244">
        <v>9999</v>
      </c>
      <c r="IB244">
        <v>15.2</v>
      </c>
      <c r="IC244">
        <v>1.86752</v>
      </c>
      <c r="ID244">
        <v>1.86669</v>
      </c>
      <c r="IE244">
        <v>1.866</v>
      </c>
      <c r="IF244">
        <v>1.86599</v>
      </c>
      <c r="IG244">
        <v>1.86783</v>
      </c>
      <c r="IH244">
        <v>1.87027</v>
      </c>
      <c r="II244">
        <v>1.8689</v>
      </c>
      <c r="IJ244">
        <v>1.87042</v>
      </c>
      <c r="IK244">
        <v>0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-0.672</v>
      </c>
      <c r="IY244">
        <v>0.1486</v>
      </c>
      <c r="IZ244">
        <v>-0.2124528667129374</v>
      </c>
      <c r="JA244">
        <v>-0.0008016307627816455</v>
      </c>
      <c r="JB244">
        <v>-2.705495203968552E-07</v>
      </c>
      <c r="JC244">
        <v>-1.001381313952682E-11</v>
      </c>
      <c r="JD244">
        <v>-0.06429383364076624</v>
      </c>
      <c r="JE244">
        <v>-0.003544197663381463</v>
      </c>
      <c r="JF244">
        <v>0.0008551080648433378</v>
      </c>
      <c r="JG244">
        <v>-1.439520423836254E-05</v>
      </c>
      <c r="JH244">
        <v>4</v>
      </c>
      <c r="JI244">
        <v>2335</v>
      </c>
      <c r="JJ244">
        <v>1</v>
      </c>
      <c r="JK244">
        <v>25</v>
      </c>
      <c r="JL244">
        <v>194329.4</v>
      </c>
      <c r="JM244">
        <v>194329.5</v>
      </c>
      <c r="JN244">
        <v>1.2915</v>
      </c>
      <c r="JO244">
        <v>2.28271</v>
      </c>
      <c r="JP244">
        <v>1.39648</v>
      </c>
      <c r="JQ244">
        <v>2.35229</v>
      </c>
      <c r="JR244">
        <v>1.49536</v>
      </c>
      <c r="JS244">
        <v>2.56836</v>
      </c>
      <c r="JT244">
        <v>36.1285</v>
      </c>
      <c r="JU244">
        <v>24.0612</v>
      </c>
      <c r="JV244">
        <v>18</v>
      </c>
      <c r="JW244">
        <v>492.03</v>
      </c>
      <c r="JX244">
        <v>450.358</v>
      </c>
      <c r="JY244">
        <v>29.6742</v>
      </c>
      <c r="JZ244">
        <v>28.3034</v>
      </c>
      <c r="KA244">
        <v>30.0002</v>
      </c>
      <c r="KB244">
        <v>28.1773</v>
      </c>
      <c r="KC244">
        <v>28.1104</v>
      </c>
      <c r="KD244">
        <v>25.8465</v>
      </c>
      <c r="KE244">
        <v>25.8103</v>
      </c>
      <c r="KF244">
        <v>61.111</v>
      </c>
      <c r="KG244">
        <v>29.6767</v>
      </c>
      <c r="KH244">
        <v>557.058</v>
      </c>
      <c r="KI244">
        <v>19.7386</v>
      </c>
      <c r="KJ244">
        <v>101.027</v>
      </c>
      <c r="KK244">
        <v>100.577</v>
      </c>
    </row>
    <row r="245" spans="1:297">
      <c r="A245">
        <v>229</v>
      </c>
      <c r="B245">
        <v>1758907192.6</v>
      </c>
      <c r="C245">
        <v>5409.5</v>
      </c>
      <c r="D245" t="s">
        <v>901</v>
      </c>
      <c r="E245" t="s">
        <v>902</v>
      </c>
      <c r="F245">
        <v>5</v>
      </c>
      <c r="G245" t="s">
        <v>640</v>
      </c>
      <c r="H245" t="s">
        <v>436</v>
      </c>
      <c r="I245">
        <v>1758907185.1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556.8641854880925</v>
      </c>
      <c r="AK245">
        <v>516.9428060606059</v>
      </c>
      <c r="AL245">
        <v>3.285988849735671</v>
      </c>
      <c r="AM245">
        <v>65.06013599436587</v>
      </c>
      <c r="AN245">
        <f>(AP245 - AO245 + DY245*1E3/(8.314*(EA245+273.15)) * AR245/DX245 * AQ245) * DX245/(100*DL245) * 1000/(1000 - AP245)</f>
        <v>0</v>
      </c>
      <c r="AO245">
        <v>19.80530041165255</v>
      </c>
      <c r="AP245">
        <v>24.50434787878787</v>
      </c>
      <c r="AQ245">
        <v>5.396277309260591E-05</v>
      </c>
      <c r="AR245">
        <v>108.005697832954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6</v>
      </c>
      <c r="DM245">
        <v>0.5</v>
      </c>
      <c r="DN245" t="s">
        <v>438</v>
      </c>
      <c r="DO245">
        <v>2</v>
      </c>
      <c r="DP245" t="b">
        <v>1</v>
      </c>
      <c r="DQ245">
        <v>1758907185.1</v>
      </c>
      <c r="DR245">
        <v>481.9701851851852</v>
      </c>
      <c r="DS245">
        <v>530.9527407407408</v>
      </c>
      <c r="DT245">
        <v>24.49643333333334</v>
      </c>
      <c r="DU245">
        <v>19.80485185185185</v>
      </c>
      <c r="DV245">
        <v>482.6338148148148</v>
      </c>
      <c r="DW245">
        <v>24.34788148148148</v>
      </c>
      <c r="DX245">
        <v>499.9753333333334</v>
      </c>
      <c r="DY245">
        <v>90.5551111111111</v>
      </c>
      <c r="DZ245">
        <v>0.02869012222222222</v>
      </c>
      <c r="EA245">
        <v>30.6819</v>
      </c>
      <c r="EB245">
        <v>29.99345925925926</v>
      </c>
      <c r="EC245">
        <v>999.9000000000001</v>
      </c>
      <c r="ED245">
        <v>0</v>
      </c>
      <c r="EE245">
        <v>0</v>
      </c>
      <c r="EF245">
        <v>10003.28592592593</v>
      </c>
      <c r="EG245">
        <v>0</v>
      </c>
      <c r="EH245">
        <v>12.35354444444445</v>
      </c>
      <c r="EI245">
        <v>-48.98256666666666</v>
      </c>
      <c r="EJ245">
        <v>494.0732592592592</v>
      </c>
      <c r="EK245">
        <v>541.6806666666666</v>
      </c>
      <c r="EL245">
        <v>4.69157962962963</v>
      </c>
      <c r="EM245">
        <v>530.9527407407408</v>
      </c>
      <c r="EN245">
        <v>19.80485185185185</v>
      </c>
      <c r="EO245">
        <v>2.218275925925926</v>
      </c>
      <c r="EP245">
        <v>1.79343037037037</v>
      </c>
      <c r="EQ245">
        <v>19.09492592592592</v>
      </c>
      <c r="ER245">
        <v>15.72964074074074</v>
      </c>
      <c r="ES245">
        <v>2000.000370370371</v>
      </c>
      <c r="ET245">
        <v>0.9799977777777776</v>
      </c>
      <c r="EU245">
        <v>0.02000228148148148</v>
      </c>
      <c r="EV245">
        <v>0</v>
      </c>
      <c r="EW245">
        <v>793.9885185185185</v>
      </c>
      <c r="EX245">
        <v>5.00097</v>
      </c>
      <c r="EY245">
        <v>15880.55555555555</v>
      </c>
      <c r="EZ245">
        <v>16707.56296296296</v>
      </c>
      <c r="FA245">
        <v>40.46733333333333</v>
      </c>
      <c r="FB245">
        <v>40.75229629629629</v>
      </c>
      <c r="FC245">
        <v>40.375</v>
      </c>
      <c r="FD245">
        <v>40.37033333333333</v>
      </c>
      <c r="FE245">
        <v>41.125</v>
      </c>
      <c r="FF245">
        <v>1955.090740740741</v>
      </c>
      <c r="FG245">
        <v>39.9</v>
      </c>
      <c r="FH245">
        <v>0</v>
      </c>
      <c r="FI245">
        <v>1758907193.7</v>
      </c>
      <c r="FJ245">
        <v>0</v>
      </c>
      <c r="FK245">
        <v>793.9958846153846</v>
      </c>
      <c r="FL245">
        <v>22.13842736875613</v>
      </c>
      <c r="FM245">
        <v>439.5863250545498</v>
      </c>
      <c r="FN245">
        <v>15881.03461538462</v>
      </c>
      <c r="FO245">
        <v>15</v>
      </c>
      <c r="FP245">
        <v>0</v>
      </c>
      <c r="FQ245" t="s">
        <v>439</v>
      </c>
      <c r="FR245">
        <v>1747247426.5</v>
      </c>
      <c r="FS245">
        <v>1747247420.5</v>
      </c>
      <c r="FT245">
        <v>0</v>
      </c>
      <c r="FU245">
        <v>1.027</v>
      </c>
      <c r="FV245">
        <v>0.031</v>
      </c>
      <c r="FW245">
        <v>0.02</v>
      </c>
      <c r="FX245">
        <v>0.05</v>
      </c>
      <c r="FY245">
        <v>420</v>
      </c>
      <c r="FZ245">
        <v>16</v>
      </c>
      <c r="GA245">
        <v>0.01</v>
      </c>
      <c r="GB245">
        <v>0.1</v>
      </c>
      <c r="GC245">
        <v>-48.13153250000001</v>
      </c>
      <c r="GD245">
        <v>-13.75492345215758</v>
      </c>
      <c r="GE245">
        <v>1.33801269769526</v>
      </c>
      <c r="GF245">
        <v>0</v>
      </c>
      <c r="GG245">
        <v>792.6055588235295</v>
      </c>
      <c r="GH245">
        <v>19.1603513945175</v>
      </c>
      <c r="GI245">
        <v>1.899044762833573</v>
      </c>
      <c r="GJ245">
        <v>-1</v>
      </c>
      <c r="GK245">
        <v>4.687845</v>
      </c>
      <c r="GL245">
        <v>0.06279264540336396</v>
      </c>
      <c r="GM245">
        <v>0.006243147843836463</v>
      </c>
      <c r="GN245">
        <v>1</v>
      </c>
      <c r="GO245">
        <v>1</v>
      </c>
      <c r="GP245">
        <v>2</v>
      </c>
      <c r="GQ245" t="s">
        <v>440</v>
      </c>
      <c r="GR245">
        <v>3.13558</v>
      </c>
      <c r="GS245">
        <v>2.68895</v>
      </c>
      <c r="GT245">
        <v>0.108261</v>
      </c>
      <c r="GU245">
        <v>0.114603</v>
      </c>
      <c r="GV245">
        <v>0.108056</v>
      </c>
      <c r="GW245">
        <v>0.09196790000000001</v>
      </c>
      <c r="GX245">
        <v>28359.2</v>
      </c>
      <c r="GY245">
        <v>28208.7</v>
      </c>
      <c r="GZ245">
        <v>29561</v>
      </c>
      <c r="HA245">
        <v>29441.2</v>
      </c>
      <c r="HB245">
        <v>34831.5</v>
      </c>
      <c r="HC245">
        <v>35410.3</v>
      </c>
      <c r="HD245">
        <v>41596.5</v>
      </c>
      <c r="HE245">
        <v>41824.7</v>
      </c>
      <c r="HF245">
        <v>1.9322</v>
      </c>
      <c r="HG245">
        <v>1.88162</v>
      </c>
      <c r="HH245">
        <v>0.114009</v>
      </c>
      <c r="HI245">
        <v>0</v>
      </c>
      <c r="HJ245">
        <v>28.1389</v>
      </c>
      <c r="HK245">
        <v>999.9</v>
      </c>
      <c r="HL245">
        <v>50.1</v>
      </c>
      <c r="HM245">
        <v>30.9</v>
      </c>
      <c r="HN245">
        <v>24.818</v>
      </c>
      <c r="HO245">
        <v>62.1399</v>
      </c>
      <c r="HP245">
        <v>26.0817</v>
      </c>
      <c r="HQ245">
        <v>1</v>
      </c>
      <c r="HR245">
        <v>0.055719</v>
      </c>
      <c r="HS245">
        <v>-1.14779</v>
      </c>
      <c r="HT245">
        <v>20.337</v>
      </c>
      <c r="HU245">
        <v>5.21519</v>
      </c>
      <c r="HV245">
        <v>12.012</v>
      </c>
      <c r="HW245">
        <v>4.98835</v>
      </c>
      <c r="HX245">
        <v>3.2878</v>
      </c>
      <c r="HY245">
        <v>9999</v>
      </c>
      <c r="HZ245">
        <v>9999</v>
      </c>
      <c r="IA245">
        <v>9999</v>
      </c>
      <c r="IB245">
        <v>15.2</v>
      </c>
      <c r="IC245">
        <v>1.86753</v>
      </c>
      <c r="ID245">
        <v>1.86669</v>
      </c>
      <c r="IE245">
        <v>1.866</v>
      </c>
      <c r="IF245">
        <v>1.866</v>
      </c>
      <c r="IG245">
        <v>1.86784</v>
      </c>
      <c r="IH245">
        <v>1.87027</v>
      </c>
      <c r="II245">
        <v>1.86891</v>
      </c>
      <c r="IJ245">
        <v>1.87042</v>
      </c>
      <c r="IK245">
        <v>0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-0.6889999999999999</v>
      </c>
      <c r="IY245">
        <v>0.1486</v>
      </c>
      <c r="IZ245">
        <v>-0.2124528667129374</v>
      </c>
      <c r="JA245">
        <v>-0.0008016307627816455</v>
      </c>
      <c r="JB245">
        <v>-2.705495203968552E-07</v>
      </c>
      <c r="JC245">
        <v>-1.001381313952682E-11</v>
      </c>
      <c r="JD245">
        <v>-0.06429383364076624</v>
      </c>
      <c r="JE245">
        <v>-0.003544197663381463</v>
      </c>
      <c r="JF245">
        <v>0.0008551080648433378</v>
      </c>
      <c r="JG245">
        <v>-1.439520423836254E-05</v>
      </c>
      <c r="JH245">
        <v>4</v>
      </c>
      <c r="JI245">
        <v>2335</v>
      </c>
      <c r="JJ245">
        <v>1</v>
      </c>
      <c r="JK245">
        <v>25</v>
      </c>
      <c r="JL245">
        <v>194329.4</v>
      </c>
      <c r="JM245">
        <v>194329.5</v>
      </c>
      <c r="JN245">
        <v>1.32446</v>
      </c>
      <c r="JO245">
        <v>2.28027</v>
      </c>
      <c r="JP245">
        <v>1.39771</v>
      </c>
      <c r="JQ245">
        <v>2.35229</v>
      </c>
      <c r="JR245">
        <v>1.49536</v>
      </c>
      <c r="JS245">
        <v>2.59644</v>
      </c>
      <c r="JT245">
        <v>36.105</v>
      </c>
      <c r="JU245">
        <v>24.0612</v>
      </c>
      <c r="JV245">
        <v>18</v>
      </c>
      <c r="JW245">
        <v>492.086</v>
      </c>
      <c r="JX245">
        <v>450.327</v>
      </c>
      <c r="JY245">
        <v>29.6765</v>
      </c>
      <c r="JZ245">
        <v>28.3034</v>
      </c>
      <c r="KA245">
        <v>30.0001</v>
      </c>
      <c r="KB245">
        <v>28.1765</v>
      </c>
      <c r="KC245">
        <v>28.1104</v>
      </c>
      <c r="KD245">
        <v>26.5006</v>
      </c>
      <c r="KE245">
        <v>25.8103</v>
      </c>
      <c r="KF245">
        <v>61.111</v>
      </c>
      <c r="KG245">
        <v>29.6838</v>
      </c>
      <c r="KH245">
        <v>577.0940000000001</v>
      </c>
      <c r="KI245">
        <v>19.7248</v>
      </c>
      <c r="KJ245">
        <v>101.029</v>
      </c>
      <c r="KK245">
        <v>100.577</v>
      </c>
    </row>
    <row r="246" spans="1:297">
      <c r="A246">
        <v>230</v>
      </c>
      <c r="B246">
        <v>1758907197.6</v>
      </c>
      <c r="C246">
        <v>5414.5</v>
      </c>
      <c r="D246" t="s">
        <v>903</v>
      </c>
      <c r="E246" t="s">
        <v>904</v>
      </c>
      <c r="F246">
        <v>5</v>
      </c>
      <c r="G246" t="s">
        <v>640</v>
      </c>
      <c r="H246" t="s">
        <v>436</v>
      </c>
      <c r="I246">
        <v>1758907189.814285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573.4806837379163</v>
      </c>
      <c r="AK246">
        <v>532.9942909090909</v>
      </c>
      <c r="AL246">
        <v>3.209210598004287</v>
      </c>
      <c r="AM246">
        <v>65.06013599436587</v>
      </c>
      <c r="AN246">
        <f>(AP246 - AO246 + DY246*1E3/(8.314*(EA246+273.15)) * AR246/DX246 * AQ246) * DX246/(100*DL246) * 1000/(1000 - AP246)</f>
        <v>0</v>
      </c>
      <c r="AO246">
        <v>19.80915609132529</v>
      </c>
      <c r="AP246">
        <v>24.51022484848486</v>
      </c>
      <c r="AQ246">
        <v>7.227946874740004E-05</v>
      </c>
      <c r="AR246">
        <v>108.005697832954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6</v>
      </c>
      <c r="DM246">
        <v>0.5</v>
      </c>
      <c r="DN246" t="s">
        <v>438</v>
      </c>
      <c r="DO246">
        <v>2</v>
      </c>
      <c r="DP246" t="b">
        <v>1</v>
      </c>
      <c r="DQ246">
        <v>1758907189.814285</v>
      </c>
      <c r="DR246">
        <v>496.9019285714286</v>
      </c>
      <c r="DS246">
        <v>546.6514999999999</v>
      </c>
      <c r="DT246">
        <v>24.50203214285714</v>
      </c>
      <c r="DU246">
        <v>19.80588214285714</v>
      </c>
      <c r="DV246">
        <v>497.5815357142857</v>
      </c>
      <c r="DW246">
        <v>24.35341071428571</v>
      </c>
      <c r="DX246">
        <v>499.9940714285714</v>
      </c>
      <c r="DY246">
        <v>90.55389285714286</v>
      </c>
      <c r="DZ246">
        <v>0.0286494</v>
      </c>
      <c r="EA246">
        <v>30.68378214285714</v>
      </c>
      <c r="EB246">
        <v>29.99278214285714</v>
      </c>
      <c r="EC246">
        <v>999.9000000000002</v>
      </c>
      <c r="ED246">
        <v>0</v>
      </c>
      <c r="EE246">
        <v>0</v>
      </c>
      <c r="EF246">
        <v>10004.53035714286</v>
      </c>
      <c r="EG246">
        <v>0</v>
      </c>
      <c r="EH246">
        <v>12.355425</v>
      </c>
      <c r="EI246">
        <v>-49.74955357142857</v>
      </c>
      <c r="EJ246">
        <v>509.3829285714285</v>
      </c>
      <c r="EK246">
        <v>557.6972500000001</v>
      </c>
      <c r="EL246">
        <v>4.696153928571428</v>
      </c>
      <c r="EM246">
        <v>546.6514999999999</v>
      </c>
      <c r="EN246">
        <v>19.80588214285714</v>
      </c>
      <c r="EO246">
        <v>2.218753928571429</v>
      </c>
      <c r="EP246">
        <v>1.793499285714286</v>
      </c>
      <c r="EQ246">
        <v>19.09837857142857</v>
      </c>
      <c r="ER246">
        <v>15.73024642857143</v>
      </c>
      <c r="ES246">
        <v>1999.977857142857</v>
      </c>
      <c r="ET246">
        <v>0.9799974999999999</v>
      </c>
      <c r="EU246">
        <v>0.02000255</v>
      </c>
      <c r="EV246">
        <v>0</v>
      </c>
      <c r="EW246">
        <v>795.781892857143</v>
      </c>
      <c r="EX246">
        <v>5.00097</v>
      </c>
      <c r="EY246">
        <v>15916.53928571429</v>
      </c>
      <c r="EZ246">
        <v>16707.37142857143</v>
      </c>
      <c r="FA246">
        <v>40.46625</v>
      </c>
      <c r="FB246">
        <v>40.75221428571428</v>
      </c>
      <c r="FC246">
        <v>40.375</v>
      </c>
      <c r="FD246">
        <v>40.375</v>
      </c>
      <c r="FE246">
        <v>41.125</v>
      </c>
      <c r="FF246">
        <v>1955.067857142857</v>
      </c>
      <c r="FG246">
        <v>39.9</v>
      </c>
      <c r="FH246">
        <v>0</v>
      </c>
      <c r="FI246">
        <v>1758907198.5</v>
      </c>
      <c r="FJ246">
        <v>0</v>
      </c>
      <c r="FK246">
        <v>795.8270769230769</v>
      </c>
      <c r="FL246">
        <v>24.71658116526362</v>
      </c>
      <c r="FM246">
        <v>480.3589736569913</v>
      </c>
      <c r="FN246">
        <v>15917.70384615385</v>
      </c>
      <c r="FO246">
        <v>15</v>
      </c>
      <c r="FP246">
        <v>0</v>
      </c>
      <c r="FQ246" t="s">
        <v>439</v>
      </c>
      <c r="FR246">
        <v>1747247426.5</v>
      </c>
      <c r="FS246">
        <v>1747247420.5</v>
      </c>
      <c r="FT246">
        <v>0</v>
      </c>
      <c r="FU246">
        <v>1.027</v>
      </c>
      <c r="FV246">
        <v>0.031</v>
      </c>
      <c r="FW246">
        <v>0.02</v>
      </c>
      <c r="FX246">
        <v>0.05</v>
      </c>
      <c r="FY246">
        <v>420</v>
      </c>
      <c r="FZ246">
        <v>16</v>
      </c>
      <c r="GA246">
        <v>0.01</v>
      </c>
      <c r="GB246">
        <v>0.1</v>
      </c>
      <c r="GC246">
        <v>-49.3061325</v>
      </c>
      <c r="GD246">
        <v>-9.798327579737276</v>
      </c>
      <c r="GE246">
        <v>0.9567594063785058</v>
      </c>
      <c r="GF246">
        <v>0</v>
      </c>
      <c r="GG246">
        <v>794.7313529411765</v>
      </c>
      <c r="GH246">
        <v>22.90912144892342</v>
      </c>
      <c r="GI246">
        <v>2.263430411648145</v>
      </c>
      <c r="GJ246">
        <v>-1</v>
      </c>
      <c r="GK246">
        <v>4.69333875</v>
      </c>
      <c r="GL246">
        <v>0.0602389868667822</v>
      </c>
      <c r="GM246">
        <v>0.00621958647640669</v>
      </c>
      <c r="GN246">
        <v>1</v>
      </c>
      <c r="GO246">
        <v>1</v>
      </c>
      <c r="GP246">
        <v>2</v>
      </c>
      <c r="GQ246" t="s">
        <v>440</v>
      </c>
      <c r="GR246">
        <v>3.13562</v>
      </c>
      <c r="GS246">
        <v>2.68899</v>
      </c>
      <c r="GT246">
        <v>0.110693</v>
      </c>
      <c r="GU246">
        <v>0.117084</v>
      </c>
      <c r="GV246">
        <v>0.108075</v>
      </c>
      <c r="GW246">
        <v>0.0919041</v>
      </c>
      <c r="GX246">
        <v>28281.8</v>
      </c>
      <c r="GY246">
        <v>28129.1</v>
      </c>
      <c r="GZ246">
        <v>29561</v>
      </c>
      <c r="HA246">
        <v>29440.6</v>
      </c>
      <c r="HB246">
        <v>34831.1</v>
      </c>
      <c r="HC246">
        <v>35412.4</v>
      </c>
      <c r="HD246">
        <v>41596.9</v>
      </c>
      <c r="HE246">
        <v>41824.2</v>
      </c>
      <c r="HF246">
        <v>1.9323</v>
      </c>
      <c r="HG246">
        <v>1.88165</v>
      </c>
      <c r="HH246">
        <v>0.113949</v>
      </c>
      <c r="HI246">
        <v>0</v>
      </c>
      <c r="HJ246">
        <v>28.1367</v>
      </c>
      <c r="HK246">
        <v>999.9</v>
      </c>
      <c r="HL246">
        <v>50.1</v>
      </c>
      <c r="HM246">
        <v>30.9</v>
      </c>
      <c r="HN246">
        <v>24.8178</v>
      </c>
      <c r="HO246">
        <v>61.9699</v>
      </c>
      <c r="HP246">
        <v>26.1979</v>
      </c>
      <c r="HQ246">
        <v>1</v>
      </c>
      <c r="HR246">
        <v>0.0559502</v>
      </c>
      <c r="HS246">
        <v>-1.1574</v>
      </c>
      <c r="HT246">
        <v>20.3369</v>
      </c>
      <c r="HU246">
        <v>5.21609</v>
      </c>
      <c r="HV246">
        <v>12.0128</v>
      </c>
      <c r="HW246">
        <v>4.9882</v>
      </c>
      <c r="HX246">
        <v>3.28778</v>
      </c>
      <c r="HY246">
        <v>9999</v>
      </c>
      <c r="HZ246">
        <v>9999</v>
      </c>
      <c r="IA246">
        <v>9999</v>
      </c>
      <c r="IB246">
        <v>15.2</v>
      </c>
      <c r="IC246">
        <v>1.86753</v>
      </c>
      <c r="ID246">
        <v>1.86669</v>
      </c>
      <c r="IE246">
        <v>1.866</v>
      </c>
      <c r="IF246">
        <v>1.866</v>
      </c>
      <c r="IG246">
        <v>1.86783</v>
      </c>
      <c r="IH246">
        <v>1.87027</v>
      </c>
      <c r="II246">
        <v>1.86891</v>
      </c>
      <c r="IJ246">
        <v>1.87042</v>
      </c>
      <c r="IK246">
        <v>0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-0.706</v>
      </c>
      <c r="IY246">
        <v>0.1488</v>
      </c>
      <c r="IZ246">
        <v>-0.2124528667129374</v>
      </c>
      <c r="JA246">
        <v>-0.0008016307627816455</v>
      </c>
      <c r="JB246">
        <v>-2.705495203968552E-07</v>
      </c>
      <c r="JC246">
        <v>-1.001381313952682E-11</v>
      </c>
      <c r="JD246">
        <v>-0.06429383364076624</v>
      </c>
      <c r="JE246">
        <v>-0.003544197663381463</v>
      </c>
      <c r="JF246">
        <v>0.0008551080648433378</v>
      </c>
      <c r="JG246">
        <v>-1.439520423836254E-05</v>
      </c>
      <c r="JH246">
        <v>4</v>
      </c>
      <c r="JI246">
        <v>2335</v>
      </c>
      <c r="JJ246">
        <v>1</v>
      </c>
      <c r="JK246">
        <v>25</v>
      </c>
      <c r="JL246">
        <v>194329.5</v>
      </c>
      <c r="JM246">
        <v>194329.6</v>
      </c>
      <c r="JN246">
        <v>1.35254</v>
      </c>
      <c r="JO246">
        <v>2.26318</v>
      </c>
      <c r="JP246">
        <v>1.39648</v>
      </c>
      <c r="JQ246">
        <v>2.35229</v>
      </c>
      <c r="JR246">
        <v>1.49536</v>
      </c>
      <c r="JS246">
        <v>2.63306</v>
      </c>
      <c r="JT246">
        <v>36.1285</v>
      </c>
      <c r="JU246">
        <v>24.07</v>
      </c>
      <c r="JV246">
        <v>18</v>
      </c>
      <c r="JW246">
        <v>492.142</v>
      </c>
      <c r="JX246">
        <v>450.325</v>
      </c>
      <c r="JY246">
        <v>29.6835</v>
      </c>
      <c r="JZ246">
        <v>28.3034</v>
      </c>
      <c r="KA246">
        <v>30</v>
      </c>
      <c r="KB246">
        <v>28.1755</v>
      </c>
      <c r="KC246">
        <v>28.1081</v>
      </c>
      <c r="KD246">
        <v>27.0852</v>
      </c>
      <c r="KE246">
        <v>26.0854</v>
      </c>
      <c r="KF246">
        <v>60.7388</v>
      </c>
      <c r="KG246">
        <v>29.6882</v>
      </c>
      <c r="KH246">
        <v>590.451</v>
      </c>
      <c r="KI246">
        <v>19.7059</v>
      </c>
      <c r="KJ246">
        <v>101.029</v>
      </c>
      <c r="KK246">
        <v>100.575</v>
      </c>
    </row>
    <row r="247" spans="1:297">
      <c r="A247">
        <v>231</v>
      </c>
      <c r="B247">
        <v>1758907202.6</v>
      </c>
      <c r="C247">
        <v>5419.5</v>
      </c>
      <c r="D247" t="s">
        <v>905</v>
      </c>
      <c r="E247" t="s">
        <v>906</v>
      </c>
      <c r="F247">
        <v>5</v>
      </c>
      <c r="G247" t="s">
        <v>640</v>
      </c>
      <c r="H247" t="s">
        <v>436</v>
      </c>
      <c r="I247">
        <v>1758907195.1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591.031411905881</v>
      </c>
      <c r="AK247">
        <v>549.4456484848483</v>
      </c>
      <c r="AL247">
        <v>3.293176057123143</v>
      </c>
      <c r="AM247">
        <v>65.06013599436587</v>
      </c>
      <c r="AN247">
        <f>(AP247 - AO247 + DY247*1E3/(8.314*(EA247+273.15)) * AR247/DX247 * AQ247) * DX247/(100*DL247) * 1000/(1000 - AP247)</f>
        <v>0</v>
      </c>
      <c r="AO247">
        <v>19.7073427287436</v>
      </c>
      <c r="AP247">
        <v>24.48058727272726</v>
      </c>
      <c r="AQ247">
        <v>-0.00769067698366863</v>
      </c>
      <c r="AR247">
        <v>108.005697832954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6</v>
      </c>
      <c r="DM247">
        <v>0.5</v>
      </c>
      <c r="DN247" t="s">
        <v>438</v>
      </c>
      <c r="DO247">
        <v>2</v>
      </c>
      <c r="DP247" t="b">
        <v>1</v>
      </c>
      <c r="DQ247">
        <v>1758907195.1</v>
      </c>
      <c r="DR247">
        <v>513.6992592592592</v>
      </c>
      <c r="DS247">
        <v>564.3481111111111</v>
      </c>
      <c r="DT247">
        <v>24.5025037037037</v>
      </c>
      <c r="DU247">
        <v>19.77822962962963</v>
      </c>
      <c r="DV247">
        <v>514.397</v>
      </c>
      <c r="DW247">
        <v>24.35387037037037</v>
      </c>
      <c r="DX247">
        <v>499.9936296296296</v>
      </c>
      <c r="DY247">
        <v>90.55306296296295</v>
      </c>
      <c r="DZ247">
        <v>0.02872499259259259</v>
      </c>
      <c r="EA247">
        <v>30.68422592592593</v>
      </c>
      <c r="EB247">
        <v>29.99265925925926</v>
      </c>
      <c r="EC247">
        <v>999.9000000000001</v>
      </c>
      <c r="ED247">
        <v>0</v>
      </c>
      <c r="EE247">
        <v>0</v>
      </c>
      <c r="EF247">
        <v>10000.96888888889</v>
      </c>
      <c r="EG247">
        <v>0</v>
      </c>
      <c r="EH247">
        <v>12.35082592592593</v>
      </c>
      <c r="EI247">
        <v>-50.64880370370371</v>
      </c>
      <c r="EJ247">
        <v>526.6024074074074</v>
      </c>
      <c r="EK247">
        <v>575.7345925925925</v>
      </c>
      <c r="EL247">
        <v>4.724273703703703</v>
      </c>
      <c r="EM247">
        <v>564.3481111111111</v>
      </c>
      <c r="EN247">
        <v>19.77822962962963</v>
      </c>
      <c r="EO247">
        <v>2.218776296296296</v>
      </c>
      <c r="EP247">
        <v>1.790978888888889</v>
      </c>
      <c r="EQ247">
        <v>19.09854074074074</v>
      </c>
      <c r="ER247">
        <v>15.70825185185185</v>
      </c>
      <c r="ES247">
        <v>1999.977037037037</v>
      </c>
      <c r="ET247">
        <v>0.9799974444444444</v>
      </c>
      <c r="EU247">
        <v>0.0200026037037037</v>
      </c>
      <c r="EV247">
        <v>0</v>
      </c>
      <c r="EW247">
        <v>797.9949259259259</v>
      </c>
      <c r="EX247">
        <v>5.00097</v>
      </c>
      <c r="EY247">
        <v>15960.04814814815</v>
      </c>
      <c r="EZ247">
        <v>16707.37407407407</v>
      </c>
      <c r="FA247">
        <v>40.46033333333333</v>
      </c>
      <c r="FB247">
        <v>40.75229629629629</v>
      </c>
      <c r="FC247">
        <v>40.375</v>
      </c>
      <c r="FD247">
        <v>40.375</v>
      </c>
      <c r="FE247">
        <v>41.125</v>
      </c>
      <c r="FF247">
        <v>1955.067037037037</v>
      </c>
      <c r="FG247">
        <v>39.9</v>
      </c>
      <c r="FH247">
        <v>0</v>
      </c>
      <c r="FI247">
        <v>1758907203.9</v>
      </c>
      <c r="FJ247">
        <v>0</v>
      </c>
      <c r="FK247">
        <v>798.22072</v>
      </c>
      <c r="FL247">
        <v>25.57946149663038</v>
      </c>
      <c r="FM247">
        <v>515.9999991252395</v>
      </c>
      <c r="FN247">
        <v>15964.876</v>
      </c>
      <c r="FO247">
        <v>15</v>
      </c>
      <c r="FP247">
        <v>0</v>
      </c>
      <c r="FQ247" t="s">
        <v>439</v>
      </c>
      <c r="FR247">
        <v>1747247426.5</v>
      </c>
      <c r="FS247">
        <v>1747247420.5</v>
      </c>
      <c r="FT247">
        <v>0</v>
      </c>
      <c r="FU247">
        <v>1.027</v>
      </c>
      <c r="FV247">
        <v>0.031</v>
      </c>
      <c r="FW247">
        <v>0.02</v>
      </c>
      <c r="FX247">
        <v>0.05</v>
      </c>
      <c r="FY247">
        <v>420</v>
      </c>
      <c r="FZ247">
        <v>16</v>
      </c>
      <c r="GA247">
        <v>0.01</v>
      </c>
      <c r="GB247">
        <v>0.1</v>
      </c>
      <c r="GC247">
        <v>-50.04533</v>
      </c>
      <c r="GD247">
        <v>-10.09331031894929</v>
      </c>
      <c r="GE247">
        <v>0.9882771808050616</v>
      </c>
      <c r="GF247">
        <v>0</v>
      </c>
      <c r="GG247">
        <v>796.3759411764706</v>
      </c>
      <c r="GH247">
        <v>24.79245226340142</v>
      </c>
      <c r="GI247">
        <v>2.442253719791203</v>
      </c>
      <c r="GJ247">
        <v>-1</v>
      </c>
      <c r="GK247">
        <v>4.709173250000001</v>
      </c>
      <c r="GL247">
        <v>0.2330187242026227</v>
      </c>
      <c r="GM247">
        <v>0.02990247451194466</v>
      </c>
      <c r="GN247">
        <v>0</v>
      </c>
      <c r="GO247">
        <v>0</v>
      </c>
      <c r="GP247">
        <v>2</v>
      </c>
      <c r="GQ247" t="s">
        <v>446</v>
      </c>
      <c r="GR247">
        <v>3.1354</v>
      </c>
      <c r="GS247">
        <v>2.68884</v>
      </c>
      <c r="GT247">
        <v>0.113139</v>
      </c>
      <c r="GU247">
        <v>0.119463</v>
      </c>
      <c r="GV247">
        <v>0.107968</v>
      </c>
      <c r="GW247">
        <v>0.09154619999999999</v>
      </c>
      <c r="GX247">
        <v>28204.2</v>
      </c>
      <c r="GY247">
        <v>28053.8</v>
      </c>
      <c r="GZ247">
        <v>29561.2</v>
      </c>
      <c r="HA247">
        <v>29441.1</v>
      </c>
      <c r="HB247">
        <v>34835.4</v>
      </c>
      <c r="HC247">
        <v>35426.8</v>
      </c>
      <c r="HD247">
        <v>41596.9</v>
      </c>
      <c r="HE247">
        <v>41824.4</v>
      </c>
      <c r="HF247">
        <v>1.93187</v>
      </c>
      <c r="HG247">
        <v>1.88172</v>
      </c>
      <c r="HH247">
        <v>0.113949</v>
      </c>
      <c r="HI247">
        <v>0</v>
      </c>
      <c r="HJ247">
        <v>28.1365</v>
      </c>
      <c r="HK247">
        <v>999.9</v>
      </c>
      <c r="HL247">
        <v>50.1</v>
      </c>
      <c r="HM247">
        <v>30.9</v>
      </c>
      <c r="HN247">
        <v>24.8177</v>
      </c>
      <c r="HO247">
        <v>61.9799</v>
      </c>
      <c r="HP247">
        <v>26.1899</v>
      </c>
      <c r="HQ247">
        <v>1</v>
      </c>
      <c r="HR247">
        <v>0.0557317</v>
      </c>
      <c r="HS247">
        <v>-1.15825</v>
      </c>
      <c r="HT247">
        <v>20.3369</v>
      </c>
      <c r="HU247">
        <v>5.21609</v>
      </c>
      <c r="HV247">
        <v>12.0126</v>
      </c>
      <c r="HW247">
        <v>4.9884</v>
      </c>
      <c r="HX247">
        <v>3.28783</v>
      </c>
      <c r="HY247">
        <v>9999</v>
      </c>
      <c r="HZ247">
        <v>9999</v>
      </c>
      <c r="IA247">
        <v>9999</v>
      </c>
      <c r="IB247">
        <v>15.2</v>
      </c>
      <c r="IC247">
        <v>1.86754</v>
      </c>
      <c r="ID247">
        <v>1.86668</v>
      </c>
      <c r="IE247">
        <v>1.866</v>
      </c>
      <c r="IF247">
        <v>1.866</v>
      </c>
      <c r="IG247">
        <v>1.86783</v>
      </c>
      <c r="IH247">
        <v>1.87028</v>
      </c>
      <c r="II247">
        <v>1.86892</v>
      </c>
      <c r="IJ247">
        <v>1.87042</v>
      </c>
      <c r="IK247">
        <v>0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-0.724</v>
      </c>
      <c r="IY247">
        <v>0.1483</v>
      </c>
      <c r="IZ247">
        <v>-0.2124528667129374</v>
      </c>
      <c r="JA247">
        <v>-0.0008016307627816455</v>
      </c>
      <c r="JB247">
        <v>-2.705495203968552E-07</v>
      </c>
      <c r="JC247">
        <v>-1.001381313952682E-11</v>
      </c>
      <c r="JD247">
        <v>-0.06429383364076624</v>
      </c>
      <c r="JE247">
        <v>-0.003544197663381463</v>
      </c>
      <c r="JF247">
        <v>0.0008551080648433378</v>
      </c>
      <c r="JG247">
        <v>-1.439520423836254E-05</v>
      </c>
      <c r="JH247">
        <v>4</v>
      </c>
      <c r="JI247">
        <v>2335</v>
      </c>
      <c r="JJ247">
        <v>1</v>
      </c>
      <c r="JK247">
        <v>25</v>
      </c>
      <c r="JL247">
        <v>194329.6</v>
      </c>
      <c r="JM247">
        <v>194329.7</v>
      </c>
      <c r="JN247">
        <v>1.38306</v>
      </c>
      <c r="JO247">
        <v>2.27905</v>
      </c>
      <c r="JP247">
        <v>1.39648</v>
      </c>
      <c r="JQ247">
        <v>2.34863</v>
      </c>
      <c r="JR247">
        <v>1.49536</v>
      </c>
      <c r="JS247">
        <v>2.54761</v>
      </c>
      <c r="JT247">
        <v>36.1285</v>
      </c>
      <c r="JU247">
        <v>24.0612</v>
      </c>
      <c r="JV247">
        <v>18</v>
      </c>
      <c r="JW247">
        <v>491.861</v>
      </c>
      <c r="JX247">
        <v>450.37</v>
      </c>
      <c r="JY247">
        <v>29.6891</v>
      </c>
      <c r="JZ247">
        <v>28.3017</v>
      </c>
      <c r="KA247">
        <v>30.0001</v>
      </c>
      <c r="KB247">
        <v>28.1741</v>
      </c>
      <c r="KC247">
        <v>28.1078</v>
      </c>
      <c r="KD247">
        <v>27.6852</v>
      </c>
      <c r="KE247">
        <v>26.0854</v>
      </c>
      <c r="KF247">
        <v>60.7388</v>
      </c>
      <c r="KG247">
        <v>29.6925</v>
      </c>
      <c r="KH247">
        <v>610.54</v>
      </c>
      <c r="KI247">
        <v>19.7298</v>
      </c>
      <c r="KJ247">
        <v>101.029</v>
      </c>
      <c r="KK247">
        <v>100.577</v>
      </c>
    </row>
    <row r="248" spans="1:297">
      <c r="A248">
        <v>232</v>
      </c>
      <c r="B248">
        <v>1758907207.6</v>
      </c>
      <c r="C248">
        <v>5424.5</v>
      </c>
      <c r="D248" t="s">
        <v>907</v>
      </c>
      <c r="E248" t="s">
        <v>908</v>
      </c>
      <c r="F248">
        <v>5</v>
      </c>
      <c r="G248" t="s">
        <v>640</v>
      </c>
      <c r="H248" t="s">
        <v>436</v>
      </c>
      <c r="I248">
        <v>1758907199.814285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606.9900583767849</v>
      </c>
      <c r="AK248">
        <v>565.3903575757574</v>
      </c>
      <c r="AL248">
        <v>3.181721142434059</v>
      </c>
      <c r="AM248">
        <v>65.06013599436587</v>
      </c>
      <c r="AN248">
        <f>(AP248 - AO248 + DY248*1E3/(8.314*(EA248+273.15)) * AR248/DX248 * AQ248) * DX248/(100*DL248) * 1000/(1000 - AP248)</f>
        <v>0</v>
      </c>
      <c r="AO248">
        <v>19.67117456917376</v>
      </c>
      <c r="AP248">
        <v>24.43905393939394</v>
      </c>
      <c r="AQ248">
        <v>-0.00755486159468423</v>
      </c>
      <c r="AR248">
        <v>108.005697832954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6</v>
      </c>
      <c r="DM248">
        <v>0.5</v>
      </c>
      <c r="DN248" t="s">
        <v>438</v>
      </c>
      <c r="DO248">
        <v>2</v>
      </c>
      <c r="DP248" t="b">
        <v>1</v>
      </c>
      <c r="DQ248">
        <v>1758907199.814285</v>
      </c>
      <c r="DR248">
        <v>528.6317142857142</v>
      </c>
      <c r="DS248">
        <v>579.8225357142858</v>
      </c>
      <c r="DT248">
        <v>24.48689642857143</v>
      </c>
      <c r="DU248">
        <v>19.73645714285714</v>
      </c>
      <c r="DV248">
        <v>529.3457142857143</v>
      </c>
      <c r="DW248">
        <v>24.33846071428572</v>
      </c>
      <c r="DX248">
        <v>500.0035357142856</v>
      </c>
      <c r="DY248">
        <v>90.55270714285714</v>
      </c>
      <c r="DZ248">
        <v>0.02870738928571429</v>
      </c>
      <c r="EA248">
        <v>30.68473214285714</v>
      </c>
      <c r="EB248">
        <v>29.99408571428571</v>
      </c>
      <c r="EC248">
        <v>999.9000000000002</v>
      </c>
      <c r="ED248">
        <v>0</v>
      </c>
      <c r="EE248">
        <v>0</v>
      </c>
      <c r="EF248">
        <v>9998.457857142857</v>
      </c>
      <c r="EG248">
        <v>0</v>
      </c>
      <c r="EH248">
        <v>12.35533571428571</v>
      </c>
      <c r="EI248">
        <v>-51.19085714285713</v>
      </c>
      <c r="EJ248">
        <v>541.9008928571428</v>
      </c>
      <c r="EK248">
        <v>591.49575</v>
      </c>
      <c r="EL248">
        <v>4.750431428571429</v>
      </c>
      <c r="EM248">
        <v>579.8225357142858</v>
      </c>
      <c r="EN248">
        <v>19.73645714285714</v>
      </c>
      <c r="EO248">
        <v>2.217355</v>
      </c>
      <c r="EP248">
        <v>1.787190357142857</v>
      </c>
      <c r="EQ248">
        <v>19.08825357142857</v>
      </c>
      <c r="ER248">
        <v>15.67514285714286</v>
      </c>
      <c r="ES248">
        <v>1999.985</v>
      </c>
      <c r="ET248">
        <v>0.9799974999999999</v>
      </c>
      <c r="EU248">
        <v>0.02000255</v>
      </c>
      <c r="EV248">
        <v>0</v>
      </c>
      <c r="EW248">
        <v>800.0453571428571</v>
      </c>
      <c r="EX248">
        <v>5.00097</v>
      </c>
      <c r="EY248">
        <v>16000.825</v>
      </c>
      <c r="EZ248">
        <v>16707.43928571429</v>
      </c>
      <c r="FA248">
        <v>40.45499999999999</v>
      </c>
      <c r="FB248">
        <v>40.75221428571428</v>
      </c>
      <c r="FC248">
        <v>40.375</v>
      </c>
      <c r="FD248">
        <v>40.375</v>
      </c>
      <c r="FE248">
        <v>41.125</v>
      </c>
      <c r="FF248">
        <v>1955.075</v>
      </c>
      <c r="FG248">
        <v>39.90035714285715</v>
      </c>
      <c r="FH248">
        <v>0</v>
      </c>
      <c r="FI248">
        <v>1758907208.7</v>
      </c>
      <c r="FJ248">
        <v>0</v>
      </c>
      <c r="FK248">
        <v>800.3259199999999</v>
      </c>
      <c r="FL248">
        <v>26.89161537420816</v>
      </c>
      <c r="FM248">
        <v>533.1769231191229</v>
      </c>
      <c r="FN248">
        <v>16006.616</v>
      </c>
      <c r="FO248">
        <v>15</v>
      </c>
      <c r="FP248">
        <v>0</v>
      </c>
      <c r="FQ248" t="s">
        <v>439</v>
      </c>
      <c r="FR248">
        <v>1747247426.5</v>
      </c>
      <c r="FS248">
        <v>1747247420.5</v>
      </c>
      <c r="FT248">
        <v>0</v>
      </c>
      <c r="FU248">
        <v>1.027</v>
      </c>
      <c r="FV248">
        <v>0.031</v>
      </c>
      <c r="FW248">
        <v>0.02</v>
      </c>
      <c r="FX248">
        <v>0.05</v>
      </c>
      <c r="FY248">
        <v>420</v>
      </c>
      <c r="FZ248">
        <v>16</v>
      </c>
      <c r="GA248">
        <v>0.01</v>
      </c>
      <c r="GB248">
        <v>0.1</v>
      </c>
      <c r="GC248">
        <v>-50.8528675</v>
      </c>
      <c r="GD248">
        <v>-7.915671669793541</v>
      </c>
      <c r="GE248">
        <v>0.8148397236228424</v>
      </c>
      <c r="GF248">
        <v>0</v>
      </c>
      <c r="GG248">
        <v>798.9146176470589</v>
      </c>
      <c r="GH248">
        <v>26.18797556197807</v>
      </c>
      <c r="GI248">
        <v>2.578646133772146</v>
      </c>
      <c r="GJ248">
        <v>-1</v>
      </c>
      <c r="GK248">
        <v>4.737384</v>
      </c>
      <c r="GL248">
        <v>0.3852448030018728</v>
      </c>
      <c r="GM248">
        <v>0.04220117384623318</v>
      </c>
      <c r="GN248">
        <v>0</v>
      </c>
      <c r="GO248">
        <v>0</v>
      </c>
      <c r="GP248">
        <v>2</v>
      </c>
      <c r="GQ248" t="s">
        <v>446</v>
      </c>
      <c r="GR248">
        <v>3.13555</v>
      </c>
      <c r="GS248">
        <v>2.68895</v>
      </c>
      <c r="GT248">
        <v>0.115476</v>
      </c>
      <c r="GU248">
        <v>0.121722</v>
      </c>
      <c r="GV248">
        <v>0.107847</v>
      </c>
      <c r="GW248">
        <v>0.0915176</v>
      </c>
      <c r="GX248">
        <v>28130.4</v>
      </c>
      <c r="GY248">
        <v>27981.7</v>
      </c>
      <c r="GZ248">
        <v>29561.7</v>
      </c>
      <c r="HA248">
        <v>29441</v>
      </c>
      <c r="HB248">
        <v>34840.8</v>
      </c>
      <c r="HC248">
        <v>35428.1</v>
      </c>
      <c r="HD248">
        <v>41597.5</v>
      </c>
      <c r="HE248">
        <v>41824.5</v>
      </c>
      <c r="HF248">
        <v>1.93245</v>
      </c>
      <c r="HG248">
        <v>1.88125</v>
      </c>
      <c r="HH248">
        <v>0.114083</v>
      </c>
      <c r="HI248">
        <v>0</v>
      </c>
      <c r="HJ248">
        <v>28.1343</v>
      </c>
      <c r="HK248">
        <v>999.9</v>
      </c>
      <c r="HL248">
        <v>50.1</v>
      </c>
      <c r="HM248">
        <v>30.9</v>
      </c>
      <c r="HN248">
        <v>24.8186</v>
      </c>
      <c r="HO248">
        <v>62.0499</v>
      </c>
      <c r="HP248">
        <v>26.226</v>
      </c>
      <c r="HQ248">
        <v>1</v>
      </c>
      <c r="HR248">
        <v>0.055719</v>
      </c>
      <c r="HS248">
        <v>-1.157</v>
      </c>
      <c r="HT248">
        <v>20.3369</v>
      </c>
      <c r="HU248">
        <v>5.21684</v>
      </c>
      <c r="HV248">
        <v>12.0128</v>
      </c>
      <c r="HW248">
        <v>4.9886</v>
      </c>
      <c r="HX248">
        <v>3.28788</v>
      </c>
      <c r="HY248">
        <v>9999</v>
      </c>
      <c r="HZ248">
        <v>9999</v>
      </c>
      <c r="IA248">
        <v>9999</v>
      </c>
      <c r="IB248">
        <v>15.2</v>
      </c>
      <c r="IC248">
        <v>1.86753</v>
      </c>
      <c r="ID248">
        <v>1.86669</v>
      </c>
      <c r="IE248">
        <v>1.866</v>
      </c>
      <c r="IF248">
        <v>1.866</v>
      </c>
      <c r="IG248">
        <v>1.86783</v>
      </c>
      <c r="IH248">
        <v>1.87029</v>
      </c>
      <c r="II248">
        <v>1.86893</v>
      </c>
      <c r="IJ248">
        <v>1.87041</v>
      </c>
      <c r="IK248">
        <v>0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-0.741</v>
      </c>
      <c r="IY248">
        <v>0.1478</v>
      </c>
      <c r="IZ248">
        <v>-0.2124528667129374</v>
      </c>
      <c r="JA248">
        <v>-0.0008016307627816455</v>
      </c>
      <c r="JB248">
        <v>-2.705495203968552E-07</v>
      </c>
      <c r="JC248">
        <v>-1.001381313952682E-11</v>
      </c>
      <c r="JD248">
        <v>-0.06429383364076624</v>
      </c>
      <c r="JE248">
        <v>-0.003544197663381463</v>
      </c>
      <c r="JF248">
        <v>0.0008551080648433378</v>
      </c>
      <c r="JG248">
        <v>-1.439520423836254E-05</v>
      </c>
      <c r="JH248">
        <v>4</v>
      </c>
      <c r="JI248">
        <v>2335</v>
      </c>
      <c r="JJ248">
        <v>1</v>
      </c>
      <c r="JK248">
        <v>25</v>
      </c>
      <c r="JL248">
        <v>194329.7</v>
      </c>
      <c r="JM248">
        <v>194329.8</v>
      </c>
      <c r="JN248">
        <v>1.41235</v>
      </c>
      <c r="JO248">
        <v>2.27661</v>
      </c>
      <c r="JP248">
        <v>1.39648</v>
      </c>
      <c r="JQ248">
        <v>2.35229</v>
      </c>
      <c r="JR248">
        <v>1.49536</v>
      </c>
      <c r="JS248">
        <v>2.53662</v>
      </c>
      <c r="JT248">
        <v>36.1285</v>
      </c>
      <c r="JU248">
        <v>24.0612</v>
      </c>
      <c r="JV248">
        <v>18</v>
      </c>
      <c r="JW248">
        <v>492.217</v>
      </c>
      <c r="JX248">
        <v>450.057</v>
      </c>
      <c r="JY248">
        <v>29.6938</v>
      </c>
      <c r="JZ248">
        <v>28.301</v>
      </c>
      <c r="KA248">
        <v>30</v>
      </c>
      <c r="KB248">
        <v>28.1731</v>
      </c>
      <c r="KC248">
        <v>28.1057</v>
      </c>
      <c r="KD248">
        <v>28.2646</v>
      </c>
      <c r="KE248">
        <v>26.0854</v>
      </c>
      <c r="KF248">
        <v>60.7388</v>
      </c>
      <c r="KG248">
        <v>29.6961</v>
      </c>
      <c r="KH248">
        <v>623.977</v>
      </c>
      <c r="KI248">
        <v>19.7298</v>
      </c>
      <c r="KJ248">
        <v>101.031</v>
      </c>
      <c r="KK248">
        <v>100.577</v>
      </c>
    </row>
    <row r="249" spans="1:297">
      <c r="A249">
        <v>233</v>
      </c>
      <c r="B249">
        <v>1758907212.6</v>
      </c>
      <c r="C249">
        <v>5429.5</v>
      </c>
      <c r="D249" t="s">
        <v>909</v>
      </c>
      <c r="E249" t="s">
        <v>910</v>
      </c>
      <c r="F249">
        <v>5</v>
      </c>
      <c r="G249" t="s">
        <v>640</v>
      </c>
      <c r="H249" t="s">
        <v>436</v>
      </c>
      <c r="I249">
        <v>1758907205.1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623.7643167785099</v>
      </c>
      <c r="AK249">
        <v>581.2568545454545</v>
      </c>
      <c r="AL249">
        <v>3.1778071196001</v>
      </c>
      <c r="AM249">
        <v>65.06013599436587</v>
      </c>
      <c r="AN249">
        <f>(AP249 - AO249 + DY249*1E3/(8.314*(EA249+273.15)) * AR249/DX249 * AQ249) * DX249/(100*DL249) * 1000/(1000 - AP249)</f>
        <v>0</v>
      </c>
      <c r="AO249">
        <v>19.66845441263722</v>
      </c>
      <c r="AP249">
        <v>24.41148424242422</v>
      </c>
      <c r="AQ249">
        <v>-0.003908285551814765</v>
      </c>
      <c r="AR249">
        <v>108.005697832954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6</v>
      </c>
      <c r="DM249">
        <v>0.5</v>
      </c>
      <c r="DN249" t="s">
        <v>438</v>
      </c>
      <c r="DO249">
        <v>2</v>
      </c>
      <c r="DP249" t="b">
        <v>1</v>
      </c>
      <c r="DQ249">
        <v>1758907205.1</v>
      </c>
      <c r="DR249">
        <v>545.2643703703704</v>
      </c>
      <c r="DS249">
        <v>597.2062592592594</v>
      </c>
      <c r="DT249">
        <v>24.45745555555556</v>
      </c>
      <c r="DU249">
        <v>19.68760740740741</v>
      </c>
      <c r="DV249">
        <v>545.9966666666667</v>
      </c>
      <c r="DW249">
        <v>24.30938148148148</v>
      </c>
      <c r="DX249">
        <v>499.9983703703704</v>
      </c>
      <c r="DY249">
        <v>90.55248148148149</v>
      </c>
      <c r="DZ249">
        <v>0.02876380370370371</v>
      </c>
      <c r="EA249">
        <v>30.68500740740741</v>
      </c>
      <c r="EB249">
        <v>29.99381111111111</v>
      </c>
      <c r="EC249">
        <v>999.9000000000001</v>
      </c>
      <c r="ED249">
        <v>0</v>
      </c>
      <c r="EE249">
        <v>0</v>
      </c>
      <c r="EF249">
        <v>9995.507037037038</v>
      </c>
      <c r="EG249">
        <v>0</v>
      </c>
      <c r="EH249">
        <v>12.35933703703704</v>
      </c>
      <c r="EI249">
        <v>-51.94201851851852</v>
      </c>
      <c r="EJ249">
        <v>558.9340740740741</v>
      </c>
      <c r="EK249">
        <v>609.1997037037037</v>
      </c>
      <c r="EL249">
        <v>4.76983111111111</v>
      </c>
      <c r="EM249">
        <v>597.2062592592594</v>
      </c>
      <c r="EN249">
        <v>19.68760740740741</v>
      </c>
      <c r="EO249">
        <v>2.214682962962963</v>
      </c>
      <c r="EP249">
        <v>1.782762592592593</v>
      </c>
      <c r="EQ249">
        <v>19.06891481481481</v>
      </c>
      <c r="ER249">
        <v>15.63645555555556</v>
      </c>
      <c r="ES249">
        <v>1999.982222222222</v>
      </c>
      <c r="ET249">
        <v>0.9799974444444444</v>
      </c>
      <c r="EU249">
        <v>0.02000260370370371</v>
      </c>
      <c r="EV249">
        <v>0</v>
      </c>
      <c r="EW249">
        <v>802.3676666666669</v>
      </c>
      <c r="EX249">
        <v>5.00097</v>
      </c>
      <c r="EY249">
        <v>16047.62962962963</v>
      </c>
      <c r="EZ249">
        <v>16707.41851851852</v>
      </c>
      <c r="FA249">
        <v>40.45333333333333</v>
      </c>
      <c r="FB249">
        <v>40.75</v>
      </c>
      <c r="FC249">
        <v>40.375</v>
      </c>
      <c r="FD249">
        <v>40.375</v>
      </c>
      <c r="FE249">
        <v>41.125</v>
      </c>
      <c r="FF249">
        <v>1955.072222222222</v>
      </c>
      <c r="FG249">
        <v>39.90037037037037</v>
      </c>
      <c r="FH249">
        <v>0</v>
      </c>
      <c r="FI249">
        <v>1758907213.5</v>
      </c>
      <c r="FJ249">
        <v>0</v>
      </c>
      <c r="FK249">
        <v>802.4496</v>
      </c>
      <c r="FL249">
        <v>26.67199994749561</v>
      </c>
      <c r="FM249">
        <v>538.7384607945748</v>
      </c>
      <c r="FN249">
        <v>16049.224</v>
      </c>
      <c r="FO249">
        <v>15</v>
      </c>
      <c r="FP249">
        <v>0</v>
      </c>
      <c r="FQ249" t="s">
        <v>439</v>
      </c>
      <c r="FR249">
        <v>1747247426.5</v>
      </c>
      <c r="FS249">
        <v>1747247420.5</v>
      </c>
      <c r="FT249">
        <v>0</v>
      </c>
      <c r="FU249">
        <v>1.027</v>
      </c>
      <c r="FV249">
        <v>0.031</v>
      </c>
      <c r="FW249">
        <v>0.02</v>
      </c>
      <c r="FX249">
        <v>0.05</v>
      </c>
      <c r="FY249">
        <v>420</v>
      </c>
      <c r="FZ249">
        <v>16</v>
      </c>
      <c r="GA249">
        <v>0.01</v>
      </c>
      <c r="GB249">
        <v>0.1</v>
      </c>
      <c r="GC249">
        <v>-51.3803825</v>
      </c>
      <c r="GD249">
        <v>-7.809616885553347</v>
      </c>
      <c r="GE249">
        <v>0.8063913252532856</v>
      </c>
      <c r="GF249">
        <v>0</v>
      </c>
      <c r="GG249">
        <v>800.7460294117648</v>
      </c>
      <c r="GH249">
        <v>26.45831932604155</v>
      </c>
      <c r="GI249">
        <v>2.605115312851359</v>
      </c>
      <c r="GJ249">
        <v>-1</v>
      </c>
      <c r="GK249">
        <v>4.749238</v>
      </c>
      <c r="GL249">
        <v>0.2587603001876079</v>
      </c>
      <c r="GM249">
        <v>0.03714648443661926</v>
      </c>
      <c r="GN249">
        <v>0</v>
      </c>
      <c r="GO249">
        <v>0</v>
      </c>
      <c r="GP249">
        <v>2</v>
      </c>
      <c r="GQ249" t="s">
        <v>446</v>
      </c>
      <c r="GR249">
        <v>3.13547</v>
      </c>
      <c r="GS249">
        <v>2.689</v>
      </c>
      <c r="GT249">
        <v>0.117772</v>
      </c>
      <c r="GU249">
        <v>0.12405</v>
      </c>
      <c r="GV249">
        <v>0.107765</v>
      </c>
      <c r="GW249">
        <v>0.0915077</v>
      </c>
      <c r="GX249">
        <v>28057.5</v>
      </c>
      <c r="GY249">
        <v>27907.7</v>
      </c>
      <c r="GZ249">
        <v>29561.9</v>
      </c>
      <c r="HA249">
        <v>29441.2</v>
      </c>
      <c r="HB249">
        <v>34844.3</v>
      </c>
      <c r="HC249">
        <v>35428.7</v>
      </c>
      <c r="HD249">
        <v>41597.8</v>
      </c>
      <c r="HE249">
        <v>41824.7</v>
      </c>
      <c r="HF249">
        <v>1.93245</v>
      </c>
      <c r="HG249">
        <v>1.8819</v>
      </c>
      <c r="HH249">
        <v>0.113681</v>
      </c>
      <c r="HI249">
        <v>0</v>
      </c>
      <c r="HJ249">
        <v>28.1337</v>
      </c>
      <c r="HK249">
        <v>999.9</v>
      </c>
      <c r="HL249">
        <v>50.1</v>
      </c>
      <c r="HM249">
        <v>30.9</v>
      </c>
      <c r="HN249">
        <v>24.8199</v>
      </c>
      <c r="HO249">
        <v>61.9099</v>
      </c>
      <c r="HP249">
        <v>26.2099</v>
      </c>
      <c r="HQ249">
        <v>1</v>
      </c>
      <c r="HR249">
        <v>0.0557393</v>
      </c>
      <c r="HS249">
        <v>-1.15755</v>
      </c>
      <c r="HT249">
        <v>20.3366</v>
      </c>
      <c r="HU249">
        <v>5.21639</v>
      </c>
      <c r="HV249">
        <v>12.0119</v>
      </c>
      <c r="HW249">
        <v>4.98835</v>
      </c>
      <c r="HX249">
        <v>3.28772</v>
      </c>
      <c r="HY249">
        <v>9999</v>
      </c>
      <c r="HZ249">
        <v>9999</v>
      </c>
      <c r="IA249">
        <v>9999</v>
      </c>
      <c r="IB249">
        <v>15.2</v>
      </c>
      <c r="IC249">
        <v>1.86752</v>
      </c>
      <c r="ID249">
        <v>1.86669</v>
      </c>
      <c r="IE249">
        <v>1.866</v>
      </c>
      <c r="IF249">
        <v>1.866</v>
      </c>
      <c r="IG249">
        <v>1.86783</v>
      </c>
      <c r="IH249">
        <v>1.87027</v>
      </c>
      <c r="II249">
        <v>1.8689</v>
      </c>
      <c r="IJ249">
        <v>1.87042</v>
      </c>
      <c r="IK249">
        <v>0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-0.758</v>
      </c>
      <c r="IY249">
        <v>0.1475</v>
      </c>
      <c r="IZ249">
        <v>-0.2124528667129374</v>
      </c>
      <c r="JA249">
        <v>-0.0008016307627816455</v>
      </c>
      <c r="JB249">
        <v>-2.705495203968552E-07</v>
      </c>
      <c r="JC249">
        <v>-1.001381313952682E-11</v>
      </c>
      <c r="JD249">
        <v>-0.06429383364076624</v>
      </c>
      <c r="JE249">
        <v>-0.003544197663381463</v>
      </c>
      <c r="JF249">
        <v>0.0008551080648433378</v>
      </c>
      <c r="JG249">
        <v>-1.439520423836254E-05</v>
      </c>
      <c r="JH249">
        <v>4</v>
      </c>
      <c r="JI249">
        <v>2335</v>
      </c>
      <c r="JJ249">
        <v>1</v>
      </c>
      <c r="JK249">
        <v>25</v>
      </c>
      <c r="JL249">
        <v>194329.8</v>
      </c>
      <c r="JM249">
        <v>194329.9</v>
      </c>
      <c r="JN249">
        <v>1.44409</v>
      </c>
      <c r="JO249">
        <v>2.27417</v>
      </c>
      <c r="JP249">
        <v>1.39648</v>
      </c>
      <c r="JQ249">
        <v>2.35229</v>
      </c>
      <c r="JR249">
        <v>1.49536</v>
      </c>
      <c r="JS249">
        <v>2.54761</v>
      </c>
      <c r="JT249">
        <v>36.1285</v>
      </c>
      <c r="JU249">
        <v>24.0612</v>
      </c>
      <c r="JV249">
        <v>18</v>
      </c>
      <c r="JW249">
        <v>492.205</v>
      </c>
      <c r="JX249">
        <v>450.462</v>
      </c>
      <c r="JY249">
        <v>29.6978</v>
      </c>
      <c r="JZ249">
        <v>28.301</v>
      </c>
      <c r="KA249">
        <v>30.0001</v>
      </c>
      <c r="KB249">
        <v>28.1717</v>
      </c>
      <c r="KC249">
        <v>28.1057</v>
      </c>
      <c r="KD249">
        <v>28.9056</v>
      </c>
      <c r="KE249">
        <v>26.0854</v>
      </c>
      <c r="KF249">
        <v>60.7388</v>
      </c>
      <c r="KG249">
        <v>29.7012</v>
      </c>
      <c r="KH249">
        <v>644.023</v>
      </c>
      <c r="KI249">
        <v>19.7298</v>
      </c>
      <c r="KJ249">
        <v>101.032</v>
      </c>
      <c r="KK249">
        <v>100.577</v>
      </c>
    </row>
    <row r="250" spans="1:297">
      <c r="A250">
        <v>234</v>
      </c>
      <c r="B250">
        <v>1758907217.6</v>
      </c>
      <c r="C250">
        <v>5434.5</v>
      </c>
      <c r="D250" t="s">
        <v>911</v>
      </c>
      <c r="E250" t="s">
        <v>912</v>
      </c>
      <c r="F250">
        <v>5</v>
      </c>
      <c r="G250" t="s">
        <v>640</v>
      </c>
      <c r="H250" t="s">
        <v>436</v>
      </c>
      <c r="I250">
        <v>1758907209.814285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640.7856006476107</v>
      </c>
      <c r="AK250">
        <v>597.5393030303029</v>
      </c>
      <c r="AL250">
        <v>3.270436857069889</v>
      </c>
      <c r="AM250">
        <v>65.06013599436587</v>
      </c>
      <c r="AN250">
        <f>(AP250 - AO250 + DY250*1E3/(8.314*(EA250+273.15)) * AR250/DX250 * AQ250) * DX250/(100*DL250) * 1000/(1000 - AP250)</f>
        <v>0</v>
      </c>
      <c r="AO250">
        <v>19.66738369369881</v>
      </c>
      <c r="AP250">
        <v>24.39465333333332</v>
      </c>
      <c r="AQ250">
        <v>-0.0008868897101185926</v>
      </c>
      <c r="AR250">
        <v>108.005697832954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6</v>
      </c>
      <c r="DM250">
        <v>0.5</v>
      </c>
      <c r="DN250" t="s">
        <v>438</v>
      </c>
      <c r="DO250">
        <v>2</v>
      </c>
      <c r="DP250" t="b">
        <v>1</v>
      </c>
      <c r="DQ250">
        <v>1758907209.814285</v>
      </c>
      <c r="DR250">
        <v>560.0332857142856</v>
      </c>
      <c r="DS250">
        <v>612.5935714285713</v>
      </c>
      <c r="DT250">
        <v>24.42720714285714</v>
      </c>
      <c r="DU250">
        <v>19.66999642857143</v>
      </c>
      <c r="DV250">
        <v>560.7820714285714</v>
      </c>
      <c r="DW250">
        <v>24.27950714285714</v>
      </c>
      <c r="DX250">
        <v>500.0166071428571</v>
      </c>
      <c r="DY250">
        <v>90.55132142857143</v>
      </c>
      <c r="DZ250">
        <v>0.02866738571428572</v>
      </c>
      <c r="EA250">
        <v>30.68546428571429</v>
      </c>
      <c r="EB250">
        <v>29.99041428571429</v>
      </c>
      <c r="EC250">
        <v>999.9000000000002</v>
      </c>
      <c r="ED250">
        <v>0</v>
      </c>
      <c r="EE250">
        <v>0</v>
      </c>
      <c r="EF250">
        <v>9996.204642857143</v>
      </c>
      <c r="EG250">
        <v>0</v>
      </c>
      <c r="EH250">
        <v>12.36026071428572</v>
      </c>
      <c r="EI250">
        <v>-52.56043571428571</v>
      </c>
      <c r="EJ250">
        <v>574.0555357142857</v>
      </c>
      <c r="EK250">
        <v>624.8850714285716</v>
      </c>
      <c r="EL250">
        <v>4.757195714285714</v>
      </c>
      <c r="EM250">
        <v>612.5935714285713</v>
      </c>
      <c r="EN250">
        <v>19.66999642857143</v>
      </c>
      <c r="EO250">
        <v>2.211915</v>
      </c>
      <c r="EP250">
        <v>1.781144642857143</v>
      </c>
      <c r="EQ250">
        <v>19.04886785714286</v>
      </c>
      <c r="ER250">
        <v>15.62229642857143</v>
      </c>
      <c r="ES250">
        <v>1999.994642857143</v>
      </c>
      <c r="ET250">
        <v>0.9799974999999999</v>
      </c>
      <c r="EU250">
        <v>0.02000255</v>
      </c>
      <c r="EV250">
        <v>0</v>
      </c>
      <c r="EW250">
        <v>804.4777857142857</v>
      </c>
      <c r="EX250">
        <v>5.00097</v>
      </c>
      <c r="EY250">
        <v>16089.96428571429</v>
      </c>
      <c r="EZ250">
        <v>16707.51428571429</v>
      </c>
      <c r="FA250">
        <v>40.45274999999999</v>
      </c>
      <c r="FB250">
        <v>40.75</v>
      </c>
      <c r="FC250">
        <v>40.375</v>
      </c>
      <c r="FD250">
        <v>40.3705</v>
      </c>
      <c r="FE250">
        <v>41.125</v>
      </c>
      <c r="FF250">
        <v>1955.084642857143</v>
      </c>
      <c r="FG250">
        <v>39.90285714285714</v>
      </c>
      <c r="FH250">
        <v>0</v>
      </c>
      <c r="FI250">
        <v>1758907218.9</v>
      </c>
      <c r="FJ250">
        <v>0</v>
      </c>
      <c r="FK250">
        <v>804.7256153846155</v>
      </c>
      <c r="FL250">
        <v>26.96252992225514</v>
      </c>
      <c r="FM250">
        <v>535.4461539853903</v>
      </c>
      <c r="FN250">
        <v>16094.83846153846</v>
      </c>
      <c r="FO250">
        <v>15</v>
      </c>
      <c r="FP250">
        <v>0</v>
      </c>
      <c r="FQ250" t="s">
        <v>439</v>
      </c>
      <c r="FR250">
        <v>1747247426.5</v>
      </c>
      <c r="FS250">
        <v>1747247420.5</v>
      </c>
      <c r="FT250">
        <v>0</v>
      </c>
      <c r="FU250">
        <v>1.027</v>
      </c>
      <c r="FV250">
        <v>0.031</v>
      </c>
      <c r="FW250">
        <v>0.02</v>
      </c>
      <c r="FX250">
        <v>0.05</v>
      </c>
      <c r="FY250">
        <v>420</v>
      </c>
      <c r="FZ250">
        <v>16</v>
      </c>
      <c r="GA250">
        <v>0.01</v>
      </c>
      <c r="GB250">
        <v>0.1</v>
      </c>
      <c r="GC250">
        <v>-52.21238780487806</v>
      </c>
      <c r="GD250">
        <v>-7.960212543554013</v>
      </c>
      <c r="GE250">
        <v>0.8367808406130796</v>
      </c>
      <c r="GF250">
        <v>0</v>
      </c>
      <c r="GG250">
        <v>803.1161470588237</v>
      </c>
      <c r="GH250">
        <v>26.84686020889488</v>
      </c>
      <c r="GI250">
        <v>2.643313719472244</v>
      </c>
      <c r="GJ250">
        <v>-1</v>
      </c>
      <c r="GK250">
        <v>4.758564634146341</v>
      </c>
      <c r="GL250">
        <v>-0.08307763066202545</v>
      </c>
      <c r="GM250">
        <v>0.02553169833732375</v>
      </c>
      <c r="GN250">
        <v>1</v>
      </c>
      <c r="GO250">
        <v>1</v>
      </c>
      <c r="GP250">
        <v>2</v>
      </c>
      <c r="GQ250" t="s">
        <v>440</v>
      </c>
      <c r="GR250">
        <v>3.13554</v>
      </c>
      <c r="GS250">
        <v>2.68874</v>
      </c>
      <c r="GT250">
        <v>0.120102</v>
      </c>
      <c r="GU250">
        <v>0.126373</v>
      </c>
      <c r="GV250">
        <v>0.107711</v>
      </c>
      <c r="GW250">
        <v>0.0915087</v>
      </c>
      <c r="GX250">
        <v>27983.5</v>
      </c>
      <c r="GY250">
        <v>27833.7</v>
      </c>
      <c r="GZ250">
        <v>29562</v>
      </c>
      <c r="HA250">
        <v>29441.2</v>
      </c>
      <c r="HB250">
        <v>34846.2</v>
      </c>
      <c r="HC250">
        <v>35429</v>
      </c>
      <c r="HD250">
        <v>41597.5</v>
      </c>
      <c r="HE250">
        <v>41825</v>
      </c>
      <c r="HF250">
        <v>1.93225</v>
      </c>
      <c r="HG250">
        <v>1.8816</v>
      </c>
      <c r="HH250">
        <v>0.114113</v>
      </c>
      <c r="HI250">
        <v>0</v>
      </c>
      <c r="HJ250">
        <v>28.1314</v>
      </c>
      <c r="HK250">
        <v>999.9</v>
      </c>
      <c r="HL250">
        <v>50.1</v>
      </c>
      <c r="HM250">
        <v>30.9</v>
      </c>
      <c r="HN250">
        <v>24.8169</v>
      </c>
      <c r="HO250">
        <v>62.0399</v>
      </c>
      <c r="HP250">
        <v>26.1699</v>
      </c>
      <c r="HQ250">
        <v>1</v>
      </c>
      <c r="HR250">
        <v>0.0556936</v>
      </c>
      <c r="HS250">
        <v>-1.1726</v>
      </c>
      <c r="HT250">
        <v>20.3368</v>
      </c>
      <c r="HU250">
        <v>5.21699</v>
      </c>
      <c r="HV250">
        <v>12.0126</v>
      </c>
      <c r="HW250">
        <v>4.9885</v>
      </c>
      <c r="HX250">
        <v>3.28768</v>
      </c>
      <c r="HY250">
        <v>9999</v>
      </c>
      <c r="HZ250">
        <v>9999</v>
      </c>
      <c r="IA250">
        <v>9999</v>
      </c>
      <c r="IB250">
        <v>15.2</v>
      </c>
      <c r="IC250">
        <v>1.86752</v>
      </c>
      <c r="ID250">
        <v>1.86666</v>
      </c>
      <c r="IE250">
        <v>1.866</v>
      </c>
      <c r="IF250">
        <v>1.866</v>
      </c>
      <c r="IG250">
        <v>1.86783</v>
      </c>
      <c r="IH250">
        <v>1.87027</v>
      </c>
      <c r="II250">
        <v>1.8689</v>
      </c>
      <c r="IJ250">
        <v>1.87042</v>
      </c>
      <c r="IK250">
        <v>0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-0.777</v>
      </c>
      <c r="IY250">
        <v>0.1473</v>
      </c>
      <c r="IZ250">
        <v>-0.2124528667129374</v>
      </c>
      <c r="JA250">
        <v>-0.0008016307627816455</v>
      </c>
      <c r="JB250">
        <v>-2.705495203968552E-07</v>
      </c>
      <c r="JC250">
        <v>-1.001381313952682E-11</v>
      </c>
      <c r="JD250">
        <v>-0.06429383364076624</v>
      </c>
      <c r="JE250">
        <v>-0.003544197663381463</v>
      </c>
      <c r="JF250">
        <v>0.0008551080648433378</v>
      </c>
      <c r="JG250">
        <v>-1.439520423836254E-05</v>
      </c>
      <c r="JH250">
        <v>4</v>
      </c>
      <c r="JI250">
        <v>2335</v>
      </c>
      <c r="JJ250">
        <v>1</v>
      </c>
      <c r="JK250">
        <v>25</v>
      </c>
      <c r="JL250">
        <v>194329.9</v>
      </c>
      <c r="JM250">
        <v>194330</v>
      </c>
      <c r="JN250">
        <v>1.47339</v>
      </c>
      <c r="JO250">
        <v>2.27539</v>
      </c>
      <c r="JP250">
        <v>1.39648</v>
      </c>
      <c r="JQ250">
        <v>2.34985</v>
      </c>
      <c r="JR250">
        <v>1.49536</v>
      </c>
      <c r="JS250">
        <v>2.55859</v>
      </c>
      <c r="JT250">
        <v>36.1285</v>
      </c>
      <c r="JU250">
        <v>24.0612</v>
      </c>
      <c r="JV250">
        <v>18</v>
      </c>
      <c r="JW250">
        <v>492.078</v>
      </c>
      <c r="JX250">
        <v>450.26</v>
      </c>
      <c r="JY250">
        <v>29.7025</v>
      </c>
      <c r="JZ250">
        <v>28.301</v>
      </c>
      <c r="KA250">
        <v>30.0001</v>
      </c>
      <c r="KB250">
        <v>28.1717</v>
      </c>
      <c r="KC250">
        <v>28.1037</v>
      </c>
      <c r="KD250">
        <v>29.4822</v>
      </c>
      <c r="KE250">
        <v>26.0854</v>
      </c>
      <c r="KF250">
        <v>60.7388</v>
      </c>
      <c r="KG250">
        <v>29.712</v>
      </c>
      <c r="KH250">
        <v>657.386</v>
      </c>
      <c r="KI250">
        <v>19.7412</v>
      </c>
      <c r="KJ250">
        <v>101.031</v>
      </c>
      <c r="KK250">
        <v>100.578</v>
      </c>
    </row>
    <row r="251" spans="1:297">
      <c r="A251">
        <v>235</v>
      </c>
      <c r="B251">
        <v>1758907222.6</v>
      </c>
      <c r="C251">
        <v>5439.5</v>
      </c>
      <c r="D251" t="s">
        <v>913</v>
      </c>
      <c r="E251" t="s">
        <v>914</v>
      </c>
      <c r="F251">
        <v>5</v>
      </c>
      <c r="G251" t="s">
        <v>640</v>
      </c>
      <c r="H251" t="s">
        <v>436</v>
      </c>
      <c r="I251">
        <v>1758907215.1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657.8067690807216</v>
      </c>
      <c r="AK251">
        <v>613.7733696969696</v>
      </c>
      <c r="AL251">
        <v>3.233418366718146</v>
      </c>
      <c r="AM251">
        <v>65.06013599436587</v>
      </c>
      <c r="AN251">
        <f>(AP251 - AO251 + DY251*1E3/(8.314*(EA251+273.15)) * AR251/DX251 * AQ251) * DX251/(100*DL251) * 1000/(1000 - AP251)</f>
        <v>0</v>
      </c>
      <c r="AO251">
        <v>19.6699382943039</v>
      </c>
      <c r="AP251">
        <v>24.37697999999999</v>
      </c>
      <c r="AQ251">
        <v>-0.0005794656811934926</v>
      </c>
      <c r="AR251">
        <v>108.005697832954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6</v>
      </c>
      <c r="DM251">
        <v>0.5</v>
      </c>
      <c r="DN251" t="s">
        <v>438</v>
      </c>
      <c r="DO251">
        <v>2</v>
      </c>
      <c r="DP251" t="b">
        <v>1</v>
      </c>
      <c r="DQ251">
        <v>1758907215.1</v>
      </c>
      <c r="DR251">
        <v>576.6413703703704</v>
      </c>
      <c r="DS251">
        <v>630.1411481481482</v>
      </c>
      <c r="DT251">
        <v>24.4022</v>
      </c>
      <c r="DU251">
        <v>19.66865925925926</v>
      </c>
      <c r="DV251">
        <v>577.4088148148147</v>
      </c>
      <c r="DW251">
        <v>24.2548037037037</v>
      </c>
      <c r="DX251">
        <v>500.030037037037</v>
      </c>
      <c r="DY251">
        <v>90.54978888888887</v>
      </c>
      <c r="DZ251">
        <v>0.02861822222222222</v>
      </c>
      <c r="EA251">
        <v>30.68505925925926</v>
      </c>
      <c r="EB251">
        <v>29.99024074074075</v>
      </c>
      <c r="EC251">
        <v>999.9000000000001</v>
      </c>
      <c r="ED251">
        <v>0</v>
      </c>
      <c r="EE251">
        <v>0</v>
      </c>
      <c r="EF251">
        <v>9995.787777777778</v>
      </c>
      <c r="EG251">
        <v>0</v>
      </c>
      <c r="EH251">
        <v>12.35364814814815</v>
      </c>
      <c r="EI251">
        <v>-53.49987407407407</v>
      </c>
      <c r="EJ251">
        <v>591.0645185185184</v>
      </c>
      <c r="EK251">
        <v>642.7838888888889</v>
      </c>
      <c r="EL251">
        <v>4.733525925925925</v>
      </c>
      <c r="EM251">
        <v>630.1411481481482</v>
      </c>
      <c r="EN251">
        <v>19.66865925925926</v>
      </c>
      <c r="EO251">
        <v>2.209612962962963</v>
      </c>
      <c r="EP251">
        <v>1.780993333333333</v>
      </c>
      <c r="EQ251">
        <v>19.03217777777778</v>
      </c>
      <c r="ER251">
        <v>15.62097037037037</v>
      </c>
      <c r="ES251">
        <v>1999.985555555556</v>
      </c>
      <c r="ET251">
        <v>0.9799973333333333</v>
      </c>
      <c r="EU251">
        <v>0.02000271111111111</v>
      </c>
      <c r="EV251">
        <v>0</v>
      </c>
      <c r="EW251">
        <v>806.8262592592592</v>
      </c>
      <c r="EX251">
        <v>5.00097</v>
      </c>
      <c r="EY251">
        <v>16136.95925925926</v>
      </c>
      <c r="EZ251">
        <v>16707.44814814815</v>
      </c>
      <c r="FA251">
        <v>40.45099999999999</v>
      </c>
      <c r="FB251">
        <v>40.75</v>
      </c>
      <c r="FC251">
        <v>40.375</v>
      </c>
      <c r="FD251">
        <v>40.37033333333333</v>
      </c>
      <c r="FE251">
        <v>41.125</v>
      </c>
      <c r="FF251">
        <v>1955.075555555556</v>
      </c>
      <c r="FG251">
        <v>39.90592592592593</v>
      </c>
      <c r="FH251">
        <v>0</v>
      </c>
      <c r="FI251">
        <v>1758907223.7</v>
      </c>
      <c r="FJ251">
        <v>0</v>
      </c>
      <c r="FK251">
        <v>806.8399230769229</v>
      </c>
      <c r="FL251">
        <v>26.7796239508294</v>
      </c>
      <c r="FM251">
        <v>529.0017098427418</v>
      </c>
      <c r="FN251">
        <v>16137.38846153846</v>
      </c>
      <c r="FO251">
        <v>15</v>
      </c>
      <c r="FP251">
        <v>0</v>
      </c>
      <c r="FQ251" t="s">
        <v>439</v>
      </c>
      <c r="FR251">
        <v>1747247426.5</v>
      </c>
      <c r="FS251">
        <v>1747247420.5</v>
      </c>
      <c r="FT251">
        <v>0</v>
      </c>
      <c r="FU251">
        <v>1.027</v>
      </c>
      <c r="FV251">
        <v>0.031</v>
      </c>
      <c r="FW251">
        <v>0.02</v>
      </c>
      <c r="FX251">
        <v>0.05</v>
      </c>
      <c r="FY251">
        <v>420</v>
      </c>
      <c r="FZ251">
        <v>16</v>
      </c>
      <c r="GA251">
        <v>0.01</v>
      </c>
      <c r="GB251">
        <v>0.1</v>
      </c>
      <c r="GC251">
        <v>-52.88299024390244</v>
      </c>
      <c r="GD251">
        <v>-10.28326620209076</v>
      </c>
      <c r="GE251">
        <v>1.029754475308077</v>
      </c>
      <c r="GF251">
        <v>0</v>
      </c>
      <c r="GG251">
        <v>805.2407058823528</v>
      </c>
      <c r="GH251">
        <v>26.71896103602325</v>
      </c>
      <c r="GI251">
        <v>2.63759757588574</v>
      </c>
      <c r="GJ251">
        <v>-1</v>
      </c>
      <c r="GK251">
        <v>4.750080487804878</v>
      </c>
      <c r="GL251">
        <v>-0.271620627177699</v>
      </c>
      <c r="GM251">
        <v>0.02700295520875347</v>
      </c>
      <c r="GN251">
        <v>0</v>
      </c>
      <c r="GO251">
        <v>0</v>
      </c>
      <c r="GP251">
        <v>2</v>
      </c>
      <c r="GQ251" t="s">
        <v>446</v>
      </c>
      <c r="GR251">
        <v>3.13547</v>
      </c>
      <c r="GS251">
        <v>2.68876</v>
      </c>
      <c r="GT251">
        <v>0.122392</v>
      </c>
      <c r="GU251">
        <v>0.128669</v>
      </c>
      <c r="GV251">
        <v>0.107664</v>
      </c>
      <c r="GW251">
        <v>0.0915145</v>
      </c>
      <c r="GX251">
        <v>27910.4</v>
      </c>
      <c r="GY251">
        <v>27760.7</v>
      </c>
      <c r="GZ251">
        <v>29561.7</v>
      </c>
      <c r="HA251">
        <v>29441.4</v>
      </c>
      <c r="HB251">
        <v>34848.3</v>
      </c>
      <c r="HC251">
        <v>35428.9</v>
      </c>
      <c r="HD251">
        <v>41597.7</v>
      </c>
      <c r="HE251">
        <v>41825.2</v>
      </c>
      <c r="HF251">
        <v>1.93167</v>
      </c>
      <c r="HG251">
        <v>1.8819</v>
      </c>
      <c r="HH251">
        <v>0.114411</v>
      </c>
      <c r="HI251">
        <v>0</v>
      </c>
      <c r="HJ251">
        <v>28.1289</v>
      </c>
      <c r="HK251">
        <v>999.9</v>
      </c>
      <c r="HL251">
        <v>50.1</v>
      </c>
      <c r="HM251">
        <v>30.9</v>
      </c>
      <c r="HN251">
        <v>24.816</v>
      </c>
      <c r="HO251">
        <v>62.2299</v>
      </c>
      <c r="HP251">
        <v>26.1138</v>
      </c>
      <c r="HQ251">
        <v>1</v>
      </c>
      <c r="HR251">
        <v>0.0556631</v>
      </c>
      <c r="HS251">
        <v>-1.17941</v>
      </c>
      <c r="HT251">
        <v>20.3366</v>
      </c>
      <c r="HU251">
        <v>5.21549</v>
      </c>
      <c r="HV251">
        <v>12.0129</v>
      </c>
      <c r="HW251">
        <v>4.98825</v>
      </c>
      <c r="HX251">
        <v>3.28753</v>
      </c>
      <c r="HY251">
        <v>9999</v>
      </c>
      <c r="HZ251">
        <v>9999</v>
      </c>
      <c r="IA251">
        <v>9999</v>
      </c>
      <c r="IB251">
        <v>15.2</v>
      </c>
      <c r="IC251">
        <v>1.86752</v>
      </c>
      <c r="ID251">
        <v>1.86666</v>
      </c>
      <c r="IE251">
        <v>1.866</v>
      </c>
      <c r="IF251">
        <v>1.866</v>
      </c>
      <c r="IG251">
        <v>1.86783</v>
      </c>
      <c r="IH251">
        <v>1.87028</v>
      </c>
      <c r="II251">
        <v>1.86891</v>
      </c>
      <c r="IJ251">
        <v>1.87042</v>
      </c>
      <c r="IK251">
        <v>0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-0.794</v>
      </c>
      <c r="IY251">
        <v>0.147</v>
      </c>
      <c r="IZ251">
        <v>-0.2124528667129374</v>
      </c>
      <c r="JA251">
        <v>-0.0008016307627816455</v>
      </c>
      <c r="JB251">
        <v>-2.705495203968552E-07</v>
      </c>
      <c r="JC251">
        <v>-1.001381313952682E-11</v>
      </c>
      <c r="JD251">
        <v>-0.06429383364076624</v>
      </c>
      <c r="JE251">
        <v>-0.003544197663381463</v>
      </c>
      <c r="JF251">
        <v>0.0008551080648433378</v>
      </c>
      <c r="JG251">
        <v>-1.439520423836254E-05</v>
      </c>
      <c r="JH251">
        <v>4</v>
      </c>
      <c r="JI251">
        <v>2335</v>
      </c>
      <c r="JJ251">
        <v>1</v>
      </c>
      <c r="JK251">
        <v>25</v>
      </c>
      <c r="JL251">
        <v>194329.9</v>
      </c>
      <c r="JM251">
        <v>194330</v>
      </c>
      <c r="JN251">
        <v>1.50513</v>
      </c>
      <c r="JO251">
        <v>2.27417</v>
      </c>
      <c r="JP251">
        <v>1.39771</v>
      </c>
      <c r="JQ251">
        <v>2.34863</v>
      </c>
      <c r="JR251">
        <v>1.49536</v>
      </c>
      <c r="JS251">
        <v>2.64282</v>
      </c>
      <c r="JT251">
        <v>36.1285</v>
      </c>
      <c r="JU251">
        <v>24.0612</v>
      </c>
      <c r="JV251">
        <v>18</v>
      </c>
      <c r="JW251">
        <v>491.695</v>
      </c>
      <c r="JX251">
        <v>450.444</v>
      </c>
      <c r="JY251">
        <v>29.7126</v>
      </c>
      <c r="JZ251">
        <v>28.2999</v>
      </c>
      <c r="KA251">
        <v>30</v>
      </c>
      <c r="KB251">
        <v>28.1693</v>
      </c>
      <c r="KC251">
        <v>28.1033</v>
      </c>
      <c r="KD251">
        <v>30.1197</v>
      </c>
      <c r="KE251">
        <v>25.7987</v>
      </c>
      <c r="KF251">
        <v>60.7388</v>
      </c>
      <c r="KG251">
        <v>29.7164</v>
      </c>
      <c r="KH251">
        <v>677.425</v>
      </c>
      <c r="KI251">
        <v>19.7609</v>
      </c>
      <c r="KJ251">
        <v>101.031</v>
      </c>
      <c r="KK251">
        <v>100.578</v>
      </c>
    </row>
    <row r="252" spans="1:297">
      <c r="A252">
        <v>236</v>
      </c>
      <c r="B252">
        <v>1758907227.6</v>
      </c>
      <c r="C252">
        <v>5444.5</v>
      </c>
      <c r="D252" t="s">
        <v>915</v>
      </c>
      <c r="E252" t="s">
        <v>916</v>
      </c>
      <c r="F252">
        <v>5</v>
      </c>
      <c r="G252" t="s">
        <v>640</v>
      </c>
      <c r="H252" t="s">
        <v>436</v>
      </c>
      <c r="I252">
        <v>1758907219.814285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674.9313876611611</v>
      </c>
      <c r="AK252">
        <v>630.220812121212</v>
      </c>
      <c r="AL252">
        <v>3.300338559181838</v>
      </c>
      <c r="AM252">
        <v>65.06013599436587</v>
      </c>
      <c r="AN252">
        <f>(AP252 - AO252 + DY252*1E3/(8.314*(EA252+273.15)) * AR252/DX252 * AQ252) * DX252/(100*DL252) * 1000/(1000 - AP252)</f>
        <v>0</v>
      </c>
      <c r="AO252">
        <v>19.70378606312401</v>
      </c>
      <c r="AP252">
        <v>24.3651509090909</v>
      </c>
      <c r="AQ252">
        <v>-0.0001754345072915744</v>
      </c>
      <c r="AR252">
        <v>108.005697832954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6</v>
      </c>
      <c r="DM252">
        <v>0.5</v>
      </c>
      <c r="DN252" t="s">
        <v>438</v>
      </c>
      <c r="DO252">
        <v>2</v>
      </c>
      <c r="DP252" t="b">
        <v>1</v>
      </c>
      <c r="DQ252">
        <v>1758907219.814285</v>
      </c>
      <c r="DR252">
        <v>591.5892857142857</v>
      </c>
      <c r="DS252">
        <v>645.9127857142857</v>
      </c>
      <c r="DT252">
        <v>24.38518214285714</v>
      </c>
      <c r="DU252">
        <v>19.67838928571428</v>
      </c>
      <c r="DV252">
        <v>592.3736785714285</v>
      </c>
      <c r="DW252">
        <v>24.23800357142857</v>
      </c>
      <c r="DX252">
        <v>500.0025</v>
      </c>
      <c r="DY252">
        <v>90.55064285714286</v>
      </c>
      <c r="DZ252">
        <v>0.02857810357142857</v>
      </c>
      <c r="EA252">
        <v>30.68441428571429</v>
      </c>
      <c r="EB252">
        <v>29.98877857142857</v>
      </c>
      <c r="EC252">
        <v>999.9000000000002</v>
      </c>
      <c r="ED252">
        <v>0</v>
      </c>
      <c r="EE252">
        <v>0</v>
      </c>
      <c r="EF252">
        <v>9996.1625</v>
      </c>
      <c r="EG252">
        <v>0</v>
      </c>
      <c r="EH252">
        <v>12.35176071428572</v>
      </c>
      <c r="EI252">
        <v>-54.32359285714286</v>
      </c>
      <c r="EJ252">
        <v>606.3757142857143</v>
      </c>
      <c r="EK252">
        <v>658.8787142857144</v>
      </c>
      <c r="EL252">
        <v>4.706792857142858</v>
      </c>
      <c r="EM252">
        <v>645.9127857142857</v>
      </c>
      <c r="EN252">
        <v>19.67838928571428</v>
      </c>
      <c r="EO252">
        <v>2.208094285714286</v>
      </c>
      <c r="EP252">
        <v>1.781890714285714</v>
      </c>
      <c r="EQ252">
        <v>19.02115357142857</v>
      </c>
      <c r="ER252">
        <v>15.62882857142857</v>
      </c>
      <c r="ES252">
        <v>2000.021428571429</v>
      </c>
      <c r="ET252">
        <v>0.979997607142857</v>
      </c>
      <c r="EU252">
        <v>0.02000244642857143</v>
      </c>
      <c r="EV252">
        <v>0</v>
      </c>
      <c r="EW252">
        <v>808.9064285714285</v>
      </c>
      <c r="EX252">
        <v>5.00097</v>
      </c>
      <c r="EY252">
        <v>16178.50714285714</v>
      </c>
      <c r="EZ252">
        <v>16707.75</v>
      </c>
      <c r="FA252">
        <v>40.44599999999999</v>
      </c>
      <c r="FB252">
        <v>40.75</v>
      </c>
      <c r="FC252">
        <v>40.375</v>
      </c>
      <c r="FD252">
        <v>40.3705</v>
      </c>
      <c r="FE252">
        <v>41.125</v>
      </c>
      <c r="FF252">
        <v>1955.111428571428</v>
      </c>
      <c r="FG252">
        <v>39.90892857142858</v>
      </c>
      <c r="FH252">
        <v>0</v>
      </c>
      <c r="FI252">
        <v>1758907228.5</v>
      </c>
      <c r="FJ252">
        <v>0</v>
      </c>
      <c r="FK252">
        <v>808.9835769230768</v>
      </c>
      <c r="FL252">
        <v>26.34820508971113</v>
      </c>
      <c r="FM252">
        <v>519.9931618155707</v>
      </c>
      <c r="FN252">
        <v>16179.5</v>
      </c>
      <c r="FO252">
        <v>15</v>
      </c>
      <c r="FP252">
        <v>0</v>
      </c>
      <c r="FQ252" t="s">
        <v>439</v>
      </c>
      <c r="FR252">
        <v>1747247426.5</v>
      </c>
      <c r="FS252">
        <v>1747247420.5</v>
      </c>
      <c r="FT252">
        <v>0</v>
      </c>
      <c r="FU252">
        <v>1.027</v>
      </c>
      <c r="FV252">
        <v>0.031</v>
      </c>
      <c r="FW252">
        <v>0.02</v>
      </c>
      <c r="FX252">
        <v>0.05</v>
      </c>
      <c r="FY252">
        <v>420</v>
      </c>
      <c r="FZ252">
        <v>16</v>
      </c>
      <c r="GA252">
        <v>0.01</v>
      </c>
      <c r="GB252">
        <v>0.1</v>
      </c>
      <c r="GC252">
        <v>-53.8787375</v>
      </c>
      <c r="GD252">
        <v>-10.44379249530945</v>
      </c>
      <c r="GE252">
        <v>1.007890297772406</v>
      </c>
      <c r="GF252">
        <v>0</v>
      </c>
      <c r="GG252">
        <v>807.6556470588233</v>
      </c>
      <c r="GH252">
        <v>26.46084031048009</v>
      </c>
      <c r="GI252">
        <v>2.611020195951729</v>
      </c>
      <c r="GJ252">
        <v>-1</v>
      </c>
      <c r="GK252">
        <v>4.718823</v>
      </c>
      <c r="GL252">
        <v>-0.3235938461538471</v>
      </c>
      <c r="GM252">
        <v>0.03302745193017467</v>
      </c>
      <c r="GN252">
        <v>0</v>
      </c>
      <c r="GO252">
        <v>0</v>
      </c>
      <c r="GP252">
        <v>2</v>
      </c>
      <c r="GQ252" t="s">
        <v>446</v>
      </c>
      <c r="GR252">
        <v>3.1356</v>
      </c>
      <c r="GS252">
        <v>2.68887</v>
      </c>
      <c r="GT252">
        <v>0.124682</v>
      </c>
      <c r="GU252">
        <v>0.130933</v>
      </c>
      <c r="GV252">
        <v>0.107641</v>
      </c>
      <c r="GW252">
        <v>0.0917357</v>
      </c>
      <c r="GX252">
        <v>27837.5</v>
      </c>
      <c r="GY252">
        <v>27688.6</v>
      </c>
      <c r="GZ252">
        <v>29561.6</v>
      </c>
      <c r="HA252">
        <v>29441.4</v>
      </c>
      <c r="HB252">
        <v>34849</v>
      </c>
      <c r="HC252">
        <v>35420.2</v>
      </c>
      <c r="HD252">
        <v>41597.5</v>
      </c>
      <c r="HE252">
        <v>41825.2</v>
      </c>
      <c r="HF252">
        <v>1.93242</v>
      </c>
      <c r="HG252">
        <v>1.88185</v>
      </c>
      <c r="HH252">
        <v>0.113986</v>
      </c>
      <c r="HI252">
        <v>0</v>
      </c>
      <c r="HJ252">
        <v>28.1259</v>
      </c>
      <c r="HK252">
        <v>999.9</v>
      </c>
      <c r="HL252">
        <v>50.1</v>
      </c>
      <c r="HM252">
        <v>30.9</v>
      </c>
      <c r="HN252">
        <v>24.8147</v>
      </c>
      <c r="HO252">
        <v>62.1199</v>
      </c>
      <c r="HP252">
        <v>26.1859</v>
      </c>
      <c r="HQ252">
        <v>1</v>
      </c>
      <c r="HR252">
        <v>0.055625</v>
      </c>
      <c r="HS252">
        <v>-1.17953</v>
      </c>
      <c r="HT252">
        <v>20.3368</v>
      </c>
      <c r="HU252">
        <v>5.21654</v>
      </c>
      <c r="HV252">
        <v>12.012</v>
      </c>
      <c r="HW252">
        <v>4.9886</v>
      </c>
      <c r="HX252">
        <v>3.28768</v>
      </c>
      <c r="HY252">
        <v>9999</v>
      </c>
      <c r="HZ252">
        <v>9999</v>
      </c>
      <c r="IA252">
        <v>9999</v>
      </c>
      <c r="IB252">
        <v>15.2</v>
      </c>
      <c r="IC252">
        <v>1.86755</v>
      </c>
      <c r="ID252">
        <v>1.86669</v>
      </c>
      <c r="IE252">
        <v>1.866</v>
      </c>
      <c r="IF252">
        <v>1.866</v>
      </c>
      <c r="IG252">
        <v>1.86783</v>
      </c>
      <c r="IH252">
        <v>1.87027</v>
      </c>
      <c r="II252">
        <v>1.86892</v>
      </c>
      <c r="IJ252">
        <v>1.87042</v>
      </c>
      <c r="IK252">
        <v>0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-0.8129999999999999</v>
      </c>
      <c r="IY252">
        <v>0.147</v>
      </c>
      <c r="IZ252">
        <v>-0.2124528667129374</v>
      </c>
      <c r="JA252">
        <v>-0.0008016307627816455</v>
      </c>
      <c r="JB252">
        <v>-2.705495203968552E-07</v>
      </c>
      <c r="JC252">
        <v>-1.001381313952682E-11</v>
      </c>
      <c r="JD252">
        <v>-0.06429383364076624</v>
      </c>
      <c r="JE252">
        <v>-0.003544197663381463</v>
      </c>
      <c r="JF252">
        <v>0.0008551080648433378</v>
      </c>
      <c r="JG252">
        <v>-1.439520423836254E-05</v>
      </c>
      <c r="JH252">
        <v>4</v>
      </c>
      <c r="JI252">
        <v>2335</v>
      </c>
      <c r="JJ252">
        <v>1</v>
      </c>
      <c r="JK252">
        <v>25</v>
      </c>
      <c r="JL252">
        <v>194330</v>
      </c>
      <c r="JM252">
        <v>194330.1</v>
      </c>
      <c r="JN252">
        <v>1.5332</v>
      </c>
      <c r="JO252">
        <v>2.25708</v>
      </c>
      <c r="JP252">
        <v>1.39648</v>
      </c>
      <c r="JQ252">
        <v>2.34863</v>
      </c>
      <c r="JR252">
        <v>1.49536</v>
      </c>
      <c r="JS252">
        <v>2.61719</v>
      </c>
      <c r="JT252">
        <v>36.1285</v>
      </c>
      <c r="JU252">
        <v>24.07</v>
      </c>
      <c r="JV252">
        <v>18</v>
      </c>
      <c r="JW252">
        <v>492.169</v>
      </c>
      <c r="JX252">
        <v>450.411</v>
      </c>
      <c r="JY252">
        <v>29.7183</v>
      </c>
      <c r="JZ252">
        <v>28.2986</v>
      </c>
      <c r="KA252">
        <v>30</v>
      </c>
      <c r="KB252">
        <v>28.1693</v>
      </c>
      <c r="KC252">
        <v>28.1031</v>
      </c>
      <c r="KD252">
        <v>30.6949</v>
      </c>
      <c r="KE252">
        <v>25.7987</v>
      </c>
      <c r="KF252">
        <v>60.7388</v>
      </c>
      <c r="KG252">
        <v>29.7233</v>
      </c>
      <c r="KH252">
        <v>690.835</v>
      </c>
      <c r="KI252">
        <v>19.7734</v>
      </c>
      <c r="KJ252">
        <v>101.031</v>
      </c>
      <c r="KK252">
        <v>100.578</v>
      </c>
    </row>
    <row r="253" spans="1:297">
      <c r="A253">
        <v>237</v>
      </c>
      <c r="B253">
        <v>1758907232.6</v>
      </c>
      <c r="C253">
        <v>5449.5</v>
      </c>
      <c r="D253" t="s">
        <v>917</v>
      </c>
      <c r="E253" t="s">
        <v>918</v>
      </c>
      <c r="F253">
        <v>5</v>
      </c>
      <c r="G253" t="s">
        <v>640</v>
      </c>
      <c r="H253" t="s">
        <v>436</v>
      </c>
      <c r="I253">
        <v>1758907225.1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692.1132611909668</v>
      </c>
      <c r="AK253">
        <v>646.8491575757577</v>
      </c>
      <c r="AL253">
        <v>3.329840026375276</v>
      </c>
      <c r="AM253">
        <v>65.06013599436587</v>
      </c>
      <c r="AN253">
        <f>(AP253 - AO253 + DY253*1E3/(8.314*(EA253+273.15)) * AR253/DX253 * AQ253) * DX253/(100*DL253) * 1000/(1000 - AP253)</f>
        <v>0</v>
      </c>
      <c r="AO253">
        <v>19.74631960560096</v>
      </c>
      <c r="AP253">
        <v>24.37292181818183</v>
      </c>
      <c r="AQ253">
        <v>7.729306136951991E-05</v>
      </c>
      <c r="AR253">
        <v>108.005697832954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6</v>
      </c>
      <c r="DM253">
        <v>0.5</v>
      </c>
      <c r="DN253" t="s">
        <v>438</v>
      </c>
      <c r="DO253">
        <v>2</v>
      </c>
      <c r="DP253" t="b">
        <v>1</v>
      </c>
      <c r="DQ253">
        <v>1758907225.1</v>
      </c>
      <c r="DR253">
        <v>608.5036666666667</v>
      </c>
      <c r="DS253">
        <v>663.6270370370369</v>
      </c>
      <c r="DT253">
        <v>24.37444074074074</v>
      </c>
      <c r="DU253">
        <v>19.70447777777777</v>
      </c>
      <c r="DV253">
        <v>609.3072962962963</v>
      </c>
      <c r="DW253">
        <v>24.2274</v>
      </c>
      <c r="DX253">
        <v>499.9869629629629</v>
      </c>
      <c r="DY253">
        <v>90.55315555555556</v>
      </c>
      <c r="DZ253">
        <v>0.02863426296296297</v>
      </c>
      <c r="EA253">
        <v>30.68371851851852</v>
      </c>
      <c r="EB253">
        <v>29.99051111111111</v>
      </c>
      <c r="EC253">
        <v>999.9000000000001</v>
      </c>
      <c r="ED253">
        <v>0</v>
      </c>
      <c r="EE253">
        <v>0</v>
      </c>
      <c r="EF253">
        <v>9998.614074074074</v>
      </c>
      <c r="EG253">
        <v>0</v>
      </c>
      <c r="EH253">
        <v>12.35562962962963</v>
      </c>
      <c r="EI253">
        <v>-55.12345925925926</v>
      </c>
      <c r="EJ253">
        <v>623.7061111111112</v>
      </c>
      <c r="EK253">
        <v>676.9668148148148</v>
      </c>
      <c r="EL253">
        <v>4.669966296296296</v>
      </c>
      <c r="EM253">
        <v>663.6270370370369</v>
      </c>
      <c r="EN253">
        <v>19.70447777777777</v>
      </c>
      <c r="EO253">
        <v>2.207183703703704</v>
      </c>
      <c r="EP253">
        <v>1.784302592592593</v>
      </c>
      <c r="EQ253">
        <v>19.01454444444444</v>
      </c>
      <c r="ER253">
        <v>15.64992592592593</v>
      </c>
      <c r="ES253">
        <v>2000.009259259259</v>
      </c>
      <c r="ET253">
        <v>0.9799974444444444</v>
      </c>
      <c r="EU253">
        <v>0.0200026037037037</v>
      </c>
      <c r="EV253">
        <v>0</v>
      </c>
      <c r="EW253">
        <v>811.2313703703704</v>
      </c>
      <c r="EX253">
        <v>5.00097</v>
      </c>
      <c r="EY253">
        <v>16223.88518518518</v>
      </c>
      <c r="EZ253">
        <v>16707.64814814815</v>
      </c>
      <c r="FA253">
        <v>40.444</v>
      </c>
      <c r="FB253">
        <v>40.75</v>
      </c>
      <c r="FC253">
        <v>40.375</v>
      </c>
      <c r="FD253">
        <v>40.375</v>
      </c>
      <c r="FE253">
        <v>41.125</v>
      </c>
      <c r="FF253">
        <v>1955.099259259259</v>
      </c>
      <c r="FG253">
        <v>39.91</v>
      </c>
      <c r="FH253">
        <v>0</v>
      </c>
      <c r="FI253">
        <v>1758907233.9</v>
      </c>
      <c r="FJ253">
        <v>0</v>
      </c>
      <c r="FK253">
        <v>811.4425200000001</v>
      </c>
      <c r="FL253">
        <v>25.32153840072689</v>
      </c>
      <c r="FM253">
        <v>507.5076915744426</v>
      </c>
      <c r="FN253">
        <v>16228.26</v>
      </c>
      <c r="FO253">
        <v>15</v>
      </c>
      <c r="FP253">
        <v>0</v>
      </c>
      <c r="FQ253" t="s">
        <v>439</v>
      </c>
      <c r="FR253">
        <v>1747247426.5</v>
      </c>
      <c r="FS253">
        <v>1747247420.5</v>
      </c>
      <c r="FT253">
        <v>0</v>
      </c>
      <c r="FU253">
        <v>1.027</v>
      </c>
      <c r="FV253">
        <v>0.031</v>
      </c>
      <c r="FW253">
        <v>0.02</v>
      </c>
      <c r="FX253">
        <v>0.05</v>
      </c>
      <c r="FY253">
        <v>420</v>
      </c>
      <c r="FZ253">
        <v>16</v>
      </c>
      <c r="GA253">
        <v>0.01</v>
      </c>
      <c r="GB253">
        <v>0.1</v>
      </c>
      <c r="GC253">
        <v>-54.547955</v>
      </c>
      <c r="GD253">
        <v>-9.467072420262637</v>
      </c>
      <c r="GE253">
        <v>0.9130797456821612</v>
      </c>
      <c r="GF253">
        <v>0</v>
      </c>
      <c r="GG253">
        <v>809.4893823529412</v>
      </c>
      <c r="GH253">
        <v>26.25908327889137</v>
      </c>
      <c r="GI253">
        <v>2.590368767918232</v>
      </c>
      <c r="GJ253">
        <v>-1</v>
      </c>
      <c r="GK253">
        <v>4.693276249999999</v>
      </c>
      <c r="GL253">
        <v>-0.4237815759850007</v>
      </c>
      <c r="GM253">
        <v>0.04251970729482383</v>
      </c>
      <c r="GN253">
        <v>0</v>
      </c>
      <c r="GO253">
        <v>0</v>
      </c>
      <c r="GP253">
        <v>2</v>
      </c>
      <c r="GQ253" t="s">
        <v>446</v>
      </c>
      <c r="GR253">
        <v>3.13562</v>
      </c>
      <c r="GS253">
        <v>2.6888</v>
      </c>
      <c r="GT253">
        <v>0.126965</v>
      </c>
      <c r="GU253">
        <v>0.133182</v>
      </c>
      <c r="GV253">
        <v>0.107659</v>
      </c>
      <c r="GW253">
        <v>0.0917796</v>
      </c>
      <c r="GX253">
        <v>27764.9</v>
      </c>
      <c r="GY253">
        <v>27617.2</v>
      </c>
      <c r="GZ253">
        <v>29561.7</v>
      </c>
      <c r="HA253">
        <v>29441.8</v>
      </c>
      <c r="HB253">
        <v>34848.3</v>
      </c>
      <c r="HC253">
        <v>35418.9</v>
      </c>
      <c r="HD253">
        <v>41597.3</v>
      </c>
      <c r="HE253">
        <v>41825.6</v>
      </c>
      <c r="HF253">
        <v>1.93225</v>
      </c>
      <c r="HG253">
        <v>1.88203</v>
      </c>
      <c r="HH253">
        <v>0.115059</v>
      </c>
      <c r="HI253">
        <v>0</v>
      </c>
      <c r="HJ253">
        <v>28.122</v>
      </c>
      <c r="HK253">
        <v>999.9</v>
      </c>
      <c r="HL253">
        <v>50.1</v>
      </c>
      <c r="HM253">
        <v>30.9</v>
      </c>
      <c r="HN253">
        <v>24.8142</v>
      </c>
      <c r="HO253">
        <v>62.0399</v>
      </c>
      <c r="HP253">
        <v>26.1939</v>
      </c>
      <c r="HQ253">
        <v>1</v>
      </c>
      <c r="HR253">
        <v>0.0555894</v>
      </c>
      <c r="HS253">
        <v>-1.19136</v>
      </c>
      <c r="HT253">
        <v>20.3366</v>
      </c>
      <c r="HU253">
        <v>5.21564</v>
      </c>
      <c r="HV253">
        <v>12.0131</v>
      </c>
      <c r="HW253">
        <v>4.9882</v>
      </c>
      <c r="HX253">
        <v>3.28748</v>
      </c>
      <c r="HY253">
        <v>9999</v>
      </c>
      <c r="HZ253">
        <v>9999</v>
      </c>
      <c r="IA253">
        <v>9999</v>
      </c>
      <c r="IB253">
        <v>15.2</v>
      </c>
      <c r="IC253">
        <v>1.86755</v>
      </c>
      <c r="ID253">
        <v>1.86667</v>
      </c>
      <c r="IE253">
        <v>1.866</v>
      </c>
      <c r="IF253">
        <v>1.866</v>
      </c>
      <c r="IG253">
        <v>1.86784</v>
      </c>
      <c r="IH253">
        <v>1.87027</v>
      </c>
      <c r="II253">
        <v>1.86891</v>
      </c>
      <c r="IJ253">
        <v>1.87042</v>
      </c>
      <c r="IK253">
        <v>0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-0.831</v>
      </c>
      <c r="IY253">
        <v>0.147</v>
      </c>
      <c r="IZ253">
        <v>-0.2124528667129374</v>
      </c>
      <c r="JA253">
        <v>-0.0008016307627816455</v>
      </c>
      <c r="JB253">
        <v>-2.705495203968552E-07</v>
      </c>
      <c r="JC253">
        <v>-1.001381313952682E-11</v>
      </c>
      <c r="JD253">
        <v>-0.06429383364076624</v>
      </c>
      <c r="JE253">
        <v>-0.003544197663381463</v>
      </c>
      <c r="JF253">
        <v>0.0008551080648433378</v>
      </c>
      <c r="JG253">
        <v>-1.439520423836254E-05</v>
      </c>
      <c r="JH253">
        <v>4</v>
      </c>
      <c r="JI253">
        <v>2335</v>
      </c>
      <c r="JJ253">
        <v>1</v>
      </c>
      <c r="JK253">
        <v>25</v>
      </c>
      <c r="JL253">
        <v>194330.1</v>
      </c>
      <c r="JM253">
        <v>194330.2</v>
      </c>
      <c r="JN253">
        <v>1.56494</v>
      </c>
      <c r="JO253">
        <v>2.2522</v>
      </c>
      <c r="JP253">
        <v>1.39648</v>
      </c>
      <c r="JQ253">
        <v>2.35229</v>
      </c>
      <c r="JR253">
        <v>1.49536</v>
      </c>
      <c r="JS253">
        <v>2.67456</v>
      </c>
      <c r="JT253">
        <v>36.1285</v>
      </c>
      <c r="JU253">
        <v>24.07</v>
      </c>
      <c r="JV253">
        <v>18</v>
      </c>
      <c r="JW253">
        <v>492.051</v>
      </c>
      <c r="JX253">
        <v>450.503</v>
      </c>
      <c r="JY253">
        <v>29.7249</v>
      </c>
      <c r="JZ253">
        <v>28.2986</v>
      </c>
      <c r="KA253">
        <v>30</v>
      </c>
      <c r="KB253">
        <v>28.1683</v>
      </c>
      <c r="KC253">
        <v>28.101</v>
      </c>
      <c r="KD253">
        <v>31.3261</v>
      </c>
      <c r="KE253">
        <v>25.7987</v>
      </c>
      <c r="KF253">
        <v>60.7388</v>
      </c>
      <c r="KG253">
        <v>29.7334</v>
      </c>
      <c r="KH253">
        <v>710.879</v>
      </c>
      <c r="KI253">
        <v>19.7833</v>
      </c>
      <c r="KJ253">
        <v>101.031</v>
      </c>
      <c r="KK253">
        <v>100.579</v>
      </c>
    </row>
    <row r="254" spans="1:297">
      <c r="A254">
        <v>238</v>
      </c>
      <c r="B254">
        <v>1758907237.6</v>
      </c>
      <c r="C254">
        <v>5454.5</v>
      </c>
      <c r="D254" t="s">
        <v>919</v>
      </c>
      <c r="E254" t="s">
        <v>920</v>
      </c>
      <c r="F254">
        <v>5</v>
      </c>
      <c r="G254" t="s">
        <v>640</v>
      </c>
      <c r="H254" t="s">
        <v>436</v>
      </c>
      <c r="I254">
        <v>1758907229.814285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709.2277408229027</v>
      </c>
      <c r="AK254">
        <v>663.3819515151515</v>
      </c>
      <c r="AL254">
        <v>3.309488561242449</v>
      </c>
      <c r="AM254">
        <v>65.06013599436587</v>
      </c>
      <c r="AN254">
        <f>(AP254 - AO254 + DY254*1E3/(8.314*(EA254+273.15)) * AR254/DX254 * AQ254) * DX254/(100*DL254) * 1000/(1000 - AP254)</f>
        <v>0</v>
      </c>
      <c r="AO254">
        <v>19.74767588673155</v>
      </c>
      <c r="AP254">
        <v>24.36305454545454</v>
      </c>
      <c r="AQ254">
        <v>-0.0001338959992958107</v>
      </c>
      <c r="AR254">
        <v>108.005697832954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6</v>
      </c>
      <c r="DM254">
        <v>0.5</v>
      </c>
      <c r="DN254" t="s">
        <v>438</v>
      </c>
      <c r="DO254">
        <v>2</v>
      </c>
      <c r="DP254" t="b">
        <v>1</v>
      </c>
      <c r="DQ254">
        <v>1758907229.814285</v>
      </c>
      <c r="DR254">
        <v>623.6624285714287</v>
      </c>
      <c r="DS254">
        <v>679.4503571428571</v>
      </c>
      <c r="DT254">
        <v>24.36891785714286</v>
      </c>
      <c r="DU254">
        <v>19.72841071428572</v>
      </c>
      <c r="DV254">
        <v>624.4834285714286</v>
      </c>
      <c r="DW254">
        <v>24.22193928571428</v>
      </c>
      <c r="DX254">
        <v>499.9856071428571</v>
      </c>
      <c r="DY254">
        <v>90.55636785714285</v>
      </c>
      <c r="DZ254">
        <v>0.02864244285714286</v>
      </c>
      <c r="EA254">
        <v>30.68487142857143</v>
      </c>
      <c r="EB254">
        <v>29.99231785714286</v>
      </c>
      <c r="EC254">
        <v>999.9000000000002</v>
      </c>
      <c r="ED254">
        <v>0</v>
      </c>
      <c r="EE254">
        <v>0</v>
      </c>
      <c r="EF254">
        <v>10001.83285714286</v>
      </c>
      <c r="EG254">
        <v>0</v>
      </c>
      <c r="EH254">
        <v>12.35713571428572</v>
      </c>
      <c r="EI254">
        <v>-55.78800357142858</v>
      </c>
      <c r="EJ254">
        <v>639.2399642857142</v>
      </c>
      <c r="EK254">
        <v>693.1249642857143</v>
      </c>
      <c r="EL254">
        <v>4.640504642857143</v>
      </c>
      <c r="EM254">
        <v>679.4503571428571</v>
      </c>
      <c r="EN254">
        <v>19.72841071428572</v>
      </c>
      <c r="EO254">
        <v>2.206761428571428</v>
      </c>
      <c r="EP254">
        <v>1.786533571428571</v>
      </c>
      <c r="EQ254">
        <v>19.011475</v>
      </c>
      <c r="ER254">
        <v>15.66944642857143</v>
      </c>
      <c r="ES254">
        <v>2000.005357142858</v>
      </c>
      <c r="ET254">
        <v>0.9799973928571427</v>
      </c>
      <c r="EU254">
        <v>0.02000265357142857</v>
      </c>
      <c r="EV254">
        <v>0</v>
      </c>
      <c r="EW254">
        <v>813.2244285714285</v>
      </c>
      <c r="EX254">
        <v>5.00097</v>
      </c>
      <c r="EY254">
        <v>16262.71071428571</v>
      </c>
      <c r="EZ254">
        <v>16707.61071428572</v>
      </c>
      <c r="FA254">
        <v>40.43924999999999</v>
      </c>
      <c r="FB254">
        <v>40.75</v>
      </c>
      <c r="FC254">
        <v>40.375</v>
      </c>
      <c r="FD254">
        <v>40.3705</v>
      </c>
      <c r="FE254">
        <v>41.125</v>
      </c>
      <c r="FF254">
        <v>1955.095357142857</v>
      </c>
      <c r="FG254">
        <v>39.91</v>
      </c>
      <c r="FH254">
        <v>0</v>
      </c>
      <c r="FI254">
        <v>1758907238.7</v>
      </c>
      <c r="FJ254">
        <v>0</v>
      </c>
      <c r="FK254">
        <v>813.4875200000001</v>
      </c>
      <c r="FL254">
        <v>24.99092307653315</v>
      </c>
      <c r="FM254">
        <v>483.7076923327293</v>
      </c>
      <c r="FN254">
        <v>16267.768</v>
      </c>
      <c r="FO254">
        <v>15</v>
      </c>
      <c r="FP254">
        <v>0</v>
      </c>
      <c r="FQ254" t="s">
        <v>439</v>
      </c>
      <c r="FR254">
        <v>1747247426.5</v>
      </c>
      <c r="FS254">
        <v>1747247420.5</v>
      </c>
      <c r="FT254">
        <v>0</v>
      </c>
      <c r="FU254">
        <v>1.027</v>
      </c>
      <c r="FV254">
        <v>0.031</v>
      </c>
      <c r="FW254">
        <v>0.02</v>
      </c>
      <c r="FX254">
        <v>0.05</v>
      </c>
      <c r="FY254">
        <v>420</v>
      </c>
      <c r="FZ254">
        <v>16</v>
      </c>
      <c r="GA254">
        <v>0.01</v>
      </c>
      <c r="GB254">
        <v>0.1</v>
      </c>
      <c r="GC254">
        <v>-55.31266585365853</v>
      </c>
      <c r="GD254">
        <v>-8.513586062717753</v>
      </c>
      <c r="GE254">
        <v>0.8439561639320527</v>
      </c>
      <c r="GF254">
        <v>0</v>
      </c>
      <c r="GG254">
        <v>811.8216470588235</v>
      </c>
      <c r="GH254">
        <v>25.30291825589257</v>
      </c>
      <c r="GI254">
        <v>2.496730060114543</v>
      </c>
      <c r="GJ254">
        <v>-1</v>
      </c>
      <c r="GK254">
        <v>4.663059756097561</v>
      </c>
      <c r="GL254">
        <v>-0.4051335888501717</v>
      </c>
      <c r="GM254">
        <v>0.04202731895999201</v>
      </c>
      <c r="GN254">
        <v>0</v>
      </c>
      <c r="GO254">
        <v>0</v>
      </c>
      <c r="GP254">
        <v>2</v>
      </c>
      <c r="GQ254" t="s">
        <v>446</v>
      </c>
      <c r="GR254">
        <v>3.13557</v>
      </c>
      <c r="GS254">
        <v>2.68895</v>
      </c>
      <c r="GT254">
        <v>0.129211</v>
      </c>
      <c r="GU254">
        <v>0.135381</v>
      </c>
      <c r="GV254">
        <v>0.107629</v>
      </c>
      <c r="GW254">
        <v>0.0917824</v>
      </c>
      <c r="GX254">
        <v>27693.7</v>
      </c>
      <c r="GY254">
        <v>27547.2</v>
      </c>
      <c r="GZ254">
        <v>29561.9</v>
      </c>
      <c r="HA254">
        <v>29441.9</v>
      </c>
      <c r="HB254">
        <v>34849.9</v>
      </c>
      <c r="HC254">
        <v>35418.9</v>
      </c>
      <c r="HD254">
        <v>41597.8</v>
      </c>
      <c r="HE254">
        <v>41825.7</v>
      </c>
      <c r="HF254">
        <v>1.93233</v>
      </c>
      <c r="HG254">
        <v>1.88178</v>
      </c>
      <c r="HH254">
        <v>0.115298</v>
      </c>
      <c r="HI254">
        <v>0</v>
      </c>
      <c r="HJ254">
        <v>28.1193</v>
      </c>
      <c r="HK254">
        <v>999.9</v>
      </c>
      <c r="HL254">
        <v>50.1</v>
      </c>
      <c r="HM254">
        <v>30.9</v>
      </c>
      <c r="HN254">
        <v>24.8157</v>
      </c>
      <c r="HO254">
        <v>61.9299</v>
      </c>
      <c r="HP254">
        <v>26.1579</v>
      </c>
      <c r="HQ254">
        <v>1</v>
      </c>
      <c r="HR254">
        <v>0.0555335</v>
      </c>
      <c r="HS254">
        <v>-1.18714</v>
      </c>
      <c r="HT254">
        <v>20.3367</v>
      </c>
      <c r="HU254">
        <v>5.21639</v>
      </c>
      <c r="HV254">
        <v>12.0129</v>
      </c>
      <c r="HW254">
        <v>4.9886</v>
      </c>
      <c r="HX254">
        <v>3.28783</v>
      </c>
      <c r="HY254">
        <v>9999</v>
      </c>
      <c r="HZ254">
        <v>9999</v>
      </c>
      <c r="IA254">
        <v>9999</v>
      </c>
      <c r="IB254">
        <v>15.2</v>
      </c>
      <c r="IC254">
        <v>1.86756</v>
      </c>
      <c r="ID254">
        <v>1.86668</v>
      </c>
      <c r="IE254">
        <v>1.866</v>
      </c>
      <c r="IF254">
        <v>1.866</v>
      </c>
      <c r="IG254">
        <v>1.86783</v>
      </c>
      <c r="IH254">
        <v>1.87028</v>
      </c>
      <c r="II254">
        <v>1.86892</v>
      </c>
      <c r="IJ254">
        <v>1.87042</v>
      </c>
      <c r="IK254">
        <v>0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-0.851</v>
      </c>
      <c r="IY254">
        <v>0.1469</v>
      </c>
      <c r="IZ254">
        <v>-0.2124528667129374</v>
      </c>
      <c r="JA254">
        <v>-0.0008016307627816455</v>
      </c>
      <c r="JB254">
        <v>-2.705495203968552E-07</v>
      </c>
      <c r="JC254">
        <v>-1.001381313952682E-11</v>
      </c>
      <c r="JD254">
        <v>-0.06429383364076624</v>
      </c>
      <c r="JE254">
        <v>-0.003544197663381463</v>
      </c>
      <c r="JF254">
        <v>0.0008551080648433378</v>
      </c>
      <c r="JG254">
        <v>-1.439520423836254E-05</v>
      </c>
      <c r="JH254">
        <v>4</v>
      </c>
      <c r="JI254">
        <v>2335</v>
      </c>
      <c r="JJ254">
        <v>1</v>
      </c>
      <c r="JK254">
        <v>25</v>
      </c>
      <c r="JL254">
        <v>194330.2</v>
      </c>
      <c r="JM254">
        <v>194330.3</v>
      </c>
      <c r="JN254">
        <v>1.59302</v>
      </c>
      <c r="JO254">
        <v>2.24976</v>
      </c>
      <c r="JP254">
        <v>1.39648</v>
      </c>
      <c r="JQ254">
        <v>2.35229</v>
      </c>
      <c r="JR254">
        <v>1.49536</v>
      </c>
      <c r="JS254">
        <v>2.65259</v>
      </c>
      <c r="JT254">
        <v>36.1285</v>
      </c>
      <c r="JU254">
        <v>24.07</v>
      </c>
      <c r="JV254">
        <v>18</v>
      </c>
      <c r="JW254">
        <v>492.087</v>
      </c>
      <c r="JX254">
        <v>450.346</v>
      </c>
      <c r="JY254">
        <v>29.7344</v>
      </c>
      <c r="JZ254">
        <v>28.2986</v>
      </c>
      <c r="KA254">
        <v>30</v>
      </c>
      <c r="KB254">
        <v>28.1669</v>
      </c>
      <c r="KC254">
        <v>28.1007</v>
      </c>
      <c r="KD254">
        <v>31.8968</v>
      </c>
      <c r="KE254">
        <v>25.7987</v>
      </c>
      <c r="KF254">
        <v>60.7388</v>
      </c>
      <c r="KG254">
        <v>29.7336</v>
      </c>
      <c r="KH254">
        <v>724.254</v>
      </c>
      <c r="KI254">
        <v>19.8071</v>
      </c>
      <c r="KJ254">
        <v>101.032</v>
      </c>
      <c r="KK254">
        <v>100.579</v>
      </c>
    </row>
    <row r="255" spans="1:297">
      <c r="A255">
        <v>239</v>
      </c>
      <c r="B255">
        <v>1758907242.6</v>
      </c>
      <c r="C255">
        <v>5459.5</v>
      </c>
      <c r="D255" t="s">
        <v>921</v>
      </c>
      <c r="E255" t="s">
        <v>922</v>
      </c>
      <c r="F255">
        <v>5</v>
      </c>
      <c r="G255" t="s">
        <v>640</v>
      </c>
      <c r="H255" t="s">
        <v>436</v>
      </c>
      <c r="I255">
        <v>1758907235.1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726.4061170597009</v>
      </c>
      <c r="AK255">
        <v>680.0091393939391</v>
      </c>
      <c r="AL255">
        <v>3.327925548135013</v>
      </c>
      <c r="AM255">
        <v>65.06013599436587</v>
      </c>
      <c r="AN255">
        <f>(AP255 - AO255 + DY255*1E3/(8.314*(EA255+273.15)) * AR255/DX255 * AQ255) * DX255/(100*DL255) * 1000/(1000 - AP255)</f>
        <v>0</v>
      </c>
      <c r="AO255">
        <v>19.75034693343056</v>
      </c>
      <c r="AP255">
        <v>24.34157454545454</v>
      </c>
      <c r="AQ255">
        <v>-0.0002957650413943054</v>
      </c>
      <c r="AR255">
        <v>108.005697832954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6</v>
      </c>
      <c r="DM255">
        <v>0.5</v>
      </c>
      <c r="DN255" t="s">
        <v>438</v>
      </c>
      <c r="DO255">
        <v>2</v>
      </c>
      <c r="DP255" t="b">
        <v>1</v>
      </c>
      <c r="DQ255">
        <v>1758907235.1</v>
      </c>
      <c r="DR255">
        <v>640.7545925925928</v>
      </c>
      <c r="DS255">
        <v>697.2045555555554</v>
      </c>
      <c r="DT255">
        <v>24.3634037037037</v>
      </c>
      <c r="DU255">
        <v>19.74760740740741</v>
      </c>
      <c r="DV255">
        <v>641.5954444444443</v>
      </c>
      <c r="DW255">
        <v>24.21648148148148</v>
      </c>
      <c r="DX255">
        <v>500.0108148148149</v>
      </c>
      <c r="DY255">
        <v>90.55769629629629</v>
      </c>
      <c r="DZ255">
        <v>0.02863717777777778</v>
      </c>
      <c r="EA255">
        <v>30.68612962962963</v>
      </c>
      <c r="EB255">
        <v>29.9957</v>
      </c>
      <c r="EC255">
        <v>999.9000000000001</v>
      </c>
      <c r="ED255">
        <v>0</v>
      </c>
      <c r="EE255">
        <v>0</v>
      </c>
      <c r="EF255">
        <v>10004.07481481482</v>
      </c>
      <c r="EG255">
        <v>0</v>
      </c>
      <c r="EH255">
        <v>12.35838518518518</v>
      </c>
      <c r="EI255">
        <v>-56.45002222222222</v>
      </c>
      <c r="EJ255">
        <v>656.7552222222223</v>
      </c>
      <c r="EK255">
        <v>711.2501481481481</v>
      </c>
      <c r="EL255">
        <v>4.61578888888889</v>
      </c>
      <c r="EM255">
        <v>697.2045555555554</v>
      </c>
      <c r="EN255">
        <v>19.74760740740741</v>
      </c>
      <c r="EO255">
        <v>2.206292592592593</v>
      </c>
      <c r="EP255">
        <v>1.788298148148148</v>
      </c>
      <c r="EQ255">
        <v>19.00807777777778</v>
      </c>
      <c r="ER255">
        <v>15.68487407407407</v>
      </c>
      <c r="ES255">
        <v>1999.987407407407</v>
      </c>
      <c r="ET255">
        <v>0.9799972222222222</v>
      </c>
      <c r="EU255">
        <v>0.02000281851851852</v>
      </c>
      <c r="EV255">
        <v>0</v>
      </c>
      <c r="EW255">
        <v>815.3020740740741</v>
      </c>
      <c r="EX255">
        <v>5.00097</v>
      </c>
      <c r="EY255">
        <v>16304.42962962963</v>
      </c>
      <c r="EZ255">
        <v>16707.45925925926</v>
      </c>
      <c r="FA255">
        <v>40.44633333333333</v>
      </c>
      <c r="FB255">
        <v>40.75</v>
      </c>
      <c r="FC255">
        <v>40.375</v>
      </c>
      <c r="FD255">
        <v>40.37033333333333</v>
      </c>
      <c r="FE255">
        <v>41.125</v>
      </c>
      <c r="FF255">
        <v>1955.077407407407</v>
      </c>
      <c r="FG255">
        <v>39.91</v>
      </c>
      <c r="FH255">
        <v>0</v>
      </c>
      <c r="FI255">
        <v>1758907243.5</v>
      </c>
      <c r="FJ255">
        <v>0</v>
      </c>
      <c r="FK255">
        <v>815.37224</v>
      </c>
      <c r="FL255">
        <v>23.25092303339068</v>
      </c>
      <c r="FM255">
        <v>460.3461530459952</v>
      </c>
      <c r="FN255">
        <v>16305.588</v>
      </c>
      <c r="FO255">
        <v>15</v>
      </c>
      <c r="FP255">
        <v>0</v>
      </c>
      <c r="FQ255" t="s">
        <v>439</v>
      </c>
      <c r="FR255">
        <v>1747247426.5</v>
      </c>
      <c r="FS255">
        <v>1747247420.5</v>
      </c>
      <c r="FT255">
        <v>0</v>
      </c>
      <c r="FU255">
        <v>1.027</v>
      </c>
      <c r="FV255">
        <v>0.031</v>
      </c>
      <c r="FW255">
        <v>0.02</v>
      </c>
      <c r="FX255">
        <v>0.05</v>
      </c>
      <c r="FY255">
        <v>420</v>
      </c>
      <c r="FZ255">
        <v>16</v>
      </c>
      <c r="GA255">
        <v>0.01</v>
      </c>
      <c r="GB255">
        <v>0.1</v>
      </c>
      <c r="GC255">
        <v>-56.10539249999999</v>
      </c>
      <c r="GD255">
        <v>-7.412254784240114</v>
      </c>
      <c r="GE255">
        <v>0.7138279569992687</v>
      </c>
      <c r="GF255">
        <v>0</v>
      </c>
      <c r="GG255">
        <v>814.0453823529413</v>
      </c>
      <c r="GH255">
        <v>24.01339951593947</v>
      </c>
      <c r="GI255">
        <v>2.364734980981338</v>
      </c>
      <c r="GJ255">
        <v>-1</v>
      </c>
      <c r="GK255">
        <v>4.630278</v>
      </c>
      <c r="GL255">
        <v>-0.266250956848033</v>
      </c>
      <c r="GM255">
        <v>0.02862065916431698</v>
      </c>
      <c r="GN255">
        <v>0</v>
      </c>
      <c r="GO255">
        <v>0</v>
      </c>
      <c r="GP255">
        <v>2</v>
      </c>
      <c r="GQ255" t="s">
        <v>446</v>
      </c>
      <c r="GR255">
        <v>3.13562</v>
      </c>
      <c r="GS255">
        <v>2.68872</v>
      </c>
      <c r="GT255">
        <v>0.131431</v>
      </c>
      <c r="GU255">
        <v>0.137567</v>
      </c>
      <c r="GV255">
        <v>0.107556</v>
      </c>
      <c r="GW255">
        <v>0.0917835</v>
      </c>
      <c r="GX255">
        <v>27623</v>
      </c>
      <c r="GY255">
        <v>27477.6</v>
      </c>
      <c r="GZ255">
        <v>29561.9</v>
      </c>
      <c r="HA255">
        <v>29442</v>
      </c>
      <c r="HB255">
        <v>34852.9</v>
      </c>
      <c r="HC255">
        <v>35418.9</v>
      </c>
      <c r="HD255">
        <v>41597.9</v>
      </c>
      <c r="HE255">
        <v>41825.7</v>
      </c>
      <c r="HF255">
        <v>1.93233</v>
      </c>
      <c r="HG255">
        <v>1.88225</v>
      </c>
      <c r="HH255">
        <v>0.115514</v>
      </c>
      <c r="HI255">
        <v>0</v>
      </c>
      <c r="HJ255">
        <v>28.1173</v>
      </c>
      <c r="HK255">
        <v>999.9</v>
      </c>
      <c r="HL255">
        <v>50</v>
      </c>
      <c r="HM255">
        <v>30.9</v>
      </c>
      <c r="HN255">
        <v>24.7671</v>
      </c>
      <c r="HO255">
        <v>61.9699</v>
      </c>
      <c r="HP255">
        <v>26.1779</v>
      </c>
      <c r="HQ255">
        <v>1</v>
      </c>
      <c r="HR255">
        <v>0.0555285</v>
      </c>
      <c r="HS255">
        <v>-1.17231</v>
      </c>
      <c r="HT255">
        <v>20.3366</v>
      </c>
      <c r="HU255">
        <v>5.21714</v>
      </c>
      <c r="HV255">
        <v>12.0116</v>
      </c>
      <c r="HW255">
        <v>4.98905</v>
      </c>
      <c r="HX255">
        <v>3.28768</v>
      </c>
      <c r="HY255">
        <v>9999</v>
      </c>
      <c r="HZ255">
        <v>9999</v>
      </c>
      <c r="IA255">
        <v>9999</v>
      </c>
      <c r="IB255">
        <v>15.2</v>
      </c>
      <c r="IC255">
        <v>1.86753</v>
      </c>
      <c r="ID255">
        <v>1.86665</v>
      </c>
      <c r="IE255">
        <v>1.866</v>
      </c>
      <c r="IF255">
        <v>1.866</v>
      </c>
      <c r="IG255">
        <v>1.86783</v>
      </c>
      <c r="IH255">
        <v>1.87027</v>
      </c>
      <c r="II255">
        <v>1.86893</v>
      </c>
      <c r="IJ255">
        <v>1.87042</v>
      </c>
      <c r="IK255">
        <v>0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-0.869</v>
      </c>
      <c r="IY255">
        <v>0.1466</v>
      </c>
      <c r="IZ255">
        <v>-0.2124528667129374</v>
      </c>
      <c r="JA255">
        <v>-0.0008016307627816455</v>
      </c>
      <c r="JB255">
        <v>-2.705495203968552E-07</v>
      </c>
      <c r="JC255">
        <v>-1.001381313952682E-11</v>
      </c>
      <c r="JD255">
        <v>-0.06429383364076624</v>
      </c>
      <c r="JE255">
        <v>-0.003544197663381463</v>
      </c>
      <c r="JF255">
        <v>0.0008551080648433378</v>
      </c>
      <c r="JG255">
        <v>-1.439520423836254E-05</v>
      </c>
      <c r="JH255">
        <v>4</v>
      </c>
      <c r="JI255">
        <v>2335</v>
      </c>
      <c r="JJ255">
        <v>1</v>
      </c>
      <c r="JK255">
        <v>25</v>
      </c>
      <c r="JL255">
        <v>194330.3</v>
      </c>
      <c r="JM255">
        <v>194330.4</v>
      </c>
      <c r="JN255">
        <v>1.62476</v>
      </c>
      <c r="JO255">
        <v>2.25098</v>
      </c>
      <c r="JP255">
        <v>1.39648</v>
      </c>
      <c r="JQ255">
        <v>2.35229</v>
      </c>
      <c r="JR255">
        <v>1.49536</v>
      </c>
      <c r="JS255">
        <v>2.60986</v>
      </c>
      <c r="JT255">
        <v>36.1285</v>
      </c>
      <c r="JU255">
        <v>24.07</v>
      </c>
      <c r="JV255">
        <v>18</v>
      </c>
      <c r="JW255">
        <v>492.085</v>
      </c>
      <c r="JX255">
        <v>450.624</v>
      </c>
      <c r="JY255">
        <v>29.7363</v>
      </c>
      <c r="JZ255">
        <v>28.2986</v>
      </c>
      <c r="KA255">
        <v>30</v>
      </c>
      <c r="KB255">
        <v>28.1666</v>
      </c>
      <c r="KC255">
        <v>28.0986</v>
      </c>
      <c r="KD255">
        <v>32.5227</v>
      </c>
      <c r="KE255">
        <v>25.7987</v>
      </c>
      <c r="KF255">
        <v>60.7388</v>
      </c>
      <c r="KG255">
        <v>29.7352</v>
      </c>
      <c r="KH255">
        <v>744.332</v>
      </c>
      <c r="KI255">
        <v>19.8447</v>
      </c>
      <c r="KJ255">
        <v>101.032</v>
      </c>
      <c r="KK255">
        <v>100.58</v>
      </c>
    </row>
    <row r="256" spans="1:297">
      <c r="A256">
        <v>240</v>
      </c>
      <c r="B256">
        <v>1758907247.6</v>
      </c>
      <c r="C256">
        <v>5464.5</v>
      </c>
      <c r="D256" t="s">
        <v>923</v>
      </c>
      <c r="E256" t="s">
        <v>924</v>
      </c>
      <c r="F256">
        <v>5</v>
      </c>
      <c r="G256" t="s">
        <v>640</v>
      </c>
      <c r="H256" t="s">
        <v>436</v>
      </c>
      <c r="I256">
        <v>1758907239.814285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743.4787930790552</v>
      </c>
      <c r="AK256">
        <v>696.6379575757577</v>
      </c>
      <c r="AL256">
        <v>3.312273168068986</v>
      </c>
      <c r="AM256">
        <v>65.06013599436587</v>
      </c>
      <c r="AN256">
        <f>(AP256 - AO256 + DY256*1E3/(8.314*(EA256+273.15)) * AR256/DX256 * AQ256) * DX256/(100*DL256) * 1000/(1000 - AP256)</f>
        <v>0</v>
      </c>
      <c r="AO256">
        <v>19.75068985865095</v>
      </c>
      <c r="AP256">
        <v>24.31548181818182</v>
      </c>
      <c r="AQ256">
        <v>-0.005402020112338955</v>
      </c>
      <c r="AR256">
        <v>108.005697832954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6</v>
      </c>
      <c r="DM256">
        <v>0.5</v>
      </c>
      <c r="DN256" t="s">
        <v>438</v>
      </c>
      <c r="DO256">
        <v>2</v>
      </c>
      <c r="DP256" t="b">
        <v>1</v>
      </c>
      <c r="DQ256">
        <v>1758907239.814285</v>
      </c>
      <c r="DR256">
        <v>656.0509642857143</v>
      </c>
      <c r="DS256">
        <v>713.0189642857143</v>
      </c>
      <c r="DT256">
        <v>24.34918214285714</v>
      </c>
      <c r="DU256">
        <v>19.74968214285714</v>
      </c>
      <c r="DV256">
        <v>656.9097142857144</v>
      </c>
      <c r="DW256">
        <v>24.202425</v>
      </c>
      <c r="DX256">
        <v>499.9973928571429</v>
      </c>
      <c r="DY256">
        <v>90.55732857142858</v>
      </c>
      <c r="DZ256">
        <v>0.02857622857142857</v>
      </c>
      <c r="EA256">
        <v>30.688075</v>
      </c>
      <c r="EB256">
        <v>30.00096785714286</v>
      </c>
      <c r="EC256">
        <v>999.9000000000002</v>
      </c>
      <c r="ED256">
        <v>0</v>
      </c>
      <c r="EE256">
        <v>0</v>
      </c>
      <c r="EF256">
        <v>10002.70035714286</v>
      </c>
      <c r="EG256">
        <v>0</v>
      </c>
      <c r="EH256">
        <v>12.35713571428572</v>
      </c>
      <c r="EI256">
        <v>-56.96794285714286</v>
      </c>
      <c r="EJ256">
        <v>672.4237142857144</v>
      </c>
      <c r="EK256">
        <v>727.3846071428571</v>
      </c>
      <c r="EL256">
        <v>4.599494285714285</v>
      </c>
      <c r="EM256">
        <v>713.0189642857143</v>
      </c>
      <c r="EN256">
        <v>19.74968214285714</v>
      </c>
      <c r="EO256">
        <v>2.204996071428572</v>
      </c>
      <c r="EP256">
        <v>1.788478571428572</v>
      </c>
      <c r="EQ256">
        <v>18.99865</v>
      </c>
      <c r="ER256">
        <v>15.68645357142857</v>
      </c>
      <c r="ES256">
        <v>2000.006071428571</v>
      </c>
      <c r="ET256">
        <v>0.9799973928571427</v>
      </c>
      <c r="EU256">
        <v>0.02000265357142857</v>
      </c>
      <c r="EV256">
        <v>0</v>
      </c>
      <c r="EW256">
        <v>817.0673214285716</v>
      </c>
      <c r="EX256">
        <v>5.00097</v>
      </c>
      <c r="EY256">
        <v>16339.65357142857</v>
      </c>
      <c r="EZ256">
        <v>16707.62142857143</v>
      </c>
      <c r="FA256">
        <v>40.44599999999999</v>
      </c>
      <c r="FB256">
        <v>40.75</v>
      </c>
      <c r="FC256">
        <v>40.375</v>
      </c>
      <c r="FD256">
        <v>40.3705</v>
      </c>
      <c r="FE256">
        <v>41.125</v>
      </c>
      <c r="FF256">
        <v>1955.096071428572</v>
      </c>
      <c r="FG256">
        <v>39.91</v>
      </c>
      <c r="FH256">
        <v>0</v>
      </c>
      <c r="FI256">
        <v>1758907248.9</v>
      </c>
      <c r="FJ256">
        <v>0</v>
      </c>
      <c r="FK256">
        <v>817.2697307692307</v>
      </c>
      <c r="FL256">
        <v>21.72926494295132</v>
      </c>
      <c r="FM256">
        <v>429.2239315230352</v>
      </c>
      <c r="FN256">
        <v>16343.38461538461</v>
      </c>
      <c r="FO256">
        <v>15</v>
      </c>
      <c r="FP256">
        <v>0</v>
      </c>
      <c r="FQ256" t="s">
        <v>439</v>
      </c>
      <c r="FR256">
        <v>1747247426.5</v>
      </c>
      <c r="FS256">
        <v>1747247420.5</v>
      </c>
      <c r="FT256">
        <v>0</v>
      </c>
      <c r="FU256">
        <v>1.027</v>
      </c>
      <c r="FV256">
        <v>0.031</v>
      </c>
      <c r="FW256">
        <v>0.02</v>
      </c>
      <c r="FX256">
        <v>0.05</v>
      </c>
      <c r="FY256">
        <v>420</v>
      </c>
      <c r="FZ256">
        <v>16</v>
      </c>
      <c r="GA256">
        <v>0.01</v>
      </c>
      <c r="GB256">
        <v>0.1</v>
      </c>
      <c r="GC256">
        <v>-56.59893170731707</v>
      </c>
      <c r="GD256">
        <v>-6.806059233449442</v>
      </c>
      <c r="GE256">
        <v>0.6730527024046169</v>
      </c>
      <c r="GF256">
        <v>0</v>
      </c>
      <c r="GG256">
        <v>815.8832352941178</v>
      </c>
      <c r="GH256">
        <v>22.68201681085825</v>
      </c>
      <c r="GI256">
        <v>2.237705535204253</v>
      </c>
      <c r="GJ256">
        <v>-1</v>
      </c>
      <c r="GK256">
        <v>4.609126829268293</v>
      </c>
      <c r="GL256">
        <v>-0.1940320557491193</v>
      </c>
      <c r="GM256">
        <v>0.01975447247155403</v>
      </c>
      <c r="GN256">
        <v>0</v>
      </c>
      <c r="GO256">
        <v>0</v>
      </c>
      <c r="GP256">
        <v>2</v>
      </c>
      <c r="GQ256" t="s">
        <v>446</v>
      </c>
      <c r="GR256">
        <v>3.13555</v>
      </c>
      <c r="GS256">
        <v>2.68886</v>
      </c>
      <c r="GT256">
        <v>0.133628</v>
      </c>
      <c r="GU256">
        <v>0.139711</v>
      </c>
      <c r="GV256">
        <v>0.107474</v>
      </c>
      <c r="GW256">
        <v>0.0918098</v>
      </c>
      <c r="GX256">
        <v>27553.6</v>
      </c>
      <c r="GY256">
        <v>27409.3</v>
      </c>
      <c r="GZ256">
        <v>29562.3</v>
      </c>
      <c r="HA256">
        <v>29441.9</v>
      </c>
      <c r="HB256">
        <v>34856.7</v>
      </c>
      <c r="HC256">
        <v>35418</v>
      </c>
      <c r="HD256">
        <v>41598.6</v>
      </c>
      <c r="HE256">
        <v>41825.8</v>
      </c>
      <c r="HF256">
        <v>1.9325</v>
      </c>
      <c r="HG256">
        <v>1.88232</v>
      </c>
      <c r="HH256">
        <v>0.115871</v>
      </c>
      <c r="HI256">
        <v>0</v>
      </c>
      <c r="HJ256">
        <v>28.1163</v>
      </c>
      <c r="HK256">
        <v>999.9</v>
      </c>
      <c r="HL256">
        <v>50</v>
      </c>
      <c r="HM256">
        <v>30.9</v>
      </c>
      <c r="HN256">
        <v>24.7681</v>
      </c>
      <c r="HO256">
        <v>62.0099</v>
      </c>
      <c r="HP256">
        <v>26.1258</v>
      </c>
      <c r="HQ256">
        <v>1</v>
      </c>
      <c r="HR256">
        <v>0.0551804</v>
      </c>
      <c r="HS256">
        <v>-1.11392</v>
      </c>
      <c r="HT256">
        <v>20.337</v>
      </c>
      <c r="HU256">
        <v>5.21759</v>
      </c>
      <c r="HV256">
        <v>12.0105</v>
      </c>
      <c r="HW256">
        <v>4.98895</v>
      </c>
      <c r="HX256">
        <v>3.28778</v>
      </c>
      <c r="HY256">
        <v>9999</v>
      </c>
      <c r="HZ256">
        <v>9999</v>
      </c>
      <c r="IA256">
        <v>9999</v>
      </c>
      <c r="IB256">
        <v>15.2</v>
      </c>
      <c r="IC256">
        <v>1.86753</v>
      </c>
      <c r="ID256">
        <v>1.86665</v>
      </c>
      <c r="IE256">
        <v>1.866</v>
      </c>
      <c r="IF256">
        <v>1.866</v>
      </c>
      <c r="IG256">
        <v>1.86783</v>
      </c>
      <c r="IH256">
        <v>1.87027</v>
      </c>
      <c r="II256">
        <v>1.86891</v>
      </c>
      <c r="IJ256">
        <v>1.87042</v>
      </c>
      <c r="IK256">
        <v>0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-0.889</v>
      </c>
      <c r="IY256">
        <v>0.1462</v>
      </c>
      <c r="IZ256">
        <v>-0.2124528667129374</v>
      </c>
      <c r="JA256">
        <v>-0.0008016307627816455</v>
      </c>
      <c r="JB256">
        <v>-2.705495203968552E-07</v>
      </c>
      <c r="JC256">
        <v>-1.001381313952682E-11</v>
      </c>
      <c r="JD256">
        <v>-0.06429383364076624</v>
      </c>
      <c r="JE256">
        <v>-0.003544197663381463</v>
      </c>
      <c r="JF256">
        <v>0.0008551080648433378</v>
      </c>
      <c r="JG256">
        <v>-1.439520423836254E-05</v>
      </c>
      <c r="JH256">
        <v>4</v>
      </c>
      <c r="JI256">
        <v>2335</v>
      </c>
      <c r="JJ256">
        <v>1</v>
      </c>
      <c r="JK256">
        <v>25</v>
      </c>
      <c r="JL256">
        <v>194330.4</v>
      </c>
      <c r="JM256">
        <v>194330.5</v>
      </c>
      <c r="JN256">
        <v>1.65283</v>
      </c>
      <c r="JO256">
        <v>2.25098</v>
      </c>
      <c r="JP256">
        <v>1.39648</v>
      </c>
      <c r="JQ256">
        <v>2.34985</v>
      </c>
      <c r="JR256">
        <v>1.49536</v>
      </c>
      <c r="JS256">
        <v>2.69653</v>
      </c>
      <c r="JT256">
        <v>36.1285</v>
      </c>
      <c r="JU256">
        <v>24.07</v>
      </c>
      <c r="JV256">
        <v>18</v>
      </c>
      <c r="JW256">
        <v>492.178</v>
      </c>
      <c r="JX256">
        <v>450.671</v>
      </c>
      <c r="JY256">
        <v>29.736</v>
      </c>
      <c r="JZ256">
        <v>28.2961</v>
      </c>
      <c r="KA256">
        <v>30</v>
      </c>
      <c r="KB256">
        <v>28.1645</v>
      </c>
      <c r="KC256">
        <v>28.0986</v>
      </c>
      <c r="KD256">
        <v>33.0925</v>
      </c>
      <c r="KE256">
        <v>25.4898</v>
      </c>
      <c r="KF256">
        <v>60.7388</v>
      </c>
      <c r="KG256">
        <v>29.7053</v>
      </c>
      <c r="KH256">
        <v>757.689</v>
      </c>
      <c r="KI256">
        <v>19.8874</v>
      </c>
      <c r="KJ256">
        <v>101.033</v>
      </c>
      <c r="KK256">
        <v>100.58</v>
      </c>
    </row>
    <row r="257" spans="1:297">
      <c r="A257">
        <v>241</v>
      </c>
      <c r="B257">
        <v>1758907252.6</v>
      </c>
      <c r="C257">
        <v>5469.5</v>
      </c>
      <c r="D257" t="s">
        <v>925</v>
      </c>
      <c r="E257" t="s">
        <v>926</v>
      </c>
      <c r="F257">
        <v>5</v>
      </c>
      <c r="G257" t="s">
        <v>640</v>
      </c>
      <c r="H257" t="s">
        <v>436</v>
      </c>
      <c r="I257">
        <v>1758907245.1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760.6553504043127</v>
      </c>
      <c r="AK257">
        <v>713.2269515151514</v>
      </c>
      <c r="AL257">
        <v>3.318084610947564</v>
      </c>
      <c r="AM257">
        <v>65.06013599436587</v>
      </c>
      <c r="AN257">
        <f>(AP257 - AO257 + DY257*1E3/(8.314*(EA257+273.15)) * AR257/DX257 * AQ257) * DX257/(100*DL257) * 1000/(1000 - AP257)</f>
        <v>0</v>
      </c>
      <c r="AO257">
        <v>19.78686683542452</v>
      </c>
      <c r="AP257">
        <v>24.28774606060606</v>
      </c>
      <c r="AQ257">
        <v>-0.005341434866034279</v>
      </c>
      <c r="AR257">
        <v>108.005697832954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6</v>
      </c>
      <c r="DM257">
        <v>0.5</v>
      </c>
      <c r="DN257" t="s">
        <v>438</v>
      </c>
      <c r="DO257">
        <v>2</v>
      </c>
      <c r="DP257" t="b">
        <v>1</v>
      </c>
      <c r="DQ257">
        <v>1758907245.1</v>
      </c>
      <c r="DR257">
        <v>673.2029259259259</v>
      </c>
      <c r="DS257">
        <v>730.7669999999998</v>
      </c>
      <c r="DT257">
        <v>24.32546666666667</v>
      </c>
      <c r="DU257">
        <v>19.7613962962963</v>
      </c>
      <c r="DV257">
        <v>674.0819259259258</v>
      </c>
      <c r="DW257">
        <v>24.17901111111111</v>
      </c>
      <c r="DX257">
        <v>500.0086296296296</v>
      </c>
      <c r="DY257">
        <v>90.55588518518516</v>
      </c>
      <c r="DZ257">
        <v>0.02855327777777778</v>
      </c>
      <c r="EA257">
        <v>30.69</v>
      </c>
      <c r="EB257">
        <v>30.00192592592593</v>
      </c>
      <c r="EC257">
        <v>999.9000000000001</v>
      </c>
      <c r="ED257">
        <v>0</v>
      </c>
      <c r="EE257">
        <v>0</v>
      </c>
      <c r="EF257">
        <v>10002.01148148148</v>
      </c>
      <c r="EG257">
        <v>0</v>
      </c>
      <c r="EH257">
        <v>12.35942592592593</v>
      </c>
      <c r="EI257">
        <v>-57.56400740740741</v>
      </c>
      <c r="EJ257">
        <v>689.9868888888889</v>
      </c>
      <c r="EK257">
        <v>745.4993703703703</v>
      </c>
      <c r="EL257">
        <v>4.564069259259259</v>
      </c>
      <c r="EM257">
        <v>730.7669999999998</v>
      </c>
      <c r="EN257">
        <v>19.7613962962963</v>
      </c>
      <c r="EO257">
        <v>2.202814444444444</v>
      </c>
      <c r="EP257">
        <v>1.789511111111111</v>
      </c>
      <c r="EQ257">
        <v>18.98278518518518</v>
      </c>
      <c r="ER257">
        <v>15.69545925925926</v>
      </c>
      <c r="ES257">
        <v>2000.003333333333</v>
      </c>
      <c r="ET257">
        <v>0.9799973333333333</v>
      </c>
      <c r="EU257">
        <v>0.02000271111111111</v>
      </c>
      <c r="EV257">
        <v>0</v>
      </c>
      <c r="EW257">
        <v>818.7910000000001</v>
      </c>
      <c r="EX257">
        <v>5.00097</v>
      </c>
      <c r="EY257">
        <v>16376.44444444445</v>
      </c>
      <c r="EZ257">
        <v>16707.60370370371</v>
      </c>
      <c r="FA257">
        <v>40.444</v>
      </c>
      <c r="FB257">
        <v>40.75</v>
      </c>
      <c r="FC257">
        <v>40.375</v>
      </c>
      <c r="FD257">
        <v>40.375</v>
      </c>
      <c r="FE257">
        <v>41.125</v>
      </c>
      <c r="FF257">
        <v>1955.093333333333</v>
      </c>
      <c r="FG257">
        <v>39.91</v>
      </c>
      <c r="FH257">
        <v>0</v>
      </c>
      <c r="FI257">
        <v>1758907253.7</v>
      </c>
      <c r="FJ257">
        <v>0</v>
      </c>
      <c r="FK257">
        <v>818.8498461538461</v>
      </c>
      <c r="FL257">
        <v>19.12731623392943</v>
      </c>
      <c r="FM257">
        <v>398.2051284076405</v>
      </c>
      <c r="FN257">
        <v>16376.48846153846</v>
      </c>
      <c r="FO257">
        <v>15</v>
      </c>
      <c r="FP257">
        <v>0</v>
      </c>
      <c r="FQ257" t="s">
        <v>439</v>
      </c>
      <c r="FR257">
        <v>1747247426.5</v>
      </c>
      <c r="FS257">
        <v>1747247420.5</v>
      </c>
      <c r="FT257">
        <v>0</v>
      </c>
      <c r="FU257">
        <v>1.027</v>
      </c>
      <c r="FV257">
        <v>0.031</v>
      </c>
      <c r="FW257">
        <v>0.02</v>
      </c>
      <c r="FX257">
        <v>0.05</v>
      </c>
      <c r="FY257">
        <v>420</v>
      </c>
      <c r="FZ257">
        <v>16</v>
      </c>
      <c r="GA257">
        <v>0.01</v>
      </c>
      <c r="GB257">
        <v>0.1</v>
      </c>
      <c r="GC257">
        <v>-57.1651536585366</v>
      </c>
      <c r="GD257">
        <v>-6.613409059233594</v>
      </c>
      <c r="GE257">
        <v>0.6542210658289903</v>
      </c>
      <c r="GF257">
        <v>0</v>
      </c>
      <c r="GG257">
        <v>817.6047647058824</v>
      </c>
      <c r="GH257">
        <v>20.38585178711144</v>
      </c>
      <c r="GI257">
        <v>2.020879570571771</v>
      </c>
      <c r="GJ257">
        <v>-1</v>
      </c>
      <c r="GK257">
        <v>4.584064878048781</v>
      </c>
      <c r="GL257">
        <v>-0.3604365156794371</v>
      </c>
      <c r="GM257">
        <v>0.03756972737762457</v>
      </c>
      <c r="GN257">
        <v>0</v>
      </c>
      <c r="GO257">
        <v>0</v>
      </c>
      <c r="GP257">
        <v>2</v>
      </c>
      <c r="GQ257" t="s">
        <v>446</v>
      </c>
      <c r="GR257">
        <v>3.13569</v>
      </c>
      <c r="GS257">
        <v>2.6888</v>
      </c>
      <c r="GT257">
        <v>0.135796</v>
      </c>
      <c r="GU257">
        <v>0.141846</v>
      </c>
      <c r="GV257">
        <v>0.107394</v>
      </c>
      <c r="GW257">
        <v>0.0919893</v>
      </c>
      <c r="GX257">
        <v>27484.6</v>
      </c>
      <c r="GY257">
        <v>27341.4</v>
      </c>
      <c r="GZ257">
        <v>29562.3</v>
      </c>
      <c r="HA257">
        <v>29442.1</v>
      </c>
      <c r="HB257">
        <v>34859.8</v>
      </c>
      <c r="HC257">
        <v>35411.1</v>
      </c>
      <c r="HD257">
        <v>41598.4</v>
      </c>
      <c r="HE257">
        <v>41826</v>
      </c>
      <c r="HF257">
        <v>1.93235</v>
      </c>
      <c r="HG257">
        <v>1.8825</v>
      </c>
      <c r="HH257">
        <v>0.116378</v>
      </c>
      <c r="HI257">
        <v>0</v>
      </c>
      <c r="HJ257">
        <v>28.1149</v>
      </c>
      <c r="HK257">
        <v>999.9</v>
      </c>
      <c r="HL257">
        <v>50</v>
      </c>
      <c r="HM257">
        <v>30.9</v>
      </c>
      <c r="HN257">
        <v>24.7672</v>
      </c>
      <c r="HO257">
        <v>62.1999</v>
      </c>
      <c r="HP257">
        <v>26.0417</v>
      </c>
      <c r="HQ257">
        <v>1</v>
      </c>
      <c r="HR257">
        <v>0.0552591</v>
      </c>
      <c r="HS257">
        <v>-1.08306</v>
      </c>
      <c r="HT257">
        <v>20.3373</v>
      </c>
      <c r="HU257">
        <v>5.21639</v>
      </c>
      <c r="HV257">
        <v>12.0122</v>
      </c>
      <c r="HW257">
        <v>4.9891</v>
      </c>
      <c r="HX257">
        <v>3.2877</v>
      </c>
      <c r="HY257">
        <v>9999</v>
      </c>
      <c r="HZ257">
        <v>9999</v>
      </c>
      <c r="IA257">
        <v>9999</v>
      </c>
      <c r="IB257">
        <v>15.2</v>
      </c>
      <c r="IC257">
        <v>1.86752</v>
      </c>
      <c r="ID257">
        <v>1.86666</v>
      </c>
      <c r="IE257">
        <v>1.866</v>
      </c>
      <c r="IF257">
        <v>1.866</v>
      </c>
      <c r="IG257">
        <v>1.86783</v>
      </c>
      <c r="IH257">
        <v>1.87027</v>
      </c>
      <c r="II257">
        <v>1.86893</v>
      </c>
      <c r="IJ257">
        <v>1.87042</v>
      </c>
      <c r="IK257">
        <v>0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-0.907</v>
      </c>
      <c r="IY257">
        <v>0.146</v>
      </c>
      <c r="IZ257">
        <v>-0.2124528667129374</v>
      </c>
      <c r="JA257">
        <v>-0.0008016307627816455</v>
      </c>
      <c r="JB257">
        <v>-2.705495203968552E-07</v>
      </c>
      <c r="JC257">
        <v>-1.001381313952682E-11</v>
      </c>
      <c r="JD257">
        <v>-0.06429383364076624</v>
      </c>
      <c r="JE257">
        <v>-0.003544197663381463</v>
      </c>
      <c r="JF257">
        <v>0.0008551080648433378</v>
      </c>
      <c r="JG257">
        <v>-1.439520423836254E-05</v>
      </c>
      <c r="JH257">
        <v>4</v>
      </c>
      <c r="JI257">
        <v>2335</v>
      </c>
      <c r="JJ257">
        <v>1</v>
      </c>
      <c r="JK257">
        <v>25</v>
      </c>
      <c r="JL257">
        <v>194330.4</v>
      </c>
      <c r="JM257">
        <v>194330.5</v>
      </c>
      <c r="JN257">
        <v>1.68457</v>
      </c>
      <c r="JO257">
        <v>2.26196</v>
      </c>
      <c r="JP257">
        <v>1.39648</v>
      </c>
      <c r="JQ257">
        <v>2.34985</v>
      </c>
      <c r="JR257">
        <v>1.49536</v>
      </c>
      <c r="JS257">
        <v>2.68188</v>
      </c>
      <c r="JT257">
        <v>36.1285</v>
      </c>
      <c r="JU257">
        <v>24.07</v>
      </c>
      <c r="JV257">
        <v>18</v>
      </c>
      <c r="JW257">
        <v>492.083</v>
      </c>
      <c r="JX257">
        <v>450.765</v>
      </c>
      <c r="JY257">
        <v>29.7089</v>
      </c>
      <c r="JZ257">
        <v>28.2961</v>
      </c>
      <c r="KA257">
        <v>30.0001</v>
      </c>
      <c r="KB257">
        <v>28.1645</v>
      </c>
      <c r="KC257">
        <v>28.0966</v>
      </c>
      <c r="KD257">
        <v>33.713</v>
      </c>
      <c r="KE257">
        <v>25.2011</v>
      </c>
      <c r="KF257">
        <v>60.7388</v>
      </c>
      <c r="KG257">
        <v>29.7017</v>
      </c>
      <c r="KH257">
        <v>777.724</v>
      </c>
      <c r="KI257">
        <v>19.946</v>
      </c>
      <c r="KJ257">
        <v>101.033</v>
      </c>
      <c r="KK257">
        <v>100.58</v>
      </c>
    </row>
    <row r="258" spans="1:297">
      <c r="A258">
        <v>242</v>
      </c>
      <c r="B258">
        <v>1758907257.6</v>
      </c>
      <c r="C258">
        <v>5474.5</v>
      </c>
      <c r="D258" t="s">
        <v>927</v>
      </c>
      <c r="E258" t="s">
        <v>928</v>
      </c>
      <c r="F258">
        <v>5</v>
      </c>
      <c r="G258" t="s">
        <v>640</v>
      </c>
      <c r="H258" t="s">
        <v>436</v>
      </c>
      <c r="I258">
        <v>1758907249.814285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777.6574129750124</v>
      </c>
      <c r="AK258">
        <v>729.8195272727271</v>
      </c>
      <c r="AL258">
        <v>3.316317249834869</v>
      </c>
      <c r="AM258">
        <v>65.06013599436587</v>
      </c>
      <c r="AN258">
        <f>(AP258 - AO258 + DY258*1E3/(8.314*(EA258+273.15)) * AR258/DX258 * AQ258) * DX258/(100*DL258) * 1000/(1000 - AP258)</f>
        <v>0</v>
      </c>
      <c r="AO258">
        <v>19.87154584561885</v>
      </c>
      <c r="AP258">
        <v>24.28457636363635</v>
      </c>
      <c r="AQ258">
        <v>0.0001122027483507883</v>
      </c>
      <c r="AR258">
        <v>108.005697832954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6</v>
      </c>
      <c r="DM258">
        <v>0.5</v>
      </c>
      <c r="DN258" t="s">
        <v>438</v>
      </c>
      <c r="DO258">
        <v>2</v>
      </c>
      <c r="DP258" t="b">
        <v>1</v>
      </c>
      <c r="DQ258">
        <v>1758907249.814285</v>
      </c>
      <c r="DR258">
        <v>688.5044999999999</v>
      </c>
      <c r="DS258">
        <v>746.5552857142857</v>
      </c>
      <c r="DT258">
        <v>24.30418928571428</v>
      </c>
      <c r="DU258">
        <v>19.79668571428571</v>
      </c>
      <c r="DV258">
        <v>689.401642857143</v>
      </c>
      <c r="DW258">
        <v>24.15801071428572</v>
      </c>
      <c r="DX258">
        <v>499.9903571428571</v>
      </c>
      <c r="DY258">
        <v>90.5551571428571</v>
      </c>
      <c r="DZ258">
        <v>0.02851070357142857</v>
      </c>
      <c r="EA258">
        <v>30.69141785714286</v>
      </c>
      <c r="EB258">
        <v>30.00904642857143</v>
      </c>
      <c r="EC258">
        <v>999.9000000000002</v>
      </c>
      <c r="ED258">
        <v>0</v>
      </c>
      <c r="EE258">
        <v>0</v>
      </c>
      <c r="EF258">
        <v>10001.67321428571</v>
      </c>
      <c r="EG258">
        <v>0</v>
      </c>
      <c r="EH258">
        <v>12.35298214285714</v>
      </c>
      <c r="EI258">
        <v>-58.05071785714286</v>
      </c>
      <c r="EJ258">
        <v>705.6546071428572</v>
      </c>
      <c r="EK258">
        <v>761.6338214285714</v>
      </c>
      <c r="EL258">
        <v>4.507506785714286</v>
      </c>
      <c r="EM258">
        <v>746.5552857142857</v>
      </c>
      <c r="EN258">
        <v>19.79668571428571</v>
      </c>
      <c r="EO258">
        <v>2.200871071428571</v>
      </c>
      <c r="EP258">
        <v>1.7926925</v>
      </c>
      <c r="EQ258">
        <v>18.96864642857143</v>
      </c>
      <c r="ER258">
        <v>15.72317142857143</v>
      </c>
      <c r="ES258">
        <v>1999.999285714286</v>
      </c>
      <c r="ET258">
        <v>0.9799972857142857</v>
      </c>
      <c r="EU258">
        <v>0.02000275714285715</v>
      </c>
      <c r="EV258">
        <v>0</v>
      </c>
      <c r="EW258">
        <v>820.2719285714285</v>
      </c>
      <c r="EX258">
        <v>5.00097</v>
      </c>
      <c r="EY258">
        <v>16406.35</v>
      </c>
      <c r="EZ258">
        <v>16707.56428571429</v>
      </c>
      <c r="FA258">
        <v>40.43924999999999</v>
      </c>
      <c r="FB258">
        <v>40.75</v>
      </c>
      <c r="FC258">
        <v>40.375</v>
      </c>
      <c r="FD258">
        <v>40.37275</v>
      </c>
      <c r="FE258">
        <v>41.125</v>
      </c>
      <c r="FF258">
        <v>1955.089285714286</v>
      </c>
      <c r="FG258">
        <v>39.91</v>
      </c>
      <c r="FH258">
        <v>0</v>
      </c>
      <c r="FI258">
        <v>1758907258.5</v>
      </c>
      <c r="FJ258">
        <v>0</v>
      </c>
      <c r="FK258">
        <v>820.3496153846153</v>
      </c>
      <c r="FL258">
        <v>17.84594868071563</v>
      </c>
      <c r="FM258">
        <v>366.7316234357095</v>
      </c>
      <c r="FN258">
        <v>16406.98076923077</v>
      </c>
      <c r="FO258">
        <v>15</v>
      </c>
      <c r="FP258">
        <v>0</v>
      </c>
      <c r="FQ258" t="s">
        <v>439</v>
      </c>
      <c r="FR258">
        <v>1747247426.5</v>
      </c>
      <c r="FS258">
        <v>1747247420.5</v>
      </c>
      <c r="FT258">
        <v>0</v>
      </c>
      <c r="FU258">
        <v>1.027</v>
      </c>
      <c r="FV258">
        <v>0.031</v>
      </c>
      <c r="FW258">
        <v>0.02</v>
      </c>
      <c r="FX258">
        <v>0.05</v>
      </c>
      <c r="FY258">
        <v>420</v>
      </c>
      <c r="FZ258">
        <v>16</v>
      </c>
      <c r="GA258">
        <v>0.01</v>
      </c>
      <c r="GB258">
        <v>0.1</v>
      </c>
      <c r="GC258">
        <v>-57.79655749999999</v>
      </c>
      <c r="GD258">
        <v>-6.403419512195098</v>
      </c>
      <c r="GE258">
        <v>0.6195673506114977</v>
      </c>
      <c r="GF258">
        <v>0</v>
      </c>
      <c r="GG258">
        <v>819.3968529411765</v>
      </c>
      <c r="GH258">
        <v>18.66235291473122</v>
      </c>
      <c r="GI258">
        <v>1.845886095720348</v>
      </c>
      <c r="GJ258">
        <v>-1</v>
      </c>
      <c r="GK258">
        <v>4.531489500000001</v>
      </c>
      <c r="GL258">
        <v>-0.6966105816135086</v>
      </c>
      <c r="GM258">
        <v>0.06956308514399001</v>
      </c>
      <c r="GN258">
        <v>0</v>
      </c>
      <c r="GO258">
        <v>0</v>
      </c>
      <c r="GP258">
        <v>2</v>
      </c>
      <c r="GQ258" t="s">
        <v>446</v>
      </c>
      <c r="GR258">
        <v>3.13559</v>
      </c>
      <c r="GS258">
        <v>2.68845</v>
      </c>
      <c r="GT258">
        <v>0.137939</v>
      </c>
      <c r="GU258">
        <v>0.143983</v>
      </c>
      <c r="GV258">
        <v>0.107388</v>
      </c>
      <c r="GW258">
        <v>0.09224350000000001</v>
      </c>
      <c r="GX258">
        <v>27416.5</v>
      </c>
      <c r="GY258">
        <v>27273</v>
      </c>
      <c r="GZ258">
        <v>29562.3</v>
      </c>
      <c r="HA258">
        <v>29441.8</v>
      </c>
      <c r="HB258">
        <v>34860.3</v>
      </c>
      <c r="HC258">
        <v>35400.8</v>
      </c>
      <c r="HD258">
        <v>41598.7</v>
      </c>
      <c r="HE258">
        <v>41825.7</v>
      </c>
      <c r="HF258">
        <v>1.93235</v>
      </c>
      <c r="HG258">
        <v>1.88232</v>
      </c>
      <c r="HH258">
        <v>0.117064</v>
      </c>
      <c r="HI258">
        <v>0</v>
      </c>
      <c r="HJ258">
        <v>28.1134</v>
      </c>
      <c r="HK258">
        <v>999.9</v>
      </c>
      <c r="HL258">
        <v>50</v>
      </c>
      <c r="HM258">
        <v>30.9</v>
      </c>
      <c r="HN258">
        <v>24.7666</v>
      </c>
      <c r="HO258">
        <v>61.9399</v>
      </c>
      <c r="HP258">
        <v>26.1819</v>
      </c>
      <c r="HQ258">
        <v>1</v>
      </c>
      <c r="HR258">
        <v>0.0551143</v>
      </c>
      <c r="HS258">
        <v>-1.08807</v>
      </c>
      <c r="HT258">
        <v>20.3371</v>
      </c>
      <c r="HU258">
        <v>5.21729</v>
      </c>
      <c r="HV258">
        <v>12.0113</v>
      </c>
      <c r="HW258">
        <v>4.98885</v>
      </c>
      <c r="HX258">
        <v>3.2876</v>
      </c>
      <c r="HY258">
        <v>9999</v>
      </c>
      <c r="HZ258">
        <v>9999</v>
      </c>
      <c r="IA258">
        <v>9999</v>
      </c>
      <c r="IB258">
        <v>15.2</v>
      </c>
      <c r="IC258">
        <v>1.86753</v>
      </c>
      <c r="ID258">
        <v>1.86671</v>
      </c>
      <c r="IE258">
        <v>1.86601</v>
      </c>
      <c r="IF258">
        <v>1.866</v>
      </c>
      <c r="IG258">
        <v>1.86783</v>
      </c>
      <c r="IH258">
        <v>1.87027</v>
      </c>
      <c r="II258">
        <v>1.86892</v>
      </c>
      <c r="IJ258">
        <v>1.87042</v>
      </c>
      <c r="IK258">
        <v>0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-0.927</v>
      </c>
      <c r="IY258">
        <v>0.146</v>
      </c>
      <c r="IZ258">
        <v>-0.2124528667129374</v>
      </c>
      <c r="JA258">
        <v>-0.0008016307627816455</v>
      </c>
      <c r="JB258">
        <v>-2.705495203968552E-07</v>
      </c>
      <c r="JC258">
        <v>-1.001381313952682E-11</v>
      </c>
      <c r="JD258">
        <v>-0.06429383364076624</v>
      </c>
      <c r="JE258">
        <v>-0.003544197663381463</v>
      </c>
      <c r="JF258">
        <v>0.0008551080648433378</v>
      </c>
      <c r="JG258">
        <v>-1.439520423836254E-05</v>
      </c>
      <c r="JH258">
        <v>4</v>
      </c>
      <c r="JI258">
        <v>2335</v>
      </c>
      <c r="JJ258">
        <v>1</v>
      </c>
      <c r="JK258">
        <v>25</v>
      </c>
      <c r="JL258">
        <v>194330.5</v>
      </c>
      <c r="JM258">
        <v>194330.6</v>
      </c>
      <c r="JN258">
        <v>1.71265</v>
      </c>
      <c r="JO258">
        <v>2.26562</v>
      </c>
      <c r="JP258">
        <v>1.39648</v>
      </c>
      <c r="JQ258">
        <v>2.35229</v>
      </c>
      <c r="JR258">
        <v>1.49536</v>
      </c>
      <c r="JS258">
        <v>2.57812</v>
      </c>
      <c r="JT258">
        <v>36.1285</v>
      </c>
      <c r="JU258">
        <v>24.0612</v>
      </c>
      <c r="JV258">
        <v>18</v>
      </c>
      <c r="JW258">
        <v>492.07</v>
      </c>
      <c r="JX258">
        <v>450.653</v>
      </c>
      <c r="JY258">
        <v>29.6985</v>
      </c>
      <c r="JZ258">
        <v>28.2961</v>
      </c>
      <c r="KA258">
        <v>30.0001</v>
      </c>
      <c r="KB258">
        <v>28.163</v>
      </c>
      <c r="KC258">
        <v>28.0962</v>
      </c>
      <c r="KD258">
        <v>34.268</v>
      </c>
      <c r="KE258">
        <v>25.2011</v>
      </c>
      <c r="KF258">
        <v>60.7388</v>
      </c>
      <c r="KG258">
        <v>29.6854</v>
      </c>
      <c r="KH258">
        <v>791.099</v>
      </c>
      <c r="KI258">
        <v>19.9836</v>
      </c>
      <c r="KJ258">
        <v>101.034</v>
      </c>
      <c r="KK258">
        <v>100.579</v>
      </c>
    </row>
    <row r="259" spans="1:297">
      <c r="A259">
        <v>243</v>
      </c>
      <c r="B259">
        <v>1758907262.6</v>
      </c>
      <c r="C259">
        <v>5479.5</v>
      </c>
      <c r="D259" t="s">
        <v>929</v>
      </c>
      <c r="E259" t="s">
        <v>930</v>
      </c>
      <c r="F259">
        <v>5</v>
      </c>
      <c r="G259" t="s">
        <v>640</v>
      </c>
      <c r="H259" t="s">
        <v>436</v>
      </c>
      <c r="I259">
        <v>1758907255.1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794.9870099711933</v>
      </c>
      <c r="AK259">
        <v>746.5900060606058</v>
      </c>
      <c r="AL259">
        <v>3.353556495220543</v>
      </c>
      <c r="AM259">
        <v>65.06013599436587</v>
      </c>
      <c r="AN259">
        <f>(AP259 - AO259 + DY259*1E3/(8.314*(EA259+273.15)) * AR259/DX259 * AQ259) * DX259/(100*DL259) * 1000/(1000 - AP259)</f>
        <v>0</v>
      </c>
      <c r="AO259">
        <v>19.90073318214699</v>
      </c>
      <c r="AP259">
        <v>24.27924060606059</v>
      </c>
      <c r="AQ259">
        <v>-0.0002695952617147039</v>
      </c>
      <c r="AR259">
        <v>108.005697832954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6</v>
      </c>
      <c r="DM259">
        <v>0.5</v>
      </c>
      <c r="DN259" t="s">
        <v>438</v>
      </c>
      <c r="DO259">
        <v>2</v>
      </c>
      <c r="DP259" t="b">
        <v>1</v>
      </c>
      <c r="DQ259">
        <v>1758907255.1</v>
      </c>
      <c r="DR259">
        <v>705.6630370370372</v>
      </c>
      <c r="DS259">
        <v>764.3012962962964</v>
      </c>
      <c r="DT259">
        <v>24.2881</v>
      </c>
      <c r="DU259">
        <v>19.84833333333333</v>
      </c>
      <c r="DV259">
        <v>706.5806296296296</v>
      </c>
      <c r="DW259">
        <v>24.14213333333333</v>
      </c>
      <c r="DX259">
        <v>500.0195185185186</v>
      </c>
      <c r="DY259">
        <v>90.55466296296296</v>
      </c>
      <c r="DZ259">
        <v>0.02843811481481482</v>
      </c>
      <c r="EA259">
        <v>30.69251851851852</v>
      </c>
      <c r="EB259">
        <v>30.01312592592593</v>
      </c>
      <c r="EC259">
        <v>999.9000000000001</v>
      </c>
      <c r="ED259">
        <v>0</v>
      </c>
      <c r="EE259">
        <v>0</v>
      </c>
      <c r="EF259">
        <v>10000.23</v>
      </c>
      <c r="EG259">
        <v>0</v>
      </c>
      <c r="EH259">
        <v>12.34594814814815</v>
      </c>
      <c r="EI259">
        <v>-58.63825555555555</v>
      </c>
      <c r="EJ259">
        <v>723.2287407407407</v>
      </c>
      <c r="EK259">
        <v>779.7794074074073</v>
      </c>
      <c r="EL259">
        <v>4.439769259259259</v>
      </c>
      <c r="EM259">
        <v>764.3012962962964</v>
      </c>
      <c r="EN259">
        <v>19.84833333333333</v>
      </c>
      <c r="EO259">
        <v>2.199402222222222</v>
      </c>
      <c r="EP259">
        <v>1.79735962962963</v>
      </c>
      <c r="EQ259">
        <v>18.95795925925926</v>
      </c>
      <c r="ER259">
        <v>15.76380370370371</v>
      </c>
      <c r="ES259">
        <v>1999.98962962963</v>
      </c>
      <c r="ET259">
        <v>0.9799972222222222</v>
      </c>
      <c r="EU259">
        <v>0.02000281851851852</v>
      </c>
      <c r="EV259">
        <v>0</v>
      </c>
      <c r="EW259">
        <v>821.7687407407408</v>
      </c>
      <c r="EX259">
        <v>5.00097</v>
      </c>
      <c r="EY259">
        <v>16437.43703703704</v>
      </c>
      <c r="EZ259">
        <v>16707.48148148148</v>
      </c>
      <c r="FA259">
        <v>40.43699999999999</v>
      </c>
      <c r="FB259">
        <v>40.75</v>
      </c>
      <c r="FC259">
        <v>40.375</v>
      </c>
      <c r="FD259">
        <v>40.37266666666666</v>
      </c>
      <c r="FE259">
        <v>41.125</v>
      </c>
      <c r="FF259">
        <v>1955.07962962963</v>
      </c>
      <c r="FG259">
        <v>39.91</v>
      </c>
      <c r="FH259">
        <v>0</v>
      </c>
      <c r="FI259">
        <v>1758907263.9</v>
      </c>
      <c r="FJ259">
        <v>0</v>
      </c>
      <c r="FK259">
        <v>821.93124</v>
      </c>
      <c r="FL259">
        <v>16.63038457009056</v>
      </c>
      <c r="FM259">
        <v>331.4384610969525</v>
      </c>
      <c r="FN259">
        <v>16440.196</v>
      </c>
      <c r="FO259">
        <v>15</v>
      </c>
      <c r="FP259">
        <v>0</v>
      </c>
      <c r="FQ259" t="s">
        <v>439</v>
      </c>
      <c r="FR259">
        <v>1747247426.5</v>
      </c>
      <c r="FS259">
        <v>1747247420.5</v>
      </c>
      <c r="FT259">
        <v>0</v>
      </c>
      <c r="FU259">
        <v>1.027</v>
      </c>
      <c r="FV259">
        <v>0.031</v>
      </c>
      <c r="FW259">
        <v>0.02</v>
      </c>
      <c r="FX259">
        <v>0.05</v>
      </c>
      <c r="FY259">
        <v>420</v>
      </c>
      <c r="FZ259">
        <v>16</v>
      </c>
      <c r="GA259">
        <v>0.01</v>
      </c>
      <c r="GB259">
        <v>0.1</v>
      </c>
      <c r="GC259">
        <v>-58.3288</v>
      </c>
      <c r="GD259">
        <v>-6.638782739211759</v>
      </c>
      <c r="GE259">
        <v>0.6443735900081567</v>
      </c>
      <c r="GF259">
        <v>0</v>
      </c>
      <c r="GG259">
        <v>821.0093235294117</v>
      </c>
      <c r="GH259">
        <v>17.02846446789501</v>
      </c>
      <c r="GI259">
        <v>1.687952479129465</v>
      </c>
      <c r="GJ259">
        <v>-1</v>
      </c>
      <c r="GK259">
        <v>4.47654025</v>
      </c>
      <c r="GL259">
        <v>-0.801654371482185</v>
      </c>
      <c r="GM259">
        <v>0.07818791266837545</v>
      </c>
      <c r="GN259">
        <v>0</v>
      </c>
      <c r="GO259">
        <v>0</v>
      </c>
      <c r="GP259">
        <v>2</v>
      </c>
      <c r="GQ259" t="s">
        <v>446</v>
      </c>
      <c r="GR259">
        <v>3.13553</v>
      </c>
      <c r="GS259">
        <v>2.68865</v>
      </c>
      <c r="GT259">
        <v>0.140078</v>
      </c>
      <c r="GU259">
        <v>0.146047</v>
      </c>
      <c r="GV259">
        <v>0.107369</v>
      </c>
      <c r="GW259">
        <v>0.09234829999999999</v>
      </c>
      <c r="GX259">
        <v>27348.1</v>
      </c>
      <c r="GY259">
        <v>27207.3</v>
      </c>
      <c r="GZ259">
        <v>29562</v>
      </c>
      <c r="HA259">
        <v>29441.9</v>
      </c>
      <c r="HB259">
        <v>34860.3</v>
      </c>
      <c r="HC259">
        <v>35396.8</v>
      </c>
      <c r="HD259">
        <v>41597.8</v>
      </c>
      <c r="HE259">
        <v>41825.8</v>
      </c>
      <c r="HF259">
        <v>1.93195</v>
      </c>
      <c r="HG259">
        <v>1.88253</v>
      </c>
      <c r="HH259">
        <v>0.117116</v>
      </c>
      <c r="HI259">
        <v>0</v>
      </c>
      <c r="HJ259">
        <v>28.1122</v>
      </c>
      <c r="HK259">
        <v>999.9</v>
      </c>
      <c r="HL259">
        <v>50</v>
      </c>
      <c r="HM259">
        <v>30.9</v>
      </c>
      <c r="HN259">
        <v>24.7666</v>
      </c>
      <c r="HO259">
        <v>62.0099</v>
      </c>
      <c r="HP259">
        <v>26.1979</v>
      </c>
      <c r="HQ259">
        <v>1</v>
      </c>
      <c r="HR259">
        <v>0.0552109</v>
      </c>
      <c r="HS259">
        <v>-1.06329</v>
      </c>
      <c r="HT259">
        <v>20.3374</v>
      </c>
      <c r="HU259">
        <v>5.21774</v>
      </c>
      <c r="HV259">
        <v>12.0122</v>
      </c>
      <c r="HW259">
        <v>4.98955</v>
      </c>
      <c r="HX259">
        <v>3.28772</v>
      </c>
      <c r="HY259">
        <v>9999</v>
      </c>
      <c r="HZ259">
        <v>9999</v>
      </c>
      <c r="IA259">
        <v>9999</v>
      </c>
      <c r="IB259">
        <v>15.2</v>
      </c>
      <c r="IC259">
        <v>1.86755</v>
      </c>
      <c r="ID259">
        <v>1.86671</v>
      </c>
      <c r="IE259">
        <v>1.866</v>
      </c>
      <c r="IF259">
        <v>1.866</v>
      </c>
      <c r="IG259">
        <v>1.86783</v>
      </c>
      <c r="IH259">
        <v>1.87028</v>
      </c>
      <c r="II259">
        <v>1.86891</v>
      </c>
      <c r="IJ259">
        <v>1.87042</v>
      </c>
      <c r="IK259">
        <v>0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-0.947</v>
      </c>
      <c r="IY259">
        <v>0.1459</v>
      </c>
      <c r="IZ259">
        <v>-0.2124528667129374</v>
      </c>
      <c r="JA259">
        <v>-0.0008016307627816455</v>
      </c>
      <c r="JB259">
        <v>-2.705495203968552E-07</v>
      </c>
      <c r="JC259">
        <v>-1.001381313952682E-11</v>
      </c>
      <c r="JD259">
        <v>-0.06429383364076624</v>
      </c>
      <c r="JE259">
        <v>-0.003544197663381463</v>
      </c>
      <c r="JF259">
        <v>0.0008551080648433378</v>
      </c>
      <c r="JG259">
        <v>-1.439520423836254E-05</v>
      </c>
      <c r="JH259">
        <v>4</v>
      </c>
      <c r="JI259">
        <v>2335</v>
      </c>
      <c r="JJ259">
        <v>1</v>
      </c>
      <c r="JK259">
        <v>25</v>
      </c>
      <c r="JL259">
        <v>194330.6</v>
      </c>
      <c r="JM259">
        <v>194330.7</v>
      </c>
      <c r="JN259">
        <v>1.74316</v>
      </c>
      <c r="JO259">
        <v>2.26196</v>
      </c>
      <c r="JP259">
        <v>1.39648</v>
      </c>
      <c r="JQ259">
        <v>2.35107</v>
      </c>
      <c r="JR259">
        <v>1.49536</v>
      </c>
      <c r="JS259">
        <v>2.56836</v>
      </c>
      <c r="JT259">
        <v>36.1285</v>
      </c>
      <c r="JU259">
        <v>24.0612</v>
      </c>
      <c r="JV259">
        <v>18</v>
      </c>
      <c r="JW259">
        <v>491.81</v>
      </c>
      <c r="JX259">
        <v>450.777</v>
      </c>
      <c r="JY259">
        <v>29.683</v>
      </c>
      <c r="JZ259">
        <v>28.2961</v>
      </c>
      <c r="KA259">
        <v>30.0001</v>
      </c>
      <c r="KB259">
        <v>28.1621</v>
      </c>
      <c r="KC259">
        <v>28.0962</v>
      </c>
      <c r="KD259">
        <v>34.9027</v>
      </c>
      <c r="KE259">
        <v>24.9296</v>
      </c>
      <c r="KF259">
        <v>60.7388</v>
      </c>
      <c r="KG259">
        <v>29.6678</v>
      </c>
      <c r="KH259">
        <v>811.519</v>
      </c>
      <c r="KI259">
        <v>20.0266</v>
      </c>
      <c r="KJ259">
        <v>101.032</v>
      </c>
      <c r="KK259">
        <v>100.58</v>
      </c>
    </row>
    <row r="260" spans="1:297">
      <c r="A260">
        <v>244</v>
      </c>
      <c r="B260">
        <v>1758907267.6</v>
      </c>
      <c r="C260">
        <v>5484.5</v>
      </c>
      <c r="D260" t="s">
        <v>931</v>
      </c>
      <c r="E260" t="s">
        <v>932</v>
      </c>
      <c r="F260">
        <v>5</v>
      </c>
      <c r="G260" t="s">
        <v>640</v>
      </c>
      <c r="H260" t="s">
        <v>436</v>
      </c>
      <c r="I260">
        <v>1758907259.814285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812.2692829142588</v>
      </c>
      <c r="AK260">
        <v>763.3890787878785</v>
      </c>
      <c r="AL260">
        <v>3.372407859378363</v>
      </c>
      <c r="AM260">
        <v>65.06013599436587</v>
      </c>
      <c r="AN260">
        <f>(AP260 - AO260 + DY260*1E3/(8.314*(EA260+273.15)) * AR260/DX260 * AQ260) * DX260/(100*DL260) * 1000/(1000 - AP260)</f>
        <v>0</v>
      </c>
      <c r="AO260">
        <v>19.94553252526173</v>
      </c>
      <c r="AP260">
        <v>24.26674606060605</v>
      </c>
      <c r="AQ260">
        <v>-0.0003420433889152383</v>
      </c>
      <c r="AR260">
        <v>108.005697832954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6</v>
      </c>
      <c r="DM260">
        <v>0.5</v>
      </c>
      <c r="DN260" t="s">
        <v>438</v>
      </c>
      <c r="DO260">
        <v>2</v>
      </c>
      <c r="DP260" t="b">
        <v>1</v>
      </c>
      <c r="DQ260">
        <v>1758907259.814285</v>
      </c>
      <c r="DR260">
        <v>721.0087857142855</v>
      </c>
      <c r="DS260">
        <v>780.1725714285714</v>
      </c>
      <c r="DT260">
        <v>24.27996428571429</v>
      </c>
      <c r="DU260">
        <v>19.89778214285714</v>
      </c>
      <c r="DV260">
        <v>721.9448571428571</v>
      </c>
      <c r="DW260">
        <v>24.13410714285714</v>
      </c>
      <c r="DX260">
        <v>500.0136071428571</v>
      </c>
      <c r="DY260">
        <v>90.55444999999999</v>
      </c>
      <c r="DZ260">
        <v>0.02850456428571429</v>
      </c>
      <c r="EA260">
        <v>30.69192857142857</v>
      </c>
      <c r="EB260">
        <v>30.02081428571429</v>
      </c>
      <c r="EC260">
        <v>999.9000000000002</v>
      </c>
      <c r="ED260">
        <v>0</v>
      </c>
      <c r="EE260">
        <v>0</v>
      </c>
      <c r="EF260">
        <v>9993.950714285715</v>
      </c>
      <c r="EG260">
        <v>0</v>
      </c>
      <c r="EH260">
        <v>12.33125714285714</v>
      </c>
      <c r="EI260">
        <v>-59.16374642857142</v>
      </c>
      <c r="EJ260">
        <v>738.9504285714286</v>
      </c>
      <c r="EK260">
        <v>796.0121428571427</v>
      </c>
      <c r="EL260">
        <v>4.38219</v>
      </c>
      <c r="EM260">
        <v>780.1725714285714</v>
      </c>
      <c r="EN260">
        <v>19.89778214285714</v>
      </c>
      <c r="EO260">
        <v>2.198660357142857</v>
      </c>
      <c r="EP260">
        <v>1.8018325</v>
      </c>
      <c r="EQ260">
        <v>18.95255</v>
      </c>
      <c r="ER260">
        <v>15.80267142857143</v>
      </c>
      <c r="ES260">
        <v>1999.972142857143</v>
      </c>
      <c r="ET260">
        <v>0.9799970714285714</v>
      </c>
      <c r="EU260">
        <v>0.02000296428571429</v>
      </c>
      <c r="EV260">
        <v>0</v>
      </c>
      <c r="EW260">
        <v>822.9888928571428</v>
      </c>
      <c r="EX260">
        <v>5.00097</v>
      </c>
      <c r="EY260">
        <v>16462</v>
      </c>
      <c r="EZ260">
        <v>16707.33214285715</v>
      </c>
      <c r="FA260">
        <v>40.43699999999999</v>
      </c>
      <c r="FB260">
        <v>40.75</v>
      </c>
      <c r="FC260">
        <v>40.375</v>
      </c>
      <c r="FD260">
        <v>40.36599999999999</v>
      </c>
      <c r="FE260">
        <v>41.125</v>
      </c>
      <c r="FF260">
        <v>1955.062142857143</v>
      </c>
      <c r="FG260">
        <v>39.91</v>
      </c>
      <c r="FH260">
        <v>0</v>
      </c>
      <c r="FI260">
        <v>1758907268.7</v>
      </c>
      <c r="FJ260">
        <v>0</v>
      </c>
      <c r="FK260">
        <v>823.15248</v>
      </c>
      <c r="FL260">
        <v>13.65946152265417</v>
      </c>
      <c r="FM260">
        <v>296.6999999743556</v>
      </c>
      <c r="FN260">
        <v>16465.052</v>
      </c>
      <c r="FO260">
        <v>15</v>
      </c>
      <c r="FP260">
        <v>0</v>
      </c>
      <c r="FQ260" t="s">
        <v>439</v>
      </c>
      <c r="FR260">
        <v>1747247426.5</v>
      </c>
      <c r="FS260">
        <v>1747247420.5</v>
      </c>
      <c r="FT260">
        <v>0</v>
      </c>
      <c r="FU260">
        <v>1.027</v>
      </c>
      <c r="FV260">
        <v>0.031</v>
      </c>
      <c r="FW260">
        <v>0.02</v>
      </c>
      <c r="FX260">
        <v>0.05</v>
      </c>
      <c r="FY260">
        <v>420</v>
      </c>
      <c r="FZ260">
        <v>16</v>
      </c>
      <c r="GA260">
        <v>0.01</v>
      </c>
      <c r="GB260">
        <v>0.1</v>
      </c>
      <c r="GC260">
        <v>-58.77734</v>
      </c>
      <c r="GD260">
        <v>-6.694763977485843</v>
      </c>
      <c r="GE260">
        <v>0.6511539893911422</v>
      </c>
      <c r="GF260">
        <v>0</v>
      </c>
      <c r="GG260">
        <v>822.1316470588235</v>
      </c>
      <c r="GH260">
        <v>15.23453016629744</v>
      </c>
      <c r="GI260">
        <v>1.51787316145193</v>
      </c>
      <c r="GJ260">
        <v>-1</v>
      </c>
      <c r="GK260">
        <v>4.428022</v>
      </c>
      <c r="GL260">
        <v>-0.757004577861175</v>
      </c>
      <c r="GM260">
        <v>0.07418052538234007</v>
      </c>
      <c r="GN260">
        <v>0</v>
      </c>
      <c r="GO260">
        <v>0</v>
      </c>
      <c r="GP260">
        <v>2</v>
      </c>
      <c r="GQ260" t="s">
        <v>446</v>
      </c>
      <c r="GR260">
        <v>3.13569</v>
      </c>
      <c r="GS260">
        <v>2.68882</v>
      </c>
      <c r="GT260">
        <v>0.142206</v>
      </c>
      <c r="GU260">
        <v>0.148156</v>
      </c>
      <c r="GV260">
        <v>0.107329</v>
      </c>
      <c r="GW260">
        <v>0.09243120000000001</v>
      </c>
      <c r="GX260">
        <v>27281.3</v>
      </c>
      <c r="GY260">
        <v>27139.9</v>
      </c>
      <c r="GZ260">
        <v>29563</v>
      </c>
      <c r="HA260">
        <v>29441.6</v>
      </c>
      <c r="HB260">
        <v>34863.2</v>
      </c>
      <c r="HC260">
        <v>35393.4</v>
      </c>
      <c r="HD260">
        <v>41599.2</v>
      </c>
      <c r="HE260">
        <v>41825.7</v>
      </c>
      <c r="HF260">
        <v>1.9322</v>
      </c>
      <c r="HG260">
        <v>1.88317</v>
      </c>
      <c r="HH260">
        <v>0.117712</v>
      </c>
      <c r="HI260">
        <v>0</v>
      </c>
      <c r="HJ260">
        <v>28.1101</v>
      </c>
      <c r="HK260">
        <v>999.9</v>
      </c>
      <c r="HL260">
        <v>50</v>
      </c>
      <c r="HM260">
        <v>30.9</v>
      </c>
      <c r="HN260">
        <v>24.7668</v>
      </c>
      <c r="HO260">
        <v>62.1099</v>
      </c>
      <c r="HP260">
        <v>25.9896</v>
      </c>
      <c r="HQ260">
        <v>1</v>
      </c>
      <c r="HR260">
        <v>0.0550762</v>
      </c>
      <c r="HS260">
        <v>-1.03651</v>
      </c>
      <c r="HT260">
        <v>20.3374</v>
      </c>
      <c r="HU260">
        <v>5.21759</v>
      </c>
      <c r="HV260">
        <v>12.012</v>
      </c>
      <c r="HW260">
        <v>4.98905</v>
      </c>
      <c r="HX260">
        <v>3.28763</v>
      </c>
      <c r="HY260">
        <v>9999</v>
      </c>
      <c r="HZ260">
        <v>9999</v>
      </c>
      <c r="IA260">
        <v>9999</v>
      </c>
      <c r="IB260">
        <v>15.2</v>
      </c>
      <c r="IC260">
        <v>1.86752</v>
      </c>
      <c r="ID260">
        <v>1.86669</v>
      </c>
      <c r="IE260">
        <v>1.866</v>
      </c>
      <c r="IF260">
        <v>1.866</v>
      </c>
      <c r="IG260">
        <v>1.86783</v>
      </c>
      <c r="IH260">
        <v>1.87027</v>
      </c>
      <c r="II260">
        <v>1.86892</v>
      </c>
      <c r="IJ260">
        <v>1.87042</v>
      </c>
      <c r="IK260">
        <v>0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-0.967</v>
      </c>
      <c r="IY260">
        <v>0.1457</v>
      </c>
      <c r="IZ260">
        <v>-0.2124528667129374</v>
      </c>
      <c r="JA260">
        <v>-0.0008016307627816455</v>
      </c>
      <c r="JB260">
        <v>-2.705495203968552E-07</v>
      </c>
      <c r="JC260">
        <v>-1.001381313952682E-11</v>
      </c>
      <c r="JD260">
        <v>-0.06429383364076624</v>
      </c>
      <c r="JE260">
        <v>-0.003544197663381463</v>
      </c>
      <c r="JF260">
        <v>0.0008551080648433378</v>
      </c>
      <c r="JG260">
        <v>-1.439520423836254E-05</v>
      </c>
      <c r="JH260">
        <v>4</v>
      </c>
      <c r="JI260">
        <v>2335</v>
      </c>
      <c r="JJ260">
        <v>1</v>
      </c>
      <c r="JK260">
        <v>25</v>
      </c>
      <c r="JL260">
        <v>194330.7</v>
      </c>
      <c r="JM260">
        <v>194330.8</v>
      </c>
      <c r="JN260">
        <v>1.77246</v>
      </c>
      <c r="JO260">
        <v>2.26318</v>
      </c>
      <c r="JP260">
        <v>1.39771</v>
      </c>
      <c r="JQ260">
        <v>2.34741</v>
      </c>
      <c r="JR260">
        <v>1.49536</v>
      </c>
      <c r="JS260">
        <v>2.66113</v>
      </c>
      <c r="JT260">
        <v>36.1285</v>
      </c>
      <c r="JU260">
        <v>24.0612</v>
      </c>
      <c r="JV260">
        <v>18</v>
      </c>
      <c r="JW260">
        <v>491.969</v>
      </c>
      <c r="JX260">
        <v>451.171</v>
      </c>
      <c r="JY260">
        <v>29.6649</v>
      </c>
      <c r="JZ260">
        <v>28.2939</v>
      </c>
      <c r="KA260">
        <v>30.0001</v>
      </c>
      <c r="KB260">
        <v>28.1621</v>
      </c>
      <c r="KC260">
        <v>28.0948</v>
      </c>
      <c r="KD260">
        <v>35.4614</v>
      </c>
      <c r="KE260">
        <v>24.6193</v>
      </c>
      <c r="KF260">
        <v>60.3672</v>
      </c>
      <c r="KG260">
        <v>29.6431</v>
      </c>
      <c r="KH260">
        <v>824.877</v>
      </c>
      <c r="KI260">
        <v>20.088</v>
      </c>
      <c r="KJ260">
        <v>101.035</v>
      </c>
      <c r="KK260">
        <v>100.579</v>
      </c>
    </row>
    <row r="261" spans="1:297">
      <c r="A261">
        <v>245</v>
      </c>
      <c r="B261">
        <v>1758907272.6</v>
      </c>
      <c r="C261">
        <v>5489.5</v>
      </c>
      <c r="D261" t="s">
        <v>933</v>
      </c>
      <c r="E261" t="s">
        <v>934</v>
      </c>
      <c r="F261">
        <v>5</v>
      </c>
      <c r="G261" t="s">
        <v>640</v>
      </c>
      <c r="H261" t="s">
        <v>436</v>
      </c>
      <c r="I261">
        <v>1758907265.1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829.3532052100273</v>
      </c>
      <c r="AK261">
        <v>780.2034363636358</v>
      </c>
      <c r="AL261">
        <v>3.363511626275737</v>
      </c>
      <c r="AM261">
        <v>65.06013599436587</v>
      </c>
      <c r="AN261">
        <f>(AP261 - AO261 + DY261*1E3/(8.314*(EA261+273.15)) * AR261/DX261 * AQ261) * DX261/(100*DL261) * 1000/(1000 - AP261)</f>
        <v>0</v>
      </c>
      <c r="AO261">
        <v>19.93871529203398</v>
      </c>
      <c r="AP261">
        <v>24.23705454545453</v>
      </c>
      <c r="AQ261">
        <v>-0.006369397164439307</v>
      </c>
      <c r="AR261">
        <v>108.005697832954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6</v>
      </c>
      <c r="DM261">
        <v>0.5</v>
      </c>
      <c r="DN261" t="s">
        <v>438</v>
      </c>
      <c r="DO261">
        <v>2</v>
      </c>
      <c r="DP261" t="b">
        <v>1</v>
      </c>
      <c r="DQ261">
        <v>1758907265.1</v>
      </c>
      <c r="DR261">
        <v>738.2983703703702</v>
      </c>
      <c r="DS261">
        <v>798.0043703703703</v>
      </c>
      <c r="DT261">
        <v>24.26859259259259</v>
      </c>
      <c r="DU261">
        <v>19.92791111111111</v>
      </c>
      <c r="DV261">
        <v>739.2554074074075</v>
      </c>
      <c r="DW261">
        <v>24.12287037037037</v>
      </c>
      <c r="DX261">
        <v>500.0123703703703</v>
      </c>
      <c r="DY261">
        <v>90.5545925925926</v>
      </c>
      <c r="DZ261">
        <v>0.02848254074074074</v>
      </c>
      <c r="EA261">
        <v>30.69207407407407</v>
      </c>
      <c r="EB261">
        <v>30.02407407407408</v>
      </c>
      <c r="EC261">
        <v>999.9000000000001</v>
      </c>
      <c r="ED261">
        <v>0</v>
      </c>
      <c r="EE261">
        <v>0</v>
      </c>
      <c r="EF261">
        <v>9993.101111111111</v>
      </c>
      <c r="EG261">
        <v>0</v>
      </c>
      <c r="EH261">
        <v>12.32041111111111</v>
      </c>
      <c r="EI261">
        <v>-59.70597407407408</v>
      </c>
      <c r="EJ261">
        <v>756.6611851851853</v>
      </c>
      <c r="EK261">
        <v>814.2306296296296</v>
      </c>
      <c r="EL261">
        <v>4.340677407407408</v>
      </c>
      <c r="EM261">
        <v>798.0043703703703</v>
      </c>
      <c r="EN261">
        <v>19.92791111111111</v>
      </c>
      <c r="EO261">
        <v>2.197633333333334</v>
      </c>
      <c r="EP261">
        <v>1.804564444444444</v>
      </c>
      <c r="EQ261">
        <v>18.94505555555556</v>
      </c>
      <c r="ER261">
        <v>15.82637777777778</v>
      </c>
      <c r="ES261">
        <v>1999.984814814815</v>
      </c>
      <c r="ET261">
        <v>0.9799972222222222</v>
      </c>
      <c r="EU261">
        <v>0.02000281851851852</v>
      </c>
      <c r="EV261">
        <v>0</v>
      </c>
      <c r="EW261">
        <v>824.2805925925925</v>
      </c>
      <c r="EX261">
        <v>5.00097</v>
      </c>
      <c r="EY261">
        <v>16487.42592592593</v>
      </c>
      <c r="EZ261">
        <v>16707.44444444445</v>
      </c>
      <c r="FA261">
        <v>40.44166666666666</v>
      </c>
      <c r="FB261">
        <v>40.75</v>
      </c>
      <c r="FC261">
        <v>40.375</v>
      </c>
      <c r="FD261">
        <v>40.361</v>
      </c>
      <c r="FE261">
        <v>41.125</v>
      </c>
      <c r="FF261">
        <v>1955.074814814814</v>
      </c>
      <c r="FG261">
        <v>39.91</v>
      </c>
      <c r="FH261">
        <v>0</v>
      </c>
      <c r="FI261">
        <v>1758907273.5</v>
      </c>
      <c r="FJ261">
        <v>0</v>
      </c>
      <c r="FK261">
        <v>824.303</v>
      </c>
      <c r="FL261">
        <v>13.80376918928805</v>
      </c>
      <c r="FM261">
        <v>266.5923072899961</v>
      </c>
      <c r="FN261">
        <v>16487.784</v>
      </c>
      <c r="FO261">
        <v>15</v>
      </c>
      <c r="FP261">
        <v>0</v>
      </c>
      <c r="FQ261" t="s">
        <v>439</v>
      </c>
      <c r="FR261">
        <v>1747247426.5</v>
      </c>
      <c r="FS261">
        <v>1747247420.5</v>
      </c>
      <c r="FT261">
        <v>0</v>
      </c>
      <c r="FU261">
        <v>1.027</v>
      </c>
      <c r="FV261">
        <v>0.031</v>
      </c>
      <c r="FW261">
        <v>0.02</v>
      </c>
      <c r="FX261">
        <v>0.05</v>
      </c>
      <c r="FY261">
        <v>420</v>
      </c>
      <c r="FZ261">
        <v>16</v>
      </c>
      <c r="GA261">
        <v>0.01</v>
      </c>
      <c r="GB261">
        <v>0.1</v>
      </c>
      <c r="GC261">
        <v>-59.33075365853659</v>
      </c>
      <c r="GD261">
        <v>-6.275707317073129</v>
      </c>
      <c r="GE261">
        <v>0.6280268124218585</v>
      </c>
      <c r="GF261">
        <v>0</v>
      </c>
      <c r="GG261">
        <v>823.5185</v>
      </c>
      <c r="GH261">
        <v>14.07090906885725</v>
      </c>
      <c r="GI261">
        <v>1.397238942258883</v>
      </c>
      <c r="GJ261">
        <v>-1</v>
      </c>
      <c r="GK261">
        <v>4.371255609756098</v>
      </c>
      <c r="GL261">
        <v>-0.5235169337979071</v>
      </c>
      <c r="GM261">
        <v>0.05318018625384885</v>
      </c>
      <c r="GN261">
        <v>0</v>
      </c>
      <c r="GO261">
        <v>0</v>
      </c>
      <c r="GP261">
        <v>2</v>
      </c>
      <c r="GQ261" t="s">
        <v>446</v>
      </c>
      <c r="GR261">
        <v>3.13575</v>
      </c>
      <c r="GS261">
        <v>2.68849</v>
      </c>
      <c r="GT261">
        <v>0.144307</v>
      </c>
      <c r="GU261">
        <v>0.150213</v>
      </c>
      <c r="GV261">
        <v>0.107228</v>
      </c>
      <c r="GW261">
        <v>0.0924239</v>
      </c>
      <c r="GX261">
        <v>27214.3</v>
      </c>
      <c r="GY261">
        <v>27074.5</v>
      </c>
      <c r="GZ261">
        <v>29562.7</v>
      </c>
      <c r="HA261">
        <v>29441.8</v>
      </c>
      <c r="HB261">
        <v>34866.9</v>
      </c>
      <c r="HC261">
        <v>35393.8</v>
      </c>
      <c r="HD261">
        <v>41598.9</v>
      </c>
      <c r="HE261">
        <v>41825.7</v>
      </c>
      <c r="HF261">
        <v>1.93202</v>
      </c>
      <c r="HG261">
        <v>1.88275</v>
      </c>
      <c r="HH261">
        <v>0.11798</v>
      </c>
      <c r="HI261">
        <v>0</v>
      </c>
      <c r="HJ261">
        <v>28.1077</v>
      </c>
      <c r="HK261">
        <v>999.9</v>
      </c>
      <c r="HL261">
        <v>50</v>
      </c>
      <c r="HM261">
        <v>30.9</v>
      </c>
      <c r="HN261">
        <v>24.7676</v>
      </c>
      <c r="HO261">
        <v>61.9099</v>
      </c>
      <c r="HP261">
        <v>26.0096</v>
      </c>
      <c r="HQ261">
        <v>1</v>
      </c>
      <c r="HR261">
        <v>0.0549848</v>
      </c>
      <c r="HS261">
        <v>-0.98902</v>
      </c>
      <c r="HT261">
        <v>20.3379</v>
      </c>
      <c r="HU261">
        <v>5.21744</v>
      </c>
      <c r="HV261">
        <v>12.0117</v>
      </c>
      <c r="HW261">
        <v>4.98895</v>
      </c>
      <c r="HX261">
        <v>3.2878</v>
      </c>
      <c r="HY261">
        <v>9999</v>
      </c>
      <c r="HZ261">
        <v>9999</v>
      </c>
      <c r="IA261">
        <v>9999</v>
      </c>
      <c r="IB261">
        <v>15.2</v>
      </c>
      <c r="IC261">
        <v>1.86754</v>
      </c>
      <c r="ID261">
        <v>1.86673</v>
      </c>
      <c r="IE261">
        <v>1.866</v>
      </c>
      <c r="IF261">
        <v>1.866</v>
      </c>
      <c r="IG261">
        <v>1.86784</v>
      </c>
      <c r="IH261">
        <v>1.87027</v>
      </c>
      <c r="II261">
        <v>1.86891</v>
      </c>
      <c r="IJ261">
        <v>1.87042</v>
      </c>
      <c r="IK261">
        <v>0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-0.987</v>
      </c>
      <c r="IY261">
        <v>0.1453</v>
      </c>
      <c r="IZ261">
        <v>-0.2124528667129374</v>
      </c>
      <c r="JA261">
        <v>-0.0008016307627816455</v>
      </c>
      <c r="JB261">
        <v>-2.705495203968552E-07</v>
      </c>
      <c r="JC261">
        <v>-1.001381313952682E-11</v>
      </c>
      <c r="JD261">
        <v>-0.06429383364076624</v>
      </c>
      <c r="JE261">
        <v>-0.003544197663381463</v>
      </c>
      <c r="JF261">
        <v>0.0008551080648433378</v>
      </c>
      <c r="JG261">
        <v>-1.439520423836254E-05</v>
      </c>
      <c r="JH261">
        <v>4</v>
      </c>
      <c r="JI261">
        <v>2335</v>
      </c>
      <c r="JJ261">
        <v>1</v>
      </c>
      <c r="JK261">
        <v>25</v>
      </c>
      <c r="JL261">
        <v>194330.8</v>
      </c>
      <c r="JM261">
        <v>194330.9</v>
      </c>
      <c r="JN261">
        <v>1.80298</v>
      </c>
      <c r="JO261">
        <v>2.24609</v>
      </c>
      <c r="JP261">
        <v>1.39648</v>
      </c>
      <c r="JQ261">
        <v>2.34985</v>
      </c>
      <c r="JR261">
        <v>1.49536</v>
      </c>
      <c r="JS261">
        <v>2.66357</v>
      </c>
      <c r="JT261">
        <v>36.1285</v>
      </c>
      <c r="JU261">
        <v>24.0525</v>
      </c>
      <c r="JV261">
        <v>18</v>
      </c>
      <c r="JW261">
        <v>491.839</v>
      </c>
      <c r="JX261">
        <v>450.899</v>
      </c>
      <c r="JY261">
        <v>29.6407</v>
      </c>
      <c r="JZ261">
        <v>28.2938</v>
      </c>
      <c r="KA261">
        <v>30</v>
      </c>
      <c r="KB261">
        <v>28.1597</v>
      </c>
      <c r="KC261">
        <v>28.0938</v>
      </c>
      <c r="KD261">
        <v>36.0718</v>
      </c>
      <c r="KE261">
        <v>24.0025</v>
      </c>
      <c r="KF261">
        <v>60.3672</v>
      </c>
      <c r="KG261">
        <v>29.615</v>
      </c>
      <c r="KH261">
        <v>844.912</v>
      </c>
      <c r="KI261">
        <v>20.1663</v>
      </c>
      <c r="KJ261">
        <v>101.034</v>
      </c>
      <c r="KK261">
        <v>100.579</v>
      </c>
    </row>
    <row r="262" spans="1:297">
      <c r="A262">
        <v>246</v>
      </c>
      <c r="B262">
        <v>1758907277.6</v>
      </c>
      <c r="C262">
        <v>5494.5</v>
      </c>
      <c r="D262" t="s">
        <v>935</v>
      </c>
      <c r="E262" t="s">
        <v>936</v>
      </c>
      <c r="F262">
        <v>5</v>
      </c>
      <c r="G262" t="s">
        <v>640</v>
      </c>
      <c r="H262" t="s">
        <v>436</v>
      </c>
      <c r="I262">
        <v>1758907269.814285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846.8979589684719</v>
      </c>
      <c r="AK262">
        <v>797.2121393939397</v>
      </c>
      <c r="AL262">
        <v>3.399404615892974</v>
      </c>
      <c r="AM262">
        <v>65.06013599436587</v>
      </c>
      <c r="AN262">
        <f>(AP262 - AO262 + DY262*1E3/(8.314*(EA262+273.15)) * AR262/DX262 * AQ262) * DX262/(100*DL262) * 1000/(1000 - AP262)</f>
        <v>0</v>
      </c>
      <c r="AO262">
        <v>19.99401719072071</v>
      </c>
      <c r="AP262">
        <v>24.20427878787879</v>
      </c>
      <c r="AQ262">
        <v>-0.005909520467427508</v>
      </c>
      <c r="AR262">
        <v>108.005697832954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6</v>
      </c>
      <c r="DM262">
        <v>0.5</v>
      </c>
      <c r="DN262" t="s">
        <v>438</v>
      </c>
      <c r="DO262">
        <v>2</v>
      </c>
      <c r="DP262" t="b">
        <v>1</v>
      </c>
      <c r="DQ262">
        <v>1758907269.814285</v>
      </c>
      <c r="DR262">
        <v>753.8107142857142</v>
      </c>
      <c r="DS262">
        <v>813.9606785714285</v>
      </c>
      <c r="DT262">
        <v>24.24718571428571</v>
      </c>
      <c r="DU262">
        <v>19.95581785714286</v>
      </c>
      <c r="DV262">
        <v>754.7867500000001</v>
      </c>
      <c r="DW262">
        <v>24.101725</v>
      </c>
      <c r="DX262">
        <v>500.0150357142857</v>
      </c>
      <c r="DY262">
        <v>90.55485714285716</v>
      </c>
      <c r="DZ262">
        <v>0.02853579285714286</v>
      </c>
      <c r="EA262">
        <v>30.69233571428571</v>
      </c>
      <c r="EB262">
        <v>30.02735714285714</v>
      </c>
      <c r="EC262">
        <v>999.9000000000002</v>
      </c>
      <c r="ED262">
        <v>0</v>
      </c>
      <c r="EE262">
        <v>0</v>
      </c>
      <c r="EF262">
        <v>9990.669642857143</v>
      </c>
      <c r="EG262">
        <v>0</v>
      </c>
      <c r="EH262">
        <v>12.31445</v>
      </c>
      <c r="EI262">
        <v>-60.14994642857143</v>
      </c>
      <c r="EJ262">
        <v>772.5422142857143</v>
      </c>
      <c r="EK262">
        <v>830.5350714285715</v>
      </c>
      <c r="EL262">
        <v>4.291366071428572</v>
      </c>
      <c r="EM262">
        <v>813.9606785714285</v>
      </c>
      <c r="EN262">
        <v>19.95581785714286</v>
      </c>
      <c r="EO262">
        <v>2.195700714285715</v>
      </c>
      <c r="EP262">
        <v>1.807096785714286</v>
      </c>
      <c r="EQ262">
        <v>18.93096071428571</v>
      </c>
      <c r="ER262">
        <v>15.84828928571429</v>
      </c>
      <c r="ES262">
        <v>1999.989285714286</v>
      </c>
      <c r="ET262">
        <v>0.9799972857142857</v>
      </c>
      <c r="EU262">
        <v>0.02000275714285715</v>
      </c>
      <c r="EV262">
        <v>0</v>
      </c>
      <c r="EW262">
        <v>825.2601785714286</v>
      </c>
      <c r="EX262">
        <v>5.00097</v>
      </c>
      <c r="EY262">
        <v>16507.18214285714</v>
      </c>
      <c r="EZ262">
        <v>16707.47857142857</v>
      </c>
      <c r="FA262">
        <v>40.4415</v>
      </c>
      <c r="FB262">
        <v>40.75</v>
      </c>
      <c r="FC262">
        <v>40.375</v>
      </c>
      <c r="FD262">
        <v>40.3615</v>
      </c>
      <c r="FE262">
        <v>41.125</v>
      </c>
      <c r="FF262">
        <v>1955.079285714286</v>
      </c>
      <c r="FG262">
        <v>39.90928571428572</v>
      </c>
      <c r="FH262">
        <v>0</v>
      </c>
      <c r="FI262">
        <v>1758907278.9</v>
      </c>
      <c r="FJ262">
        <v>0</v>
      </c>
      <c r="FK262">
        <v>825.3701153846154</v>
      </c>
      <c r="FL262">
        <v>12.53678631747811</v>
      </c>
      <c r="FM262">
        <v>238.6666665745096</v>
      </c>
      <c r="FN262">
        <v>16509.13076923077</v>
      </c>
      <c r="FO262">
        <v>15</v>
      </c>
      <c r="FP262">
        <v>0</v>
      </c>
      <c r="FQ262" t="s">
        <v>439</v>
      </c>
      <c r="FR262">
        <v>1747247426.5</v>
      </c>
      <c r="FS262">
        <v>1747247420.5</v>
      </c>
      <c r="FT262">
        <v>0</v>
      </c>
      <c r="FU262">
        <v>1.027</v>
      </c>
      <c r="FV262">
        <v>0.031</v>
      </c>
      <c r="FW262">
        <v>0.02</v>
      </c>
      <c r="FX262">
        <v>0.05</v>
      </c>
      <c r="FY262">
        <v>420</v>
      </c>
      <c r="FZ262">
        <v>16</v>
      </c>
      <c r="GA262">
        <v>0.01</v>
      </c>
      <c r="GB262">
        <v>0.1</v>
      </c>
      <c r="GC262">
        <v>-59.84494878048781</v>
      </c>
      <c r="GD262">
        <v>-5.606161672473825</v>
      </c>
      <c r="GE262">
        <v>0.5631306542162531</v>
      </c>
      <c r="GF262">
        <v>0</v>
      </c>
      <c r="GG262">
        <v>824.5982647058823</v>
      </c>
      <c r="GH262">
        <v>13.14580595760203</v>
      </c>
      <c r="GI262">
        <v>1.31164031360878</v>
      </c>
      <c r="GJ262">
        <v>-1</v>
      </c>
      <c r="GK262">
        <v>4.322160731707317</v>
      </c>
      <c r="GL262">
        <v>-0.5404478048780447</v>
      </c>
      <c r="GM262">
        <v>0.05555629267294717</v>
      </c>
      <c r="GN262">
        <v>0</v>
      </c>
      <c r="GO262">
        <v>0</v>
      </c>
      <c r="GP262">
        <v>2</v>
      </c>
      <c r="GQ262" t="s">
        <v>446</v>
      </c>
      <c r="GR262">
        <v>3.13548</v>
      </c>
      <c r="GS262">
        <v>2.68903</v>
      </c>
      <c r="GT262">
        <v>0.146402</v>
      </c>
      <c r="GU262">
        <v>0.152228</v>
      </c>
      <c r="GV262">
        <v>0.107141</v>
      </c>
      <c r="GW262">
        <v>0.0927674</v>
      </c>
      <c r="GX262">
        <v>27147.3</v>
      </c>
      <c r="GY262">
        <v>27010</v>
      </c>
      <c r="GZ262">
        <v>29562.4</v>
      </c>
      <c r="HA262">
        <v>29441.4</v>
      </c>
      <c r="HB262">
        <v>34870.2</v>
      </c>
      <c r="HC262">
        <v>35379.9</v>
      </c>
      <c r="HD262">
        <v>41598.6</v>
      </c>
      <c r="HE262">
        <v>41825.3</v>
      </c>
      <c r="HF262">
        <v>1.9317</v>
      </c>
      <c r="HG262">
        <v>1.8835</v>
      </c>
      <c r="HH262">
        <v>0.11868</v>
      </c>
      <c r="HI262">
        <v>0</v>
      </c>
      <c r="HJ262">
        <v>28.1053</v>
      </c>
      <c r="HK262">
        <v>999.9</v>
      </c>
      <c r="HL262">
        <v>50</v>
      </c>
      <c r="HM262">
        <v>30.9</v>
      </c>
      <c r="HN262">
        <v>24.7677</v>
      </c>
      <c r="HO262">
        <v>62.1299</v>
      </c>
      <c r="HP262">
        <v>26.0938</v>
      </c>
      <c r="HQ262">
        <v>1</v>
      </c>
      <c r="HR262">
        <v>0.0549568</v>
      </c>
      <c r="HS262">
        <v>-0.966452</v>
      </c>
      <c r="HT262">
        <v>20.338</v>
      </c>
      <c r="HU262">
        <v>5.21759</v>
      </c>
      <c r="HV262">
        <v>12.0125</v>
      </c>
      <c r="HW262">
        <v>4.9889</v>
      </c>
      <c r="HX262">
        <v>3.28765</v>
      </c>
      <c r="HY262">
        <v>9999</v>
      </c>
      <c r="HZ262">
        <v>9999</v>
      </c>
      <c r="IA262">
        <v>9999</v>
      </c>
      <c r="IB262">
        <v>15.2</v>
      </c>
      <c r="IC262">
        <v>1.86754</v>
      </c>
      <c r="ID262">
        <v>1.86672</v>
      </c>
      <c r="IE262">
        <v>1.866</v>
      </c>
      <c r="IF262">
        <v>1.866</v>
      </c>
      <c r="IG262">
        <v>1.86783</v>
      </c>
      <c r="IH262">
        <v>1.87027</v>
      </c>
      <c r="II262">
        <v>1.8689</v>
      </c>
      <c r="IJ262">
        <v>1.87042</v>
      </c>
      <c r="IK262">
        <v>0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-1.008</v>
      </c>
      <c r="IY262">
        <v>0.145</v>
      </c>
      <c r="IZ262">
        <v>-0.2124528667129374</v>
      </c>
      <c r="JA262">
        <v>-0.0008016307627816455</v>
      </c>
      <c r="JB262">
        <v>-2.705495203968552E-07</v>
      </c>
      <c r="JC262">
        <v>-1.001381313952682E-11</v>
      </c>
      <c r="JD262">
        <v>-0.06429383364076624</v>
      </c>
      <c r="JE262">
        <v>-0.003544197663381463</v>
      </c>
      <c r="JF262">
        <v>0.0008551080648433378</v>
      </c>
      <c r="JG262">
        <v>-1.439520423836254E-05</v>
      </c>
      <c r="JH262">
        <v>4</v>
      </c>
      <c r="JI262">
        <v>2335</v>
      </c>
      <c r="JJ262">
        <v>1</v>
      </c>
      <c r="JK262">
        <v>25</v>
      </c>
      <c r="JL262">
        <v>194330.9</v>
      </c>
      <c r="JM262">
        <v>194331</v>
      </c>
      <c r="JN262">
        <v>1.82983</v>
      </c>
      <c r="JO262">
        <v>2.24365</v>
      </c>
      <c r="JP262">
        <v>1.39648</v>
      </c>
      <c r="JQ262">
        <v>2.35107</v>
      </c>
      <c r="JR262">
        <v>1.49536</v>
      </c>
      <c r="JS262">
        <v>2.68311</v>
      </c>
      <c r="JT262">
        <v>36.1285</v>
      </c>
      <c r="JU262">
        <v>24.07</v>
      </c>
      <c r="JV262">
        <v>18</v>
      </c>
      <c r="JW262">
        <v>491.633</v>
      </c>
      <c r="JX262">
        <v>451.364</v>
      </c>
      <c r="JY262">
        <v>29.6115</v>
      </c>
      <c r="JZ262">
        <v>28.2938</v>
      </c>
      <c r="KA262">
        <v>30</v>
      </c>
      <c r="KB262">
        <v>28.1597</v>
      </c>
      <c r="KC262">
        <v>28.0936</v>
      </c>
      <c r="KD262">
        <v>36.6183</v>
      </c>
      <c r="KE262">
        <v>23.4089</v>
      </c>
      <c r="KF262">
        <v>60.3672</v>
      </c>
      <c r="KG262">
        <v>29.5878</v>
      </c>
      <c r="KH262">
        <v>858.269</v>
      </c>
      <c r="KI262">
        <v>20.2403</v>
      </c>
      <c r="KJ262">
        <v>101.034</v>
      </c>
      <c r="KK262">
        <v>100.578</v>
      </c>
    </row>
    <row r="263" spans="1:297">
      <c r="A263">
        <v>247</v>
      </c>
      <c r="B263">
        <v>1758907282.6</v>
      </c>
      <c r="C263">
        <v>5499.5</v>
      </c>
      <c r="D263" t="s">
        <v>937</v>
      </c>
      <c r="E263" t="s">
        <v>938</v>
      </c>
      <c r="F263">
        <v>5</v>
      </c>
      <c r="G263" t="s">
        <v>640</v>
      </c>
      <c r="H263" t="s">
        <v>436</v>
      </c>
      <c r="I263">
        <v>1758907275.1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863.8602520699435</v>
      </c>
      <c r="AK263">
        <v>814.0313999999997</v>
      </c>
      <c r="AL263">
        <v>3.362134503791066</v>
      </c>
      <c r="AM263">
        <v>65.06013599436587</v>
      </c>
      <c r="AN263">
        <f>(AP263 - AO263 + DY263*1E3/(8.314*(EA263+273.15)) * AR263/DX263 * AQ263) * DX263/(100*DL263) * 1000/(1000 - AP263)</f>
        <v>0</v>
      </c>
      <c r="AO263">
        <v>20.10623805587739</v>
      </c>
      <c r="AP263">
        <v>24.20527151515151</v>
      </c>
      <c r="AQ263">
        <v>6.519956614386907E-05</v>
      </c>
      <c r="AR263">
        <v>108.005697832954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6</v>
      </c>
      <c r="DM263">
        <v>0.5</v>
      </c>
      <c r="DN263" t="s">
        <v>438</v>
      </c>
      <c r="DO263">
        <v>2</v>
      </c>
      <c r="DP263" t="b">
        <v>1</v>
      </c>
      <c r="DQ263">
        <v>1758907275.1</v>
      </c>
      <c r="DR263">
        <v>771.2498518518516</v>
      </c>
      <c r="DS263">
        <v>831.741925925926</v>
      </c>
      <c r="DT263">
        <v>24.22325925925925</v>
      </c>
      <c r="DU263">
        <v>20.0095037037037</v>
      </c>
      <c r="DV263">
        <v>772.2473333333335</v>
      </c>
      <c r="DW263">
        <v>24.07807777777778</v>
      </c>
      <c r="DX263">
        <v>499.9903333333333</v>
      </c>
      <c r="DY263">
        <v>90.55464444444445</v>
      </c>
      <c r="DZ263">
        <v>0.02854994074074075</v>
      </c>
      <c r="EA263">
        <v>30.69254444444445</v>
      </c>
      <c r="EB263">
        <v>30.0358037037037</v>
      </c>
      <c r="EC263">
        <v>999.9000000000001</v>
      </c>
      <c r="ED263">
        <v>0</v>
      </c>
      <c r="EE263">
        <v>0</v>
      </c>
      <c r="EF263">
        <v>9994.676296296297</v>
      </c>
      <c r="EG263">
        <v>0</v>
      </c>
      <c r="EH263">
        <v>12.31344074074074</v>
      </c>
      <c r="EI263">
        <v>-60.49213333333333</v>
      </c>
      <c r="EJ263">
        <v>790.3952962962962</v>
      </c>
      <c r="EK263">
        <v>848.7254444444444</v>
      </c>
      <c r="EL263">
        <v>4.213744814814815</v>
      </c>
      <c r="EM263">
        <v>831.741925925926</v>
      </c>
      <c r="EN263">
        <v>20.0095037037037</v>
      </c>
      <c r="EO263">
        <v>2.193527407407407</v>
      </c>
      <c r="EP263">
        <v>1.811954444444444</v>
      </c>
      <c r="EQ263">
        <v>18.91511851851852</v>
      </c>
      <c r="ER263">
        <v>15.89021481481482</v>
      </c>
      <c r="ES263">
        <v>2000.012962962963</v>
      </c>
      <c r="ET263">
        <v>0.9799975555555555</v>
      </c>
      <c r="EU263">
        <v>0.0200024962962963</v>
      </c>
      <c r="EV263">
        <v>0</v>
      </c>
      <c r="EW263">
        <v>826.3678148148148</v>
      </c>
      <c r="EX263">
        <v>5.00097</v>
      </c>
      <c r="EY263">
        <v>16527.37037037037</v>
      </c>
      <c r="EZ263">
        <v>16707.67037037038</v>
      </c>
      <c r="FA263">
        <v>40.44166666666666</v>
      </c>
      <c r="FB263">
        <v>40.75</v>
      </c>
      <c r="FC263">
        <v>40.375</v>
      </c>
      <c r="FD263">
        <v>40.361</v>
      </c>
      <c r="FE263">
        <v>41.12033333333333</v>
      </c>
      <c r="FF263">
        <v>1955.102962962963</v>
      </c>
      <c r="FG263">
        <v>39.90814814814815</v>
      </c>
      <c r="FH263">
        <v>0</v>
      </c>
      <c r="FI263">
        <v>1758907283.7</v>
      </c>
      <c r="FJ263">
        <v>0</v>
      </c>
      <c r="FK263">
        <v>826.3311538461537</v>
      </c>
      <c r="FL263">
        <v>10.36232478804214</v>
      </c>
      <c r="FM263">
        <v>210.7692308085207</v>
      </c>
      <c r="FN263">
        <v>16527.16153846154</v>
      </c>
      <c r="FO263">
        <v>15</v>
      </c>
      <c r="FP263">
        <v>0</v>
      </c>
      <c r="FQ263" t="s">
        <v>439</v>
      </c>
      <c r="FR263">
        <v>1747247426.5</v>
      </c>
      <c r="FS263">
        <v>1747247420.5</v>
      </c>
      <c r="FT263">
        <v>0</v>
      </c>
      <c r="FU263">
        <v>1.027</v>
      </c>
      <c r="FV263">
        <v>0.031</v>
      </c>
      <c r="FW263">
        <v>0.02</v>
      </c>
      <c r="FX263">
        <v>0.05</v>
      </c>
      <c r="FY263">
        <v>420</v>
      </c>
      <c r="FZ263">
        <v>16</v>
      </c>
      <c r="GA263">
        <v>0.01</v>
      </c>
      <c r="GB263">
        <v>0.1</v>
      </c>
      <c r="GC263">
        <v>-60.22552195121951</v>
      </c>
      <c r="GD263">
        <v>-4.40470034843205</v>
      </c>
      <c r="GE263">
        <v>0.4578194507861629</v>
      </c>
      <c r="GF263">
        <v>0</v>
      </c>
      <c r="GG263">
        <v>825.5933823529414</v>
      </c>
      <c r="GH263">
        <v>12.40279602434601</v>
      </c>
      <c r="GI263">
        <v>1.238705562857152</v>
      </c>
      <c r="GJ263">
        <v>-1</v>
      </c>
      <c r="GK263">
        <v>4.256600487804878</v>
      </c>
      <c r="GL263">
        <v>-0.8509699651567976</v>
      </c>
      <c r="GM263">
        <v>0.08838276120268491</v>
      </c>
      <c r="GN263">
        <v>0</v>
      </c>
      <c r="GO263">
        <v>0</v>
      </c>
      <c r="GP263">
        <v>2</v>
      </c>
      <c r="GQ263" t="s">
        <v>446</v>
      </c>
      <c r="GR263">
        <v>3.13569</v>
      </c>
      <c r="GS263">
        <v>2.68887</v>
      </c>
      <c r="GT263">
        <v>0.148457</v>
      </c>
      <c r="GU263">
        <v>0.154231</v>
      </c>
      <c r="GV263">
        <v>0.107146</v>
      </c>
      <c r="GW263">
        <v>0.09305090000000001</v>
      </c>
      <c r="GX263">
        <v>27082.2</v>
      </c>
      <c r="GY263">
        <v>26946</v>
      </c>
      <c r="GZ263">
        <v>29562.7</v>
      </c>
      <c r="HA263">
        <v>29441.3</v>
      </c>
      <c r="HB263">
        <v>34870.1</v>
      </c>
      <c r="HC263">
        <v>35368.6</v>
      </c>
      <c r="HD263">
        <v>41598.8</v>
      </c>
      <c r="HE263">
        <v>41825.1</v>
      </c>
      <c r="HF263">
        <v>1.93198</v>
      </c>
      <c r="HG263">
        <v>1.88312</v>
      </c>
      <c r="HH263">
        <v>0.11947</v>
      </c>
      <c r="HI263">
        <v>0</v>
      </c>
      <c r="HJ263">
        <v>28.1029</v>
      </c>
      <c r="HK263">
        <v>999.9</v>
      </c>
      <c r="HL263">
        <v>50</v>
      </c>
      <c r="HM263">
        <v>30.9</v>
      </c>
      <c r="HN263">
        <v>24.7668</v>
      </c>
      <c r="HO263">
        <v>62.0799</v>
      </c>
      <c r="HP263">
        <v>26.1619</v>
      </c>
      <c r="HQ263">
        <v>1</v>
      </c>
      <c r="HR263">
        <v>0.0549085</v>
      </c>
      <c r="HS263">
        <v>-0.908298</v>
      </c>
      <c r="HT263">
        <v>20.3383</v>
      </c>
      <c r="HU263">
        <v>5.21774</v>
      </c>
      <c r="HV263">
        <v>12.014</v>
      </c>
      <c r="HW263">
        <v>4.989</v>
      </c>
      <c r="HX263">
        <v>3.28775</v>
      </c>
      <c r="HY263">
        <v>9999</v>
      </c>
      <c r="HZ263">
        <v>9999</v>
      </c>
      <c r="IA263">
        <v>9999</v>
      </c>
      <c r="IB263">
        <v>15.2</v>
      </c>
      <c r="IC263">
        <v>1.86755</v>
      </c>
      <c r="ID263">
        <v>1.86673</v>
      </c>
      <c r="IE263">
        <v>1.86601</v>
      </c>
      <c r="IF263">
        <v>1.866</v>
      </c>
      <c r="IG263">
        <v>1.86784</v>
      </c>
      <c r="IH263">
        <v>1.87027</v>
      </c>
      <c r="II263">
        <v>1.86892</v>
      </c>
      <c r="IJ263">
        <v>1.87042</v>
      </c>
      <c r="IK263">
        <v>0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-1.028</v>
      </c>
      <c r="IY263">
        <v>0.1449</v>
      </c>
      <c r="IZ263">
        <v>-0.2124528667129374</v>
      </c>
      <c r="JA263">
        <v>-0.0008016307627816455</v>
      </c>
      <c r="JB263">
        <v>-2.705495203968552E-07</v>
      </c>
      <c r="JC263">
        <v>-1.001381313952682E-11</v>
      </c>
      <c r="JD263">
        <v>-0.06429383364076624</v>
      </c>
      <c r="JE263">
        <v>-0.003544197663381463</v>
      </c>
      <c r="JF263">
        <v>0.0008551080648433378</v>
      </c>
      <c r="JG263">
        <v>-1.439520423836254E-05</v>
      </c>
      <c r="JH263">
        <v>4</v>
      </c>
      <c r="JI263">
        <v>2335</v>
      </c>
      <c r="JJ263">
        <v>1</v>
      </c>
      <c r="JK263">
        <v>25</v>
      </c>
      <c r="JL263">
        <v>194330.9</v>
      </c>
      <c r="JM263">
        <v>194331</v>
      </c>
      <c r="JN263">
        <v>1.86035</v>
      </c>
      <c r="JO263">
        <v>2.25708</v>
      </c>
      <c r="JP263">
        <v>1.39648</v>
      </c>
      <c r="JQ263">
        <v>2.35107</v>
      </c>
      <c r="JR263">
        <v>1.49536</v>
      </c>
      <c r="JS263">
        <v>2.54639</v>
      </c>
      <c r="JT263">
        <v>36.1285</v>
      </c>
      <c r="JU263">
        <v>24.0612</v>
      </c>
      <c r="JV263">
        <v>18</v>
      </c>
      <c r="JW263">
        <v>491.794</v>
      </c>
      <c r="JX263">
        <v>451.114</v>
      </c>
      <c r="JY263">
        <v>29.5818</v>
      </c>
      <c r="JZ263">
        <v>28.2938</v>
      </c>
      <c r="KA263">
        <v>29.9999</v>
      </c>
      <c r="KB263">
        <v>28.1582</v>
      </c>
      <c r="KC263">
        <v>28.0915</v>
      </c>
      <c r="KD263">
        <v>37.2254</v>
      </c>
      <c r="KE263">
        <v>23.1238</v>
      </c>
      <c r="KF263">
        <v>60.3672</v>
      </c>
      <c r="KG263">
        <v>29.5413</v>
      </c>
      <c r="KH263">
        <v>878.3200000000001</v>
      </c>
      <c r="KI263">
        <v>20.3106</v>
      </c>
      <c r="KJ263">
        <v>101.034</v>
      </c>
      <c r="KK263">
        <v>100.578</v>
      </c>
    </row>
    <row r="264" spans="1:297">
      <c r="A264">
        <v>248</v>
      </c>
      <c r="B264">
        <v>1758907287.6</v>
      </c>
      <c r="C264">
        <v>5504.5</v>
      </c>
      <c r="D264" t="s">
        <v>939</v>
      </c>
      <c r="E264" t="s">
        <v>940</v>
      </c>
      <c r="F264">
        <v>5</v>
      </c>
      <c r="G264" t="s">
        <v>640</v>
      </c>
      <c r="H264" t="s">
        <v>436</v>
      </c>
      <c r="I264">
        <v>1758907279.814285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881.0357620827984</v>
      </c>
      <c r="AK264">
        <v>830.9031939393941</v>
      </c>
      <c r="AL264">
        <v>3.377572595203408</v>
      </c>
      <c r="AM264">
        <v>65.06013599436587</v>
      </c>
      <c r="AN264">
        <f>(AP264 - AO264 + DY264*1E3/(8.314*(EA264+273.15)) * AR264/DX264 * AQ264) * DX264/(100*DL264) * 1000/(1000 - AP264)</f>
        <v>0</v>
      </c>
      <c r="AO264">
        <v>20.19092979709959</v>
      </c>
      <c r="AP264">
        <v>24.21004</v>
      </c>
      <c r="AQ264">
        <v>0.0001715262379756349</v>
      </c>
      <c r="AR264">
        <v>108.005697832954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6</v>
      </c>
      <c r="DM264">
        <v>0.5</v>
      </c>
      <c r="DN264" t="s">
        <v>438</v>
      </c>
      <c r="DO264">
        <v>2</v>
      </c>
      <c r="DP264" t="b">
        <v>1</v>
      </c>
      <c r="DQ264">
        <v>1758907279.814285</v>
      </c>
      <c r="DR264">
        <v>786.8051428571428</v>
      </c>
      <c r="DS264">
        <v>847.5653571428571</v>
      </c>
      <c r="DT264">
        <v>24.21006785714286</v>
      </c>
      <c r="DU264">
        <v>20.08479642857143</v>
      </c>
      <c r="DV264">
        <v>787.8219642857142</v>
      </c>
      <c r="DW264">
        <v>24.06504642857143</v>
      </c>
      <c r="DX264">
        <v>500.0089285714286</v>
      </c>
      <c r="DY264">
        <v>90.554025</v>
      </c>
      <c r="DZ264">
        <v>0.02861122142857143</v>
      </c>
      <c r="EA264">
        <v>30.69099642857143</v>
      </c>
      <c r="EB264">
        <v>30.04460357142857</v>
      </c>
      <c r="EC264">
        <v>999.9000000000002</v>
      </c>
      <c r="ED264">
        <v>0</v>
      </c>
      <c r="EE264">
        <v>0</v>
      </c>
      <c r="EF264">
        <v>9993.794285714286</v>
      </c>
      <c r="EG264">
        <v>0</v>
      </c>
      <c r="EH264">
        <v>12.3171</v>
      </c>
      <c r="EI264">
        <v>-60.76023571428571</v>
      </c>
      <c r="EJ264">
        <v>806.3262142857144</v>
      </c>
      <c r="EK264">
        <v>864.9386785714285</v>
      </c>
      <c r="EL264">
        <v>4.125264642857143</v>
      </c>
      <c r="EM264">
        <v>847.5653571428571</v>
      </c>
      <c r="EN264">
        <v>20.08479642857143</v>
      </c>
      <c r="EO264">
        <v>2.192317857142857</v>
      </c>
      <c r="EP264">
        <v>1.818759642857143</v>
      </c>
      <c r="EQ264">
        <v>18.90629642857143</v>
      </c>
      <c r="ER264">
        <v>15.94882857142857</v>
      </c>
      <c r="ES264">
        <v>2000.004642857143</v>
      </c>
      <c r="ET264">
        <v>0.9799974999999999</v>
      </c>
      <c r="EU264">
        <v>0.02000255</v>
      </c>
      <c r="EV264">
        <v>0</v>
      </c>
      <c r="EW264">
        <v>827.1327142857142</v>
      </c>
      <c r="EX264">
        <v>5.00097</v>
      </c>
      <c r="EY264">
        <v>16542.70714285714</v>
      </c>
      <c r="EZ264">
        <v>16707.60357142857</v>
      </c>
      <c r="FA264">
        <v>40.43699999999999</v>
      </c>
      <c r="FB264">
        <v>40.75</v>
      </c>
      <c r="FC264">
        <v>40.375</v>
      </c>
      <c r="FD264">
        <v>40.35700000000001</v>
      </c>
      <c r="FE264">
        <v>41.11825</v>
      </c>
      <c r="FF264">
        <v>1955.094642857143</v>
      </c>
      <c r="FG264">
        <v>39.90642857142858</v>
      </c>
      <c r="FH264">
        <v>0</v>
      </c>
      <c r="FI264">
        <v>1758907288.5</v>
      </c>
      <c r="FJ264">
        <v>0</v>
      </c>
      <c r="FK264">
        <v>827.1273076923078</v>
      </c>
      <c r="FL264">
        <v>9.607179485586473</v>
      </c>
      <c r="FM264">
        <v>184.9025637882432</v>
      </c>
      <c r="FN264">
        <v>16542.83846153846</v>
      </c>
      <c r="FO264">
        <v>15</v>
      </c>
      <c r="FP264">
        <v>0</v>
      </c>
      <c r="FQ264" t="s">
        <v>439</v>
      </c>
      <c r="FR264">
        <v>1747247426.5</v>
      </c>
      <c r="FS264">
        <v>1747247420.5</v>
      </c>
      <c r="FT264">
        <v>0</v>
      </c>
      <c r="FU264">
        <v>1.027</v>
      </c>
      <c r="FV264">
        <v>0.031</v>
      </c>
      <c r="FW264">
        <v>0.02</v>
      </c>
      <c r="FX264">
        <v>0.05</v>
      </c>
      <c r="FY264">
        <v>420</v>
      </c>
      <c r="FZ264">
        <v>16</v>
      </c>
      <c r="GA264">
        <v>0.01</v>
      </c>
      <c r="GB264">
        <v>0.1</v>
      </c>
      <c r="GC264">
        <v>-60.603365</v>
      </c>
      <c r="GD264">
        <v>-3.221810881800927</v>
      </c>
      <c r="GE264">
        <v>0.3252743830599025</v>
      </c>
      <c r="GF264">
        <v>0</v>
      </c>
      <c r="GG264">
        <v>826.6145588235295</v>
      </c>
      <c r="GH264">
        <v>10.10363635647262</v>
      </c>
      <c r="GI264">
        <v>1.016545916071167</v>
      </c>
      <c r="GJ264">
        <v>-1</v>
      </c>
      <c r="GK264">
        <v>4.17044075</v>
      </c>
      <c r="GL264">
        <v>-1.143758836772981</v>
      </c>
      <c r="GM264">
        <v>0.111136117405358</v>
      </c>
      <c r="GN264">
        <v>0</v>
      </c>
      <c r="GO264">
        <v>0</v>
      </c>
      <c r="GP264">
        <v>2</v>
      </c>
      <c r="GQ264" t="s">
        <v>446</v>
      </c>
      <c r="GR264">
        <v>3.13563</v>
      </c>
      <c r="GS264">
        <v>2.68895</v>
      </c>
      <c r="GT264">
        <v>0.150495</v>
      </c>
      <c r="GU264">
        <v>0.156205</v>
      </c>
      <c r="GV264">
        <v>0.107163</v>
      </c>
      <c r="GW264">
        <v>0.09331150000000001</v>
      </c>
      <c r="GX264">
        <v>27016.9</v>
      </c>
      <c r="GY264">
        <v>26883.4</v>
      </c>
      <c r="GZ264">
        <v>29562.1</v>
      </c>
      <c r="HA264">
        <v>29441.6</v>
      </c>
      <c r="HB264">
        <v>34868.9</v>
      </c>
      <c r="HC264">
        <v>35358.4</v>
      </c>
      <c r="HD264">
        <v>41598</v>
      </c>
      <c r="HE264">
        <v>41825.2</v>
      </c>
      <c r="HF264">
        <v>1.93185</v>
      </c>
      <c r="HG264">
        <v>1.88328</v>
      </c>
      <c r="HH264">
        <v>0.120118</v>
      </c>
      <c r="HI264">
        <v>0</v>
      </c>
      <c r="HJ264">
        <v>28.1005</v>
      </c>
      <c r="HK264">
        <v>999.9</v>
      </c>
      <c r="HL264">
        <v>49.9</v>
      </c>
      <c r="HM264">
        <v>30.9</v>
      </c>
      <c r="HN264">
        <v>24.7181</v>
      </c>
      <c r="HO264">
        <v>62.0899</v>
      </c>
      <c r="HP264">
        <v>26.0577</v>
      </c>
      <c r="HQ264">
        <v>1</v>
      </c>
      <c r="HR264">
        <v>0.0548628</v>
      </c>
      <c r="HS264">
        <v>-0.846144</v>
      </c>
      <c r="HT264">
        <v>20.3385</v>
      </c>
      <c r="HU264">
        <v>5.21819</v>
      </c>
      <c r="HV264">
        <v>12.0129</v>
      </c>
      <c r="HW264">
        <v>4.989</v>
      </c>
      <c r="HX264">
        <v>3.2878</v>
      </c>
      <c r="HY264">
        <v>9999</v>
      </c>
      <c r="HZ264">
        <v>9999</v>
      </c>
      <c r="IA264">
        <v>9999</v>
      </c>
      <c r="IB264">
        <v>15.2</v>
      </c>
      <c r="IC264">
        <v>1.86756</v>
      </c>
      <c r="ID264">
        <v>1.86672</v>
      </c>
      <c r="IE264">
        <v>1.86601</v>
      </c>
      <c r="IF264">
        <v>1.866</v>
      </c>
      <c r="IG264">
        <v>1.86783</v>
      </c>
      <c r="IH264">
        <v>1.87027</v>
      </c>
      <c r="II264">
        <v>1.8689</v>
      </c>
      <c r="IJ264">
        <v>1.87042</v>
      </c>
      <c r="IK264">
        <v>0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-1.049</v>
      </c>
      <c r="IY264">
        <v>0.145</v>
      </c>
      <c r="IZ264">
        <v>-0.2124528667129374</v>
      </c>
      <c r="JA264">
        <v>-0.0008016307627816455</v>
      </c>
      <c r="JB264">
        <v>-2.705495203968552E-07</v>
      </c>
      <c r="JC264">
        <v>-1.001381313952682E-11</v>
      </c>
      <c r="JD264">
        <v>-0.06429383364076624</v>
      </c>
      <c r="JE264">
        <v>-0.003544197663381463</v>
      </c>
      <c r="JF264">
        <v>0.0008551080648433378</v>
      </c>
      <c r="JG264">
        <v>-1.439520423836254E-05</v>
      </c>
      <c r="JH264">
        <v>4</v>
      </c>
      <c r="JI264">
        <v>2335</v>
      </c>
      <c r="JJ264">
        <v>1</v>
      </c>
      <c r="JK264">
        <v>25</v>
      </c>
      <c r="JL264">
        <v>194331</v>
      </c>
      <c r="JM264">
        <v>194331.1</v>
      </c>
      <c r="JN264">
        <v>1.88721</v>
      </c>
      <c r="JO264">
        <v>2.26074</v>
      </c>
      <c r="JP264">
        <v>1.39648</v>
      </c>
      <c r="JQ264">
        <v>2.34985</v>
      </c>
      <c r="JR264">
        <v>1.49536</v>
      </c>
      <c r="JS264">
        <v>2.60742</v>
      </c>
      <c r="JT264">
        <v>36.1285</v>
      </c>
      <c r="JU264">
        <v>24.0612</v>
      </c>
      <c r="JV264">
        <v>18</v>
      </c>
      <c r="JW264">
        <v>491.708</v>
      </c>
      <c r="JX264">
        <v>451.207</v>
      </c>
      <c r="JY264">
        <v>29.5368</v>
      </c>
      <c r="JZ264">
        <v>28.2938</v>
      </c>
      <c r="KA264">
        <v>29.9999</v>
      </c>
      <c r="KB264">
        <v>28.1573</v>
      </c>
      <c r="KC264">
        <v>28.0915</v>
      </c>
      <c r="KD264">
        <v>37.7745</v>
      </c>
      <c r="KE264">
        <v>22.8295</v>
      </c>
      <c r="KF264">
        <v>60.3672</v>
      </c>
      <c r="KG264">
        <v>29.487</v>
      </c>
      <c r="KH264">
        <v>891.677</v>
      </c>
      <c r="KI264">
        <v>20.3684</v>
      </c>
      <c r="KJ264">
        <v>101.032</v>
      </c>
      <c r="KK264">
        <v>100.578</v>
      </c>
    </row>
    <row r="265" spans="1:297">
      <c r="A265">
        <v>249</v>
      </c>
      <c r="B265">
        <v>1758907292.1</v>
      </c>
      <c r="C265">
        <v>5509</v>
      </c>
      <c r="D265" t="s">
        <v>941</v>
      </c>
      <c r="E265" t="s">
        <v>942</v>
      </c>
      <c r="F265">
        <v>5</v>
      </c>
      <c r="G265" t="s">
        <v>640</v>
      </c>
      <c r="H265" t="s">
        <v>436</v>
      </c>
      <c r="I265">
        <v>1758907284.260714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896.3801741841248</v>
      </c>
      <c r="AK265">
        <v>845.9744060606055</v>
      </c>
      <c r="AL265">
        <v>3.353360591822647</v>
      </c>
      <c r="AM265">
        <v>65.06013599436587</v>
      </c>
      <c r="AN265">
        <f>(AP265 - AO265 + DY265*1E3/(8.314*(EA265+273.15)) * AR265/DX265 * AQ265) * DX265/(100*DL265) * 1000/(1000 - AP265)</f>
        <v>0</v>
      </c>
      <c r="AO265">
        <v>20.24339332079357</v>
      </c>
      <c r="AP265">
        <v>24.20897454545455</v>
      </c>
      <c r="AQ265">
        <v>-5.228296038063527E-05</v>
      </c>
      <c r="AR265">
        <v>108.005697832954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6</v>
      </c>
      <c r="DM265">
        <v>0.5</v>
      </c>
      <c r="DN265" t="s">
        <v>438</v>
      </c>
      <c r="DO265">
        <v>2</v>
      </c>
      <c r="DP265" t="b">
        <v>1</v>
      </c>
      <c r="DQ265">
        <v>1758907284.260714</v>
      </c>
      <c r="DR265">
        <v>801.4262857142857</v>
      </c>
      <c r="DS265">
        <v>862.3842500000001</v>
      </c>
      <c r="DT265">
        <v>24.2074</v>
      </c>
      <c r="DU265">
        <v>20.16185714285714</v>
      </c>
      <c r="DV265">
        <v>802.4614642857142</v>
      </c>
      <c r="DW265">
        <v>24.06241785714286</v>
      </c>
      <c r="DX265">
        <v>499.9812857142857</v>
      </c>
      <c r="DY265">
        <v>90.55453928571428</v>
      </c>
      <c r="DZ265">
        <v>0.0287177</v>
      </c>
      <c r="EA265">
        <v>30.687825</v>
      </c>
      <c r="EB265">
        <v>30.05335357142857</v>
      </c>
      <c r="EC265">
        <v>999.9000000000002</v>
      </c>
      <c r="ED265">
        <v>0</v>
      </c>
      <c r="EE265">
        <v>0</v>
      </c>
      <c r="EF265">
        <v>9993.504642857142</v>
      </c>
      <c r="EG265">
        <v>0</v>
      </c>
      <c r="EH265">
        <v>12.31425</v>
      </c>
      <c r="EI265">
        <v>-60.95794642857143</v>
      </c>
      <c r="EJ265">
        <v>821.3080357142857</v>
      </c>
      <c r="EK265">
        <v>880.1302857142856</v>
      </c>
      <c r="EL265">
        <v>4.045531428571428</v>
      </c>
      <c r="EM265">
        <v>862.3842500000001</v>
      </c>
      <c r="EN265">
        <v>20.16185714285714</v>
      </c>
      <c r="EO265">
        <v>2.192088928571429</v>
      </c>
      <c r="EP265">
        <v>1.825748928571429</v>
      </c>
      <c r="EQ265">
        <v>18.904625</v>
      </c>
      <c r="ER265">
        <v>16.00892142857143</v>
      </c>
      <c r="ES265">
        <v>2000.024285714286</v>
      </c>
      <c r="ET265">
        <v>0.9799977142857141</v>
      </c>
      <c r="EU265">
        <v>0.02000234285714286</v>
      </c>
      <c r="EV265">
        <v>0</v>
      </c>
      <c r="EW265">
        <v>827.7948214285715</v>
      </c>
      <c r="EX265">
        <v>5.00097</v>
      </c>
      <c r="EY265">
        <v>16555.42857142857</v>
      </c>
      <c r="EZ265">
        <v>16707.76428571429</v>
      </c>
      <c r="FA265">
        <v>40.43699999999999</v>
      </c>
      <c r="FB265">
        <v>40.75</v>
      </c>
      <c r="FC265">
        <v>40.375</v>
      </c>
      <c r="FD265">
        <v>40.35475</v>
      </c>
      <c r="FE265">
        <v>41.11825</v>
      </c>
      <c r="FF265">
        <v>1955.114285714285</v>
      </c>
      <c r="FG265">
        <v>39.90607142857143</v>
      </c>
      <c r="FH265">
        <v>0</v>
      </c>
      <c r="FI265">
        <v>1758907293.3</v>
      </c>
      <c r="FJ265">
        <v>0</v>
      </c>
      <c r="FK265">
        <v>827.8072307692308</v>
      </c>
      <c r="FL265">
        <v>7.715965829059362</v>
      </c>
      <c r="FM265">
        <v>153.5555557165746</v>
      </c>
      <c r="FN265">
        <v>16556.35</v>
      </c>
      <c r="FO265">
        <v>15</v>
      </c>
      <c r="FP265">
        <v>0</v>
      </c>
      <c r="FQ265" t="s">
        <v>439</v>
      </c>
      <c r="FR265">
        <v>1747247426.5</v>
      </c>
      <c r="FS265">
        <v>1747247420.5</v>
      </c>
      <c r="FT265">
        <v>0</v>
      </c>
      <c r="FU265">
        <v>1.027</v>
      </c>
      <c r="FV265">
        <v>0.031</v>
      </c>
      <c r="FW265">
        <v>0.02</v>
      </c>
      <c r="FX265">
        <v>0.05</v>
      </c>
      <c r="FY265">
        <v>420</v>
      </c>
      <c r="FZ265">
        <v>16</v>
      </c>
      <c r="GA265">
        <v>0.01</v>
      </c>
      <c r="GB265">
        <v>0.1</v>
      </c>
      <c r="GC265">
        <v>-60.83904</v>
      </c>
      <c r="GD265">
        <v>-2.775951219512122</v>
      </c>
      <c r="GE265">
        <v>0.2766277370402328</v>
      </c>
      <c r="GF265">
        <v>0</v>
      </c>
      <c r="GG265">
        <v>827.2736176470589</v>
      </c>
      <c r="GH265">
        <v>8.798365172776311</v>
      </c>
      <c r="GI265">
        <v>0.8896568080777986</v>
      </c>
      <c r="GJ265">
        <v>-1</v>
      </c>
      <c r="GK265">
        <v>4.10266175</v>
      </c>
      <c r="GL265">
        <v>-1.097753133208265</v>
      </c>
      <c r="GM265">
        <v>0.1069711650840427</v>
      </c>
      <c r="GN265">
        <v>0</v>
      </c>
      <c r="GO265">
        <v>0</v>
      </c>
      <c r="GP265">
        <v>2</v>
      </c>
      <c r="GQ265" t="s">
        <v>446</v>
      </c>
      <c r="GR265">
        <v>3.13567</v>
      </c>
      <c r="GS265">
        <v>2.68898</v>
      </c>
      <c r="GT265">
        <v>0.152304</v>
      </c>
      <c r="GU265">
        <v>0.15797</v>
      </c>
      <c r="GV265">
        <v>0.10716</v>
      </c>
      <c r="GW265">
        <v>0.0934821</v>
      </c>
      <c r="GX265">
        <v>26960</v>
      </c>
      <c r="GY265">
        <v>26827.2</v>
      </c>
      <c r="GZ265">
        <v>29562.9</v>
      </c>
      <c r="HA265">
        <v>29441.7</v>
      </c>
      <c r="HB265">
        <v>34869.7</v>
      </c>
      <c r="HC265">
        <v>35352</v>
      </c>
      <c r="HD265">
        <v>41598.8</v>
      </c>
      <c r="HE265">
        <v>41825.6</v>
      </c>
      <c r="HF265">
        <v>1.93218</v>
      </c>
      <c r="HG265">
        <v>1.88352</v>
      </c>
      <c r="HH265">
        <v>0.12055</v>
      </c>
      <c r="HI265">
        <v>0</v>
      </c>
      <c r="HJ265">
        <v>28.0981</v>
      </c>
      <c r="HK265">
        <v>999.9</v>
      </c>
      <c r="HL265">
        <v>49.9</v>
      </c>
      <c r="HM265">
        <v>30.9</v>
      </c>
      <c r="HN265">
        <v>24.7167</v>
      </c>
      <c r="HO265">
        <v>62.1599</v>
      </c>
      <c r="HP265">
        <v>26.1979</v>
      </c>
      <c r="HQ265">
        <v>1</v>
      </c>
      <c r="HR265">
        <v>0.0543775</v>
      </c>
      <c r="HS265">
        <v>-0.770019</v>
      </c>
      <c r="HT265">
        <v>20.3389</v>
      </c>
      <c r="HU265">
        <v>5.21789</v>
      </c>
      <c r="HV265">
        <v>12.0134</v>
      </c>
      <c r="HW265">
        <v>4.9891</v>
      </c>
      <c r="HX265">
        <v>3.28793</v>
      </c>
      <c r="HY265">
        <v>9999</v>
      </c>
      <c r="HZ265">
        <v>9999</v>
      </c>
      <c r="IA265">
        <v>9999</v>
      </c>
      <c r="IB265">
        <v>15.2</v>
      </c>
      <c r="IC265">
        <v>1.86754</v>
      </c>
      <c r="ID265">
        <v>1.86668</v>
      </c>
      <c r="IE265">
        <v>1.866</v>
      </c>
      <c r="IF265">
        <v>1.866</v>
      </c>
      <c r="IG265">
        <v>1.86783</v>
      </c>
      <c r="IH265">
        <v>1.87027</v>
      </c>
      <c r="II265">
        <v>1.86891</v>
      </c>
      <c r="IJ265">
        <v>1.87042</v>
      </c>
      <c r="IK265">
        <v>0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-1.068</v>
      </c>
      <c r="IY265">
        <v>0.145</v>
      </c>
      <c r="IZ265">
        <v>-0.2124528667129374</v>
      </c>
      <c r="JA265">
        <v>-0.0008016307627816455</v>
      </c>
      <c r="JB265">
        <v>-2.705495203968552E-07</v>
      </c>
      <c r="JC265">
        <v>-1.001381313952682E-11</v>
      </c>
      <c r="JD265">
        <v>-0.06429383364076624</v>
      </c>
      <c r="JE265">
        <v>-0.003544197663381463</v>
      </c>
      <c r="JF265">
        <v>0.0008551080648433378</v>
      </c>
      <c r="JG265">
        <v>-1.439520423836254E-05</v>
      </c>
      <c r="JH265">
        <v>4</v>
      </c>
      <c r="JI265">
        <v>2335</v>
      </c>
      <c r="JJ265">
        <v>1</v>
      </c>
      <c r="JK265">
        <v>25</v>
      </c>
      <c r="JL265">
        <v>194331.1</v>
      </c>
      <c r="JM265">
        <v>194331.2</v>
      </c>
      <c r="JN265">
        <v>1.91162</v>
      </c>
      <c r="JO265">
        <v>2.24365</v>
      </c>
      <c r="JP265">
        <v>1.39771</v>
      </c>
      <c r="JQ265">
        <v>2.35107</v>
      </c>
      <c r="JR265">
        <v>1.49536</v>
      </c>
      <c r="JS265">
        <v>2.68188</v>
      </c>
      <c r="JT265">
        <v>36.1285</v>
      </c>
      <c r="JU265">
        <v>24.07</v>
      </c>
      <c r="JV265">
        <v>18</v>
      </c>
      <c r="JW265">
        <v>491.913</v>
      </c>
      <c r="JX265">
        <v>451.35</v>
      </c>
      <c r="JY265">
        <v>29.4879</v>
      </c>
      <c r="JZ265">
        <v>28.2918</v>
      </c>
      <c r="KA265">
        <v>29.9999</v>
      </c>
      <c r="KB265">
        <v>28.1573</v>
      </c>
      <c r="KC265">
        <v>28.0898</v>
      </c>
      <c r="KD265">
        <v>38.2721</v>
      </c>
      <c r="KE265">
        <v>22.5356</v>
      </c>
      <c r="KF265">
        <v>60.3672</v>
      </c>
      <c r="KG265">
        <v>29.4298</v>
      </c>
      <c r="KH265">
        <v>911.7140000000001</v>
      </c>
      <c r="KI265">
        <v>20.4273</v>
      </c>
      <c r="KJ265">
        <v>101.035</v>
      </c>
      <c r="KK265">
        <v>100.579</v>
      </c>
    </row>
    <row r="266" spans="1:297">
      <c r="A266">
        <v>250</v>
      </c>
      <c r="B266">
        <v>1758907297.6</v>
      </c>
      <c r="C266">
        <v>5514.5</v>
      </c>
      <c r="D266" t="s">
        <v>943</v>
      </c>
      <c r="E266" t="s">
        <v>944</v>
      </c>
      <c r="F266">
        <v>5</v>
      </c>
      <c r="G266" t="s">
        <v>640</v>
      </c>
      <c r="H266" t="s">
        <v>436</v>
      </c>
      <c r="I266">
        <v>1758907289.832142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915.3552593185611</v>
      </c>
      <c r="AK266">
        <v>864.5789272727269</v>
      </c>
      <c r="AL266">
        <v>3.389634963318419</v>
      </c>
      <c r="AM266">
        <v>65.06013599436587</v>
      </c>
      <c r="AN266">
        <f>(AP266 - AO266 + DY266*1E3/(8.314*(EA266+273.15)) * AR266/DX266 * AQ266) * DX266/(100*DL266) * 1000/(1000 - AP266)</f>
        <v>0</v>
      </c>
      <c r="AO266">
        <v>20.31727281796004</v>
      </c>
      <c r="AP266">
        <v>24.20504666666666</v>
      </c>
      <c r="AQ266">
        <v>-4.92477920404188E-05</v>
      </c>
      <c r="AR266">
        <v>108.005697832954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6</v>
      </c>
      <c r="DM266">
        <v>0.5</v>
      </c>
      <c r="DN266" t="s">
        <v>438</v>
      </c>
      <c r="DO266">
        <v>2</v>
      </c>
      <c r="DP266" t="b">
        <v>1</v>
      </c>
      <c r="DQ266">
        <v>1758907289.832142</v>
      </c>
      <c r="DR266">
        <v>819.7213214285713</v>
      </c>
      <c r="DS266">
        <v>881.0483571428571</v>
      </c>
      <c r="DT266">
        <v>24.20788571428571</v>
      </c>
      <c r="DU266">
        <v>20.24264285714285</v>
      </c>
      <c r="DV266">
        <v>820.7796428571429</v>
      </c>
      <c r="DW266">
        <v>24.06288928571428</v>
      </c>
      <c r="DX266">
        <v>500.009107142857</v>
      </c>
      <c r="DY266">
        <v>90.55561071428569</v>
      </c>
      <c r="DZ266">
        <v>0.02869246428571429</v>
      </c>
      <c r="EA266">
        <v>30.68328928571428</v>
      </c>
      <c r="EB266">
        <v>30.05948571428571</v>
      </c>
      <c r="EC266">
        <v>999.9000000000002</v>
      </c>
      <c r="ED266">
        <v>0</v>
      </c>
      <c r="EE266">
        <v>0</v>
      </c>
      <c r="EF266">
        <v>9997.668928571427</v>
      </c>
      <c r="EG266">
        <v>0</v>
      </c>
      <c r="EH266">
        <v>12.3133</v>
      </c>
      <c r="EI266">
        <v>-61.32705357142857</v>
      </c>
      <c r="EJ266">
        <v>840.0573571428571</v>
      </c>
      <c r="EK266">
        <v>899.2524999999999</v>
      </c>
      <c r="EL266">
        <v>3.965227857142857</v>
      </c>
      <c r="EM266">
        <v>881.0483571428571</v>
      </c>
      <c r="EN266">
        <v>20.24264285714285</v>
      </c>
      <c r="EO266">
        <v>2.192158571428571</v>
      </c>
      <c r="EP266">
        <v>1.833085</v>
      </c>
      <c r="EQ266">
        <v>18.90513214285714</v>
      </c>
      <c r="ER266">
        <v>16.07175</v>
      </c>
      <c r="ES266">
        <v>2000.011071428571</v>
      </c>
      <c r="ET266">
        <v>0.979997607142857</v>
      </c>
      <c r="EU266">
        <v>0.02000244642857143</v>
      </c>
      <c r="EV266">
        <v>0</v>
      </c>
      <c r="EW266">
        <v>828.4199642857144</v>
      </c>
      <c r="EX266">
        <v>5.00097</v>
      </c>
      <c r="EY266">
        <v>16568.40714285714</v>
      </c>
      <c r="EZ266">
        <v>16707.65357142857</v>
      </c>
      <c r="FA266">
        <v>40.43699999999999</v>
      </c>
      <c r="FB266">
        <v>40.75</v>
      </c>
      <c r="FC266">
        <v>40.375</v>
      </c>
      <c r="FD266">
        <v>40.3525</v>
      </c>
      <c r="FE266">
        <v>41.12275</v>
      </c>
      <c r="FF266">
        <v>1955.101071428572</v>
      </c>
      <c r="FG266">
        <v>39.90500000000001</v>
      </c>
      <c r="FH266">
        <v>0</v>
      </c>
      <c r="FI266">
        <v>1758907298.7</v>
      </c>
      <c r="FJ266">
        <v>0</v>
      </c>
      <c r="FK266">
        <v>828.46956</v>
      </c>
      <c r="FL266">
        <v>5.525307713442345</v>
      </c>
      <c r="FM266">
        <v>122.8846154732929</v>
      </c>
      <c r="FN266">
        <v>16569.564</v>
      </c>
      <c r="FO266">
        <v>15</v>
      </c>
      <c r="FP266">
        <v>0</v>
      </c>
      <c r="FQ266" t="s">
        <v>439</v>
      </c>
      <c r="FR266">
        <v>1747247426.5</v>
      </c>
      <c r="FS266">
        <v>1747247420.5</v>
      </c>
      <c r="FT266">
        <v>0</v>
      </c>
      <c r="FU266">
        <v>1.027</v>
      </c>
      <c r="FV266">
        <v>0.031</v>
      </c>
      <c r="FW266">
        <v>0.02</v>
      </c>
      <c r="FX266">
        <v>0.05</v>
      </c>
      <c r="FY266">
        <v>420</v>
      </c>
      <c r="FZ266">
        <v>16</v>
      </c>
      <c r="GA266">
        <v>0.01</v>
      </c>
      <c r="GB266">
        <v>0.1</v>
      </c>
      <c r="GC266">
        <v>-61.10429749999999</v>
      </c>
      <c r="GD266">
        <v>-3.839057786116184</v>
      </c>
      <c r="GE266">
        <v>0.3737973612049048</v>
      </c>
      <c r="GF266">
        <v>0</v>
      </c>
      <c r="GG266">
        <v>828.0128823529412</v>
      </c>
      <c r="GH266">
        <v>7.10869366622672</v>
      </c>
      <c r="GI266">
        <v>0.731841704384787</v>
      </c>
      <c r="GJ266">
        <v>-1</v>
      </c>
      <c r="GK266">
        <v>4.0166085</v>
      </c>
      <c r="GL266">
        <v>-0.8662237148217811</v>
      </c>
      <c r="GM266">
        <v>0.08365210447293006</v>
      </c>
      <c r="GN266">
        <v>0</v>
      </c>
      <c r="GO266">
        <v>0</v>
      </c>
      <c r="GP266">
        <v>2</v>
      </c>
      <c r="GQ266" t="s">
        <v>446</v>
      </c>
      <c r="GR266">
        <v>3.13569</v>
      </c>
      <c r="GS266">
        <v>2.68912</v>
      </c>
      <c r="GT266">
        <v>0.154513</v>
      </c>
      <c r="GU266">
        <v>0.160132</v>
      </c>
      <c r="GV266">
        <v>0.107142</v>
      </c>
      <c r="GW266">
        <v>0.09371839999999999</v>
      </c>
      <c r="GX266">
        <v>26889.6</v>
      </c>
      <c r="GY266">
        <v>26758.5</v>
      </c>
      <c r="GZ266">
        <v>29562.8</v>
      </c>
      <c r="HA266">
        <v>29442</v>
      </c>
      <c r="HB266">
        <v>34870.3</v>
      </c>
      <c r="HC266">
        <v>35343.1</v>
      </c>
      <c r="HD266">
        <v>41598.6</v>
      </c>
      <c r="HE266">
        <v>41826.1</v>
      </c>
      <c r="HF266">
        <v>1.9321</v>
      </c>
      <c r="HG266">
        <v>1.88345</v>
      </c>
      <c r="HH266">
        <v>0.121132</v>
      </c>
      <c r="HI266">
        <v>0</v>
      </c>
      <c r="HJ266">
        <v>28.0948</v>
      </c>
      <c r="HK266">
        <v>999.9</v>
      </c>
      <c r="HL266">
        <v>49.9</v>
      </c>
      <c r="HM266">
        <v>30.9</v>
      </c>
      <c r="HN266">
        <v>24.718</v>
      </c>
      <c r="HO266">
        <v>62.2899</v>
      </c>
      <c r="HP266">
        <v>26.0096</v>
      </c>
      <c r="HQ266">
        <v>1</v>
      </c>
      <c r="HR266">
        <v>0.0543902</v>
      </c>
      <c r="HS266">
        <v>-0.710049</v>
      </c>
      <c r="HT266">
        <v>20.3391</v>
      </c>
      <c r="HU266">
        <v>5.21849</v>
      </c>
      <c r="HV266">
        <v>12.012</v>
      </c>
      <c r="HW266">
        <v>4.98945</v>
      </c>
      <c r="HX266">
        <v>3.28798</v>
      </c>
      <c r="HY266">
        <v>9999</v>
      </c>
      <c r="HZ266">
        <v>9999</v>
      </c>
      <c r="IA266">
        <v>9999</v>
      </c>
      <c r="IB266">
        <v>15.2</v>
      </c>
      <c r="IC266">
        <v>1.86756</v>
      </c>
      <c r="ID266">
        <v>1.86672</v>
      </c>
      <c r="IE266">
        <v>1.866</v>
      </c>
      <c r="IF266">
        <v>1.866</v>
      </c>
      <c r="IG266">
        <v>1.86783</v>
      </c>
      <c r="IH266">
        <v>1.87027</v>
      </c>
      <c r="II266">
        <v>1.86894</v>
      </c>
      <c r="IJ266">
        <v>1.87042</v>
      </c>
      <c r="IK266">
        <v>0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-1.091</v>
      </c>
      <c r="IY266">
        <v>0.1449</v>
      </c>
      <c r="IZ266">
        <v>-0.2124528667129374</v>
      </c>
      <c r="JA266">
        <v>-0.0008016307627816455</v>
      </c>
      <c r="JB266">
        <v>-2.705495203968552E-07</v>
      </c>
      <c r="JC266">
        <v>-1.001381313952682E-11</v>
      </c>
      <c r="JD266">
        <v>-0.06429383364076624</v>
      </c>
      <c r="JE266">
        <v>-0.003544197663381463</v>
      </c>
      <c r="JF266">
        <v>0.0008551080648433378</v>
      </c>
      <c r="JG266">
        <v>-1.439520423836254E-05</v>
      </c>
      <c r="JH266">
        <v>4</v>
      </c>
      <c r="JI266">
        <v>2335</v>
      </c>
      <c r="JJ266">
        <v>1</v>
      </c>
      <c r="JK266">
        <v>25</v>
      </c>
      <c r="JL266">
        <v>194331.2</v>
      </c>
      <c r="JM266">
        <v>194331.3</v>
      </c>
      <c r="JN266">
        <v>1.94458</v>
      </c>
      <c r="JO266">
        <v>2.25098</v>
      </c>
      <c r="JP266">
        <v>1.39648</v>
      </c>
      <c r="JQ266">
        <v>2.34863</v>
      </c>
      <c r="JR266">
        <v>1.49536</v>
      </c>
      <c r="JS266">
        <v>2.7063</v>
      </c>
      <c r="JT266">
        <v>36.1285</v>
      </c>
      <c r="JU266">
        <v>24.07</v>
      </c>
      <c r="JV266">
        <v>18</v>
      </c>
      <c r="JW266">
        <v>491.849</v>
      </c>
      <c r="JX266">
        <v>451.298</v>
      </c>
      <c r="JY266">
        <v>29.4203</v>
      </c>
      <c r="JZ266">
        <v>28.2914</v>
      </c>
      <c r="KA266">
        <v>30</v>
      </c>
      <c r="KB266">
        <v>28.1552</v>
      </c>
      <c r="KC266">
        <v>28.0891</v>
      </c>
      <c r="KD266">
        <v>38.9221</v>
      </c>
      <c r="KE266">
        <v>21.9595</v>
      </c>
      <c r="KF266">
        <v>60.3672</v>
      </c>
      <c r="KG266">
        <v>29.3657</v>
      </c>
      <c r="KH266">
        <v>925.0890000000001</v>
      </c>
      <c r="KI266">
        <v>20.5083</v>
      </c>
      <c r="KJ266">
        <v>101.034</v>
      </c>
      <c r="KK266">
        <v>100.58</v>
      </c>
    </row>
    <row r="267" spans="1:297">
      <c r="A267">
        <v>251</v>
      </c>
      <c r="B267">
        <v>1758907302.1</v>
      </c>
      <c r="C267">
        <v>5519</v>
      </c>
      <c r="D267" t="s">
        <v>945</v>
      </c>
      <c r="E267" t="s">
        <v>946</v>
      </c>
      <c r="F267">
        <v>5</v>
      </c>
      <c r="G267" t="s">
        <v>640</v>
      </c>
      <c r="H267" t="s">
        <v>436</v>
      </c>
      <c r="I267">
        <v>1758907294.278571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930.8403202132647</v>
      </c>
      <c r="AK267">
        <v>879.7667939393938</v>
      </c>
      <c r="AL267">
        <v>3.364266641939802</v>
      </c>
      <c r="AM267">
        <v>65.06013599436587</v>
      </c>
      <c r="AN267">
        <f>(AP267 - AO267 + DY267*1E3/(8.314*(EA267+273.15)) * AR267/DX267 * AQ267) * DX267/(100*DL267) * 1000/(1000 - AP267)</f>
        <v>0</v>
      </c>
      <c r="AO267">
        <v>20.38213920942656</v>
      </c>
      <c r="AP267">
        <v>24.1954</v>
      </c>
      <c r="AQ267">
        <v>-0.0001439460659728021</v>
      </c>
      <c r="AR267">
        <v>108.005697832954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6</v>
      </c>
      <c r="DM267">
        <v>0.5</v>
      </c>
      <c r="DN267" t="s">
        <v>438</v>
      </c>
      <c r="DO267">
        <v>2</v>
      </c>
      <c r="DP267" t="b">
        <v>1</v>
      </c>
      <c r="DQ267">
        <v>1758907294.278571</v>
      </c>
      <c r="DR267">
        <v>834.3559285714285</v>
      </c>
      <c r="DS267">
        <v>895.9487500000001</v>
      </c>
      <c r="DT267">
        <v>24.2055</v>
      </c>
      <c r="DU267">
        <v>20.30343928571428</v>
      </c>
      <c r="DV267">
        <v>835.4328928571429</v>
      </c>
      <c r="DW267">
        <v>24.06053928571428</v>
      </c>
      <c r="DX267">
        <v>499.9924285714286</v>
      </c>
      <c r="DY267">
        <v>90.556225</v>
      </c>
      <c r="DZ267">
        <v>0.02879690714285714</v>
      </c>
      <c r="EA267">
        <v>30.67989285714286</v>
      </c>
      <c r="EB267">
        <v>30.06433571428572</v>
      </c>
      <c r="EC267">
        <v>999.9000000000002</v>
      </c>
      <c r="ED267">
        <v>0</v>
      </c>
      <c r="EE267">
        <v>0</v>
      </c>
      <c r="EF267">
        <v>9998.811785714284</v>
      </c>
      <c r="EG267">
        <v>0</v>
      </c>
      <c r="EH267">
        <v>12.31045</v>
      </c>
      <c r="EI267">
        <v>-61.59288571428572</v>
      </c>
      <c r="EJ267">
        <v>855.0528928571428</v>
      </c>
      <c r="EK267">
        <v>914.5176071428572</v>
      </c>
      <c r="EL267">
        <v>3.902048928571429</v>
      </c>
      <c r="EM267">
        <v>895.9487500000001</v>
      </c>
      <c r="EN267">
        <v>20.30343928571428</v>
      </c>
      <c r="EO267">
        <v>2.191957857142857</v>
      </c>
      <c r="EP267">
        <v>1.838602857142857</v>
      </c>
      <c r="EQ267">
        <v>18.90366071428571</v>
      </c>
      <c r="ER267">
        <v>16.11883928571428</v>
      </c>
      <c r="ES267">
        <v>2000.007857142857</v>
      </c>
      <c r="ET267">
        <v>0.979997607142857</v>
      </c>
      <c r="EU267">
        <v>0.02000244642857143</v>
      </c>
      <c r="EV267">
        <v>0</v>
      </c>
      <c r="EW267">
        <v>828.8282857142856</v>
      </c>
      <c r="EX267">
        <v>5.00097</v>
      </c>
      <c r="EY267">
        <v>16576.88928571429</v>
      </c>
      <c r="EZ267">
        <v>16707.62142857143</v>
      </c>
      <c r="FA267">
        <v>40.43699999999999</v>
      </c>
      <c r="FB267">
        <v>40.75</v>
      </c>
      <c r="FC267">
        <v>40.375</v>
      </c>
      <c r="FD267">
        <v>40.35925</v>
      </c>
      <c r="FE267">
        <v>41.12275</v>
      </c>
      <c r="FF267">
        <v>1955.097857142857</v>
      </c>
      <c r="FG267">
        <v>39.90321428571429</v>
      </c>
      <c r="FH267">
        <v>0</v>
      </c>
      <c r="FI267">
        <v>1758907303.5</v>
      </c>
      <c r="FJ267">
        <v>0</v>
      </c>
      <c r="FK267">
        <v>828.8712</v>
      </c>
      <c r="FL267">
        <v>4.239153865023615</v>
      </c>
      <c r="FM267">
        <v>99.58461529536092</v>
      </c>
      <c r="FN267">
        <v>16578.364</v>
      </c>
      <c r="FO267">
        <v>15</v>
      </c>
      <c r="FP267">
        <v>0</v>
      </c>
      <c r="FQ267" t="s">
        <v>439</v>
      </c>
      <c r="FR267">
        <v>1747247426.5</v>
      </c>
      <c r="FS267">
        <v>1747247420.5</v>
      </c>
      <c r="FT267">
        <v>0</v>
      </c>
      <c r="FU267">
        <v>1.027</v>
      </c>
      <c r="FV267">
        <v>0.031</v>
      </c>
      <c r="FW267">
        <v>0.02</v>
      </c>
      <c r="FX267">
        <v>0.05</v>
      </c>
      <c r="FY267">
        <v>420</v>
      </c>
      <c r="FZ267">
        <v>16</v>
      </c>
      <c r="GA267">
        <v>0.01</v>
      </c>
      <c r="GB267">
        <v>0.1</v>
      </c>
      <c r="GC267">
        <v>-61.42784146341463</v>
      </c>
      <c r="GD267">
        <v>-3.797521254355367</v>
      </c>
      <c r="GE267">
        <v>0.3799612817088848</v>
      </c>
      <c r="GF267">
        <v>0</v>
      </c>
      <c r="GG267">
        <v>828.5497647058824</v>
      </c>
      <c r="GH267">
        <v>5.487853332056547</v>
      </c>
      <c r="GI267">
        <v>0.5950617396946649</v>
      </c>
      <c r="GJ267">
        <v>-1</v>
      </c>
      <c r="GK267">
        <v>3.939037073170732</v>
      </c>
      <c r="GL267">
        <v>-0.8505257142857158</v>
      </c>
      <c r="GM267">
        <v>0.08418371107848513</v>
      </c>
      <c r="GN267">
        <v>0</v>
      </c>
      <c r="GO267">
        <v>0</v>
      </c>
      <c r="GP267">
        <v>2</v>
      </c>
      <c r="GQ267" t="s">
        <v>446</v>
      </c>
      <c r="GR267">
        <v>3.13567</v>
      </c>
      <c r="GS267">
        <v>2.68944</v>
      </c>
      <c r="GT267">
        <v>0.156291</v>
      </c>
      <c r="GU267">
        <v>0.161848</v>
      </c>
      <c r="GV267">
        <v>0.107119</v>
      </c>
      <c r="GW267">
        <v>0.09401669999999999</v>
      </c>
      <c r="GX267">
        <v>26832.9</v>
      </c>
      <c r="GY267">
        <v>26704.3</v>
      </c>
      <c r="GZ267">
        <v>29562.6</v>
      </c>
      <c r="HA267">
        <v>29442.5</v>
      </c>
      <c r="HB267">
        <v>34871.4</v>
      </c>
      <c r="HC267">
        <v>35331.8</v>
      </c>
      <c r="HD267">
        <v>41598.8</v>
      </c>
      <c r="HE267">
        <v>41826.7</v>
      </c>
      <c r="HF267">
        <v>1.93185</v>
      </c>
      <c r="HG267">
        <v>1.88395</v>
      </c>
      <c r="HH267">
        <v>0.121757</v>
      </c>
      <c r="HI267">
        <v>0</v>
      </c>
      <c r="HJ267">
        <v>28.0933</v>
      </c>
      <c r="HK267">
        <v>999.9</v>
      </c>
      <c r="HL267">
        <v>49.9</v>
      </c>
      <c r="HM267">
        <v>30.9</v>
      </c>
      <c r="HN267">
        <v>24.7174</v>
      </c>
      <c r="HO267">
        <v>62.0899</v>
      </c>
      <c r="HP267">
        <v>26.0136</v>
      </c>
      <c r="HQ267">
        <v>1</v>
      </c>
      <c r="HR267">
        <v>0.0543598</v>
      </c>
      <c r="HS267">
        <v>-0.64454</v>
      </c>
      <c r="HT267">
        <v>20.3396</v>
      </c>
      <c r="HU267">
        <v>5.21894</v>
      </c>
      <c r="HV267">
        <v>12.0116</v>
      </c>
      <c r="HW267">
        <v>4.9891</v>
      </c>
      <c r="HX267">
        <v>3.28783</v>
      </c>
      <c r="HY267">
        <v>9999</v>
      </c>
      <c r="HZ267">
        <v>9999</v>
      </c>
      <c r="IA267">
        <v>9999</v>
      </c>
      <c r="IB267">
        <v>15.2</v>
      </c>
      <c r="IC267">
        <v>1.86754</v>
      </c>
      <c r="ID267">
        <v>1.86667</v>
      </c>
      <c r="IE267">
        <v>1.866</v>
      </c>
      <c r="IF267">
        <v>1.866</v>
      </c>
      <c r="IG267">
        <v>1.86783</v>
      </c>
      <c r="IH267">
        <v>1.87027</v>
      </c>
      <c r="II267">
        <v>1.86891</v>
      </c>
      <c r="IJ267">
        <v>1.87041</v>
      </c>
      <c r="IK267">
        <v>0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-1.11</v>
      </c>
      <c r="IY267">
        <v>0.1449</v>
      </c>
      <c r="IZ267">
        <v>-0.2124528667129374</v>
      </c>
      <c r="JA267">
        <v>-0.0008016307627816455</v>
      </c>
      <c r="JB267">
        <v>-2.705495203968552E-07</v>
      </c>
      <c r="JC267">
        <v>-1.001381313952682E-11</v>
      </c>
      <c r="JD267">
        <v>-0.06429383364076624</v>
      </c>
      <c r="JE267">
        <v>-0.003544197663381463</v>
      </c>
      <c r="JF267">
        <v>0.0008551080648433378</v>
      </c>
      <c r="JG267">
        <v>-1.439520423836254E-05</v>
      </c>
      <c r="JH267">
        <v>4</v>
      </c>
      <c r="JI267">
        <v>2335</v>
      </c>
      <c r="JJ267">
        <v>1</v>
      </c>
      <c r="JK267">
        <v>25</v>
      </c>
      <c r="JL267">
        <v>194331.3</v>
      </c>
      <c r="JM267">
        <v>194331.4</v>
      </c>
      <c r="JN267">
        <v>1.96899</v>
      </c>
      <c r="JO267">
        <v>2.25586</v>
      </c>
      <c r="JP267">
        <v>1.39648</v>
      </c>
      <c r="JQ267">
        <v>2.35229</v>
      </c>
      <c r="JR267">
        <v>1.49536</v>
      </c>
      <c r="JS267">
        <v>2.53052</v>
      </c>
      <c r="JT267">
        <v>36.1285</v>
      </c>
      <c r="JU267">
        <v>24.07</v>
      </c>
      <c r="JV267">
        <v>18</v>
      </c>
      <c r="JW267">
        <v>491.689</v>
      </c>
      <c r="JX267">
        <v>451.606</v>
      </c>
      <c r="JY267">
        <v>29.3613</v>
      </c>
      <c r="JZ267">
        <v>28.2914</v>
      </c>
      <c r="KA267">
        <v>30</v>
      </c>
      <c r="KB267">
        <v>28.1549</v>
      </c>
      <c r="KC267">
        <v>28.0886</v>
      </c>
      <c r="KD267">
        <v>39.4141</v>
      </c>
      <c r="KE267">
        <v>21.6808</v>
      </c>
      <c r="KF267">
        <v>60.3672</v>
      </c>
      <c r="KG267">
        <v>29.2956</v>
      </c>
      <c r="KH267">
        <v>945.123</v>
      </c>
      <c r="KI267">
        <v>20.5715</v>
      </c>
      <c r="KJ267">
        <v>101.034</v>
      </c>
      <c r="KK267">
        <v>100.582</v>
      </c>
    </row>
    <row r="268" spans="1:297">
      <c r="A268">
        <v>252</v>
      </c>
      <c r="B268">
        <v>1758907307.6</v>
      </c>
      <c r="C268">
        <v>5524.5</v>
      </c>
      <c r="D268" t="s">
        <v>947</v>
      </c>
      <c r="E268" t="s">
        <v>948</v>
      </c>
      <c r="F268">
        <v>5</v>
      </c>
      <c r="G268" t="s">
        <v>640</v>
      </c>
      <c r="H268" t="s">
        <v>436</v>
      </c>
      <c r="I268">
        <v>1758907299.85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949.8121266378587</v>
      </c>
      <c r="AK268">
        <v>898.4837333333329</v>
      </c>
      <c r="AL268">
        <v>3.416810736069279</v>
      </c>
      <c r="AM268">
        <v>65.06013599436587</v>
      </c>
      <c r="AN268">
        <f>(AP268 - AO268 + DY268*1E3/(8.314*(EA268+273.15)) * AR268/DX268 * AQ268) * DX268/(100*DL268) * 1000/(1000 - AP268)</f>
        <v>0</v>
      </c>
      <c r="AO268">
        <v>20.4952826963305</v>
      </c>
      <c r="AP268">
        <v>24.20176909090908</v>
      </c>
      <c r="AQ268">
        <v>8.137570550043237E-05</v>
      </c>
      <c r="AR268">
        <v>108.005697832954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6</v>
      </c>
      <c r="DM268">
        <v>0.5</v>
      </c>
      <c r="DN268" t="s">
        <v>438</v>
      </c>
      <c r="DO268">
        <v>2</v>
      </c>
      <c r="DP268" t="b">
        <v>1</v>
      </c>
      <c r="DQ268">
        <v>1758907299.85</v>
      </c>
      <c r="DR268">
        <v>852.7257499999999</v>
      </c>
      <c r="DS268">
        <v>914.6748928571429</v>
      </c>
      <c r="DT268">
        <v>24.20133571428572</v>
      </c>
      <c r="DU268">
        <v>20.39236428571428</v>
      </c>
      <c r="DV268">
        <v>853.8262857142857</v>
      </c>
      <c r="DW268">
        <v>24.05641785714286</v>
      </c>
      <c r="DX268">
        <v>500.00275</v>
      </c>
      <c r="DY268">
        <v>90.55598928571429</v>
      </c>
      <c r="DZ268">
        <v>0.02891831428571428</v>
      </c>
      <c r="EA268">
        <v>30.67489285714285</v>
      </c>
      <c r="EB268">
        <v>30.06802142857143</v>
      </c>
      <c r="EC268">
        <v>999.9000000000002</v>
      </c>
      <c r="ED268">
        <v>0</v>
      </c>
      <c r="EE268">
        <v>0</v>
      </c>
      <c r="EF268">
        <v>10001.59892857143</v>
      </c>
      <c r="EG268">
        <v>0</v>
      </c>
      <c r="EH268">
        <v>12.31521071428572</v>
      </c>
      <c r="EI268">
        <v>-61.94924285714286</v>
      </c>
      <c r="EJ268">
        <v>873.8746428571429</v>
      </c>
      <c r="EK268">
        <v>933.7168571428572</v>
      </c>
      <c r="EL268">
        <v>3.808964285714286</v>
      </c>
      <c r="EM268">
        <v>914.6748928571429</v>
      </c>
      <c r="EN268">
        <v>20.39236428571428</v>
      </c>
      <c r="EO268">
        <v>2.191574285714286</v>
      </c>
      <c r="EP268">
        <v>1.846649642857143</v>
      </c>
      <c r="EQ268">
        <v>18.90085714285715</v>
      </c>
      <c r="ER268">
        <v>16.18725714285714</v>
      </c>
      <c r="ES268">
        <v>1999.985357142857</v>
      </c>
      <c r="ET268">
        <v>0.9799973928571427</v>
      </c>
      <c r="EU268">
        <v>0.02000265357142857</v>
      </c>
      <c r="EV268">
        <v>0</v>
      </c>
      <c r="EW268">
        <v>829.2294285714285</v>
      </c>
      <c r="EX268">
        <v>5.00097</v>
      </c>
      <c r="EY268">
        <v>16585.20357142857</v>
      </c>
      <c r="EZ268">
        <v>16707.43571428571</v>
      </c>
      <c r="FA268">
        <v>40.4415</v>
      </c>
      <c r="FB268">
        <v>40.75</v>
      </c>
      <c r="FC268">
        <v>40.375</v>
      </c>
      <c r="FD268">
        <v>40.35925</v>
      </c>
      <c r="FE268">
        <v>41.11375</v>
      </c>
      <c r="FF268">
        <v>1955.075357142857</v>
      </c>
      <c r="FG268">
        <v>39.90250000000001</v>
      </c>
      <c r="FH268">
        <v>0</v>
      </c>
      <c r="FI268">
        <v>1758907308.9</v>
      </c>
      <c r="FJ268">
        <v>0</v>
      </c>
      <c r="FK268">
        <v>829.2306538461537</v>
      </c>
      <c r="FL268">
        <v>3.602837630338616</v>
      </c>
      <c r="FM268">
        <v>77.99999995357565</v>
      </c>
      <c r="FN268">
        <v>16585.91923076923</v>
      </c>
      <c r="FO268">
        <v>15</v>
      </c>
      <c r="FP268">
        <v>0</v>
      </c>
      <c r="FQ268" t="s">
        <v>439</v>
      </c>
      <c r="FR268">
        <v>1747247426.5</v>
      </c>
      <c r="FS268">
        <v>1747247420.5</v>
      </c>
      <c r="FT268">
        <v>0</v>
      </c>
      <c r="FU268">
        <v>1.027</v>
      </c>
      <c r="FV268">
        <v>0.031</v>
      </c>
      <c r="FW268">
        <v>0.02</v>
      </c>
      <c r="FX268">
        <v>0.05</v>
      </c>
      <c r="FY268">
        <v>420</v>
      </c>
      <c r="FZ268">
        <v>16</v>
      </c>
      <c r="GA268">
        <v>0.01</v>
      </c>
      <c r="GB268">
        <v>0.1</v>
      </c>
      <c r="GC268">
        <v>-61.73363902439024</v>
      </c>
      <c r="GD268">
        <v>-3.788763763066304</v>
      </c>
      <c r="GE268">
        <v>0.3794760655571778</v>
      </c>
      <c r="GF268">
        <v>0</v>
      </c>
      <c r="GG268">
        <v>828.9544999999999</v>
      </c>
      <c r="GH268">
        <v>4.054285728598617</v>
      </c>
      <c r="GI268">
        <v>0.4475761683452114</v>
      </c>
      <c r="GJ268">
        <v>-1</v>
      </c>
      <c r="GK268">
        <v>3.860212195121952</v>
      </c>
      <c r="GL268">
        <v>-0.9863949825784017</v>
      </c>
      <c r="GM268">
        <v>0.09790095807877677</v>
      </c>
      <c r="GN268">
        <v>0</v>
      </c>
      <c r="GO268">
        <v>0</v>
      </c>
      <c r="GP268">
        <v>2</v>
      </c>
      <c r="GQ268" t="s">
        <v>446</v>
      </c>
      <c r="GR268">
        <v>3.1358</v>
      </c>
      <c r="GS268">
        <v>2.68944</v>
      </c>
      <c r="GT268">
        <v>0.158469</v>
      </c>
      <c r="GU268">
        <v>0.163965</v>
      </c>
      <c r="GV268">
        <v>0.107141</v>
      </c>
      <c r="GW268">
        <v>0.0943224</v>
      </c>
      <c r="GX268">
        <v>26764.1</v>
      </c>
      <c r="GY268">
        <v>26636.9</v>
      </c>
      <c r="GZ268">
        <v>29563.1</v>
      </c>
      <c r="HA268">
        <v>29442.6</v>
      </c>
      <c r="HB268">
        <v>34871</v>
      </c>
      <c r="HC268">
        <v>35320</v>
      </c>
      <c r="HD268">
        <v>41599.3</v>
      </c>
      <c r="HE268">
        <v>41826.9</v>
      </c>
      <c r="HF268">
        <v>1.93183</v>
      </c>
      <c r="HG268">
        <v>1.88417</v>
      </c>
      <c r="HH268">
        <v>0.121526</v>
      </c>
      <c r="HI268">
        <v>0</v>
      </c>
      <c r="HJ268">
        <v>28.09</v>
      </c>
      <c r="HK268">
        <v>999.9</v>
      </c>
      <c r="HL268">
        <v>49.9</v>
      </c>
      <c r="HM268">
        <v>30.9</v>
      </c>
      <c r="HN268">
        <v>24.7183</v>
      </c>
      <c r="HO268">
        <v>62.3099</v>
      </c>
      <c r="HP268">
        <v>25.9655</v>
      </c>
      <c r="HQ268">
        <v>1</v>
      </c>
      <c r="HR268">
        <v>0.0543191</v>
      </c>
      <c r="HS268">
        <v>-0.591122</v>
      </c>
      <c r="HT268">
        <v>20.3396</v>
      </c>
      <c r="HU268">
        <v>5.21804</v>
      </c>
      <c r="HV268">
        <v>12.0122</v>
      </c>
      <c r="HW268">
        <v>4.989</v>
      </c>
      <c r="HX268">
        <v>3.28772</v>
      </c>
      <c r="HY268">
        <v>9999</v>
      </c>
      <c r="HZ268">
        <v>9999</v>
      </c>
      <c r="IA268">
        <v>9999</v>
      </c>
      <c r="IB268">
        <v>15.2</v>
      </c>
      <c r="IC268">
        <v>1.86753</v>
      </c>
      <c r="ID268">
        <v>1.86668</v>
      </c>
      <c r="IE268">
        <v>1.866</v>
      </c>
      <c r="IF268">
        <v>1.866</v>
      </c>
      <c r="IG268">
        <v>1.86783</v>
      </c>
      <c r="IH268">
        <v>1.87027</v>
      </c>
      <c r="II268">
        <v>1.8689</v>
      </c>
      <c r="IJ268">
        <v>1.87042</v>
      </c>
      <c r="IK268">
        <v>0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-1.134</v>
      </c>
      <c r="IY268">
        <v>0.145</v>
      </c>
      <c r="IZ268">
        <v>-0.2124528667129374</v>
      </c>
      <c r="JA268">
        <v>-0.0008016307627816455</v>
      </c>
      <c r="JB268">
        <v>-2.705495203968552E-07</v>
      </c>
      <c r="JC268">
        <v>-1.001381313952682E-11</v>
      </c>
      <c r="JD268">
        <v>-0.06429383364076624</v>
      </c>
      <c r="JE268">
        <v>-0.003544197663381463</v>
      </c>
      <c r="JF268">
        <v>0.0008551080648433378</v>
      </c>
      <c r="JG268">
        <v>-1.439520423836254E-05</v>
      </c>
      <c r="JH268">
        <v>4</v>
      </c>
      <c r="JI268">
        <v>2335</v>
      </c>
      <c r="JJ268">
        <v>1</v>
      </c>
      <c r="JK268">
        <v>25</v>
      </c>
      <c r="JL268">
        <v>194331.4</v>
      </c>
      <c r="JM268">
        <v>194331.5</v>
      </c>
      <c r="JN268">
        <v>2.00195</v>
      </c>
      <c r="JO268">
        <v>2.25464</v>
      </c>
      <c r="JP268">
        <v>1.39648</v>
      </c>
      <c r="JQ268">
        <v>2.35229</v>
      </c>
      <c r="JR268">
        <v>1.49536</v>
      </c>
      <c r="JS268">
        <v>2.66235</v>
      </c>
      <c r="JT268">
        <v>36.1285</v>
      </c>
      <c r="JU268">
        <v>24.0612</v>
      </c>
      <c r="JV268">
        <v>18</v>
      </c>
      <c r="JW268">
        <v>491.673</v>
      </c>
      <c r="JX268">
        <v>451.731</v>
      </c>
      <c r="JY268">
        <v>29.2822</v>
      </c>
      <c r="JZ268">
        <v>28.2914</v>
      </c>
      <c r="KA268">
        <v>30</v>
      </c>
      <c r="KB268">
        <v>28.1549</v>
      </c>
      <c r="KC268">
        <v>28.0867</v>
      </c>
      <c r="KD268">
        <v>40.0571</v>
      </c>
      <c r="KE268">
        <v>21.6808</v>
      </c>
      <c r="KF268">
        <v>60.3672</v>
      </c>
      <c r="KG268">
        <v>29.2256</v>
      </c>
      <c r="KH268">
        <v>958.498</v>
      </c>
      <c r="KI268">
        <v>20.6354</v>
      </c>
      <c r="KJ268">
        <v>101.036</v>
      </c>
      <c r="KK268">
        <v>100.582</v>
      </c>
    </row>
    <row r="269" spans="1:297">
      <c r="A269">
        <v>253</v>
      </c>
      <c r="B269">
        <v>1758907312.1</v>
      </c>
      <c r="C269">
        <v>5529</v>
      </c>
      <c r="D269" t="s">
        <v>949</v>
      </c>
      <c r="E269" t="s">
        <v>950</v>
      </c>
      <c r="F269">
        <v>5</v>
      </c>
      <c r="G269" t="s">
        <v>640</v>
      </c>
      <c r="H269" t="s">
        <v>436</v>
      </c>
      <c r="I269">
        <v>1758907304.278571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965.0906694323168</v>
      </c>
      <c r="AK269">
        <v>913.6610060606062</v>
      </c>
      <c r="AL269">
        <v>3.370632288577078</v>
      </c>
      <c r="AM269">
        <v>65.06013599436587</v>
      </c>
      <c r="AN269">
        <f>(AP269 - AO269 + DY269*1E3/(8.314*(EA269+273.15)) * AR269/DX269 * AQ269) * DX269/(100*DL269) * 1000/(1000 - AP269)</f>
        <v>0</v>
      </c>
      <c r="AO269">
        <v>20.54680891347952</v>
      </c>
      <c r="AP269">
        <v>24.20091272727272</v>
      </c>
      <c r="AQ269">
        <v>-4.933970221927548E-05</v>
      </c>
      <c r="AR269">
        <v>108.005697832954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6</v>
      </c>
      <c r="DM269">
        <v>0.5</v>
      </c>
      <c r="DN269" t="s">
        <v>438</v>
      </c>
      <c r="DO269">
        <v>2</v>
      </c>
      <c r="DP269" t="b">
        <v>1</v>
      </c>
      <c r="DQ269">
        <v>1758907304.278571</v>
      </c>
      <c r="DR269">
        <v>867.3735357142857</v>
      </c>
      <c r="DS269">
        <v>929.4933571428572</v>
      </c>
      <c r="DT269">
        <v>24.20066428571428</v>
      </c>
      <c r="DU269">
        <v>20.46263928571428</v>
      </c>
      <c r="DV269">
        <v>868.4929285714285</v>
      </c>
      <c r="DW269">
        <v>24.05577142857143</v>
      </c>
      <c r="DX269">
        <v>500.0065714285714</v>
      </c>
      <c r="DY269">
        <v>90.55527142857143</v>
      </c>
      <c r="DZ269">
        <v>0.02902103571428571</v>
      </c>
      <c r="EA269">
        <v>30.66918214285714</v>
      </c>
      <c r="EB269">
        <v>30.07116428571428</v>
      </c>
      <c r="EC269">
        <v>999.9000000000002</v>
      </c>
      <c r="ED269">
        <v>0</v>
      </c>
      <c r="EE269">
        <v>0</v>
      </c>
      <c r="EF269">
        <v>10003.23464285714</v>
      </c>
      <c r="EG269">
        <v>0</v>
      </c>
      <c r="EH269">
        <v>12.32668928571429</v>
      </c>
      <c r="EI269">
        <v>-62.11990714285713</v>
      </c>
      <c r="EJ269">
        <v>888.8851428571428</v>
      </c>
      <c r="EK269">
        <v>948.9117500000001</v>
      </c>
      <c r="EL269">
        <v>3.738027142857142</v>
      </c>
      <c r="EM269">
        <v>929.4933571428572</v>
      </c>
      <c r="EN269">
        <v>20.46263928571428</v>
      </c>
      <c r="EO269">
        <v>2.191496785714286</v>
      </c>
      <c r="EP269">
        <v>1.853</v>
      </c>
      <c r="EQ269">
        <v>18.90028928571428</v>
      </c>
      <c r="ER269">
        <v>16.24109285714286</v>
      </c>
      <c r="ES269">
        <v>1999.995357142857</v>
      </c>
      <c r="ET269">
        <v>0.9799974999999999</v>
      </c>
      <c r="EU269">
        <v>0.02000255</v>
      </c>
      <c r="EV269">
        <v>0</v>
      </c>
      <c r="EW269">
        <v>829.4691428571429</v>
      </c>
      <c r="EX269">
        <v>5.00097</v>
      </c>
      <c r="EY269">
        <v>16590.51428571429</v>
      </c>
      <c r="EZ269">
        <v>16707.51785714286</v>
      </c>
      <c r="FA269">
        <v>40.44599999999999</v>
      </c>
      <c r="FB269">
        <v>40.75</v>
      </c>
      <c r="FC269">
        <v>40.375</v>
      </c>
      <c r="FD269">
        <v>40.35924999999999</v>
      </c>
      <c r="FE269">
        <v>41.10925</v>
      </c>
      <c r="FF269">
        <v>1955.085357142857</v>
      </c>
      <c r="FG269">
        <v>39.9025</v>
      </c>
      <c r="FH269">
        <v>0</v>
      </c>
      <c r="FI269">
        <v>1758907313.1</v>
      </c>
      <c r="FJ269">
        <v>0</v>
      </c>
      <c r="FK269">
        <v>829.4780800000001</v>
      </c>
      <c r="FL269">
        <v>3.497846182542588</v>
      </c>
      <c r="FM269">
        <v>57.16923089746683</v>
      </c>
      <c r="FN269">
        <v>16591.076</v>
      </c>
      <c r="FO269">
        <v>15</v>
      </c>
      <c r="FP269">
        <v>0</v>
      </c>
      <c r="FQ269" t="s">
        <v>439</v>
      </c>
      <c r="FR269">
        <v>1747247426.5</v>
      </c>
      <c r="FS269">
        <v>1747247420.5</v>
      </c>
      <c r="FT269">
        <v>0</v>
      </c>
      <c r="FU269">
        <v>1.027</v>
      </c>
      <c r="FV269">
        <v>0.031</v>
      </c>
      <c r="FW269">
        <v>0.02</v>
      </c>
      <c r="FX269">
        <v>0.05</v>
      </c>
      <c r="FY269">
        <v>420</v>
      </c>
      <c r="FZ269">
        <v>16</v>
      </c>
      <c r="GA269">
        <v>0.01</v>
      </c>
      <c r="GB269">
        <v>0.1</v>
      </c>
      <c r="GC269">
        <v>-61.99158048780487</v>
      </c>
      <c r="GD269">
        <v>-2.664290592334398</v>
      </c>
      <c r="GE269">
        <v>0.2781689802449109</v>
      </c>
      <c r="GF269">
        <v>0</v>
      </c>
      <c r="GG269">
        <v>829.2958823529412</v>
      </c>
      <c r="GH269">
        <v>3.653995428128506</v>
      </c>
      <c r="GI269">
        <v>0.4270375906243274</v>
      </c>
      <c r="GJ269">
        <v>-1</v>
      </c>
      <c r="GK269">
        <v>3.782479024390244</v>
      </c>
      <c r="GL269">
        <v>-0.9978771428571459</v>
      </c>
      <c r="GM269">
        <v>0.09903615552659141</v>
      </c>
      <c r="GN269">
        <v>0</v>
      </c>
      <c r="GO269">
        <v>0</v>
      </c>
      <c r="GP269">
        <v>2</v>
      </c>
      <c r="GQ269" t="s">
        <v>446</v>
      </c>
      <c r="GR269">
        <v>3.13584</v>
      </c>
      <c r="GS269">
        <v>2.68905</v>
      </c>
      <c r="GT269">
        <v>0.16021</v>
      </c>
      <c r="GU269">
        <v>0.165649</v>
      </c>
      <c r="GV269">
        <v>0.107128</v>
      </c>
      <c r="GW269">
        <v>0.09448769999999999</v>
      </c>
      <c r="GX269">
        <v>26708.3</v>
      </c>
      <c r="GY269">
        <v>26583</v>
      </c>
      <c r="GZ269">
        <v>29562.7</v>
      </c>
      <c r="HA269">
        <v>29442.3</v>
      </c>
      <c r="HB269">
        <v>34871.2</v>
      </c>
      <c r="HC269">
        <v>35313.3</v>
      </c>
      <c r="HD269">
        <v>41599</v>
      </c>
      <c r="HE269">
        <v>41826.7</v>
      </c>
      <c r="HF269">
        <v>1.93193</v>
      </c>
      <c r="HG269">
        <v>1.8843</v>
      </c>
      <c r="HH269">
        <v>0.121728</v>
      </c>
      <c r="HI269">
        <v>0</v>
      </c>
      <c r="HJ269">
        <v>28.0879</v>
      </c>
      <c r="HK269">
        <v>999.9</v>
      </c>
      <c r="HL269">
        <v>49.9</v>
      </c>
      <c r="HM269">
        <v>30.9</v>
      </c>
      <c r="HN269">
        <v>24.7177</v>
      </c>
      <c r="HO269">
        <v>62.1399</v>
      </c>
      <c r="HP269">
        <v>26.1579</v>
      </c>
      <c r="HQ269">
        <v>1</v>
      </c>
      <c r="HR269">
        <v>0.0542429</v>
      </c>
      <c r="HS269">
        <v>-0.530177</v>
      </c>
      <c r="HT269">
        <v>20.3398</v>
      </c>
      <c r="HU269">
        <v>5.21819</v>
      </c>
      <c r="HV269">
        <v>12.0116</v>
      </c>
      <c r="HW269">
        <v>4.9893</v>
      </c>
      <c r="HX269">
        <v>3.28785</v>
      </c>
      <c r="HY269">
        <v>9999</v>
      </c>
      <c r="HZ269">
        <v>9999</v>
      </c>
      <c r="IA269">
        <v>9999</v>
      </c>
      <c r="IB269">
        <v>15.3</v>
      </c>
      <c r="IC269">
        <v>1.86754</v>
      </c>
      <c r="ID269">
        <v>1.86667</v>
      </c>
      <c r="IE269">
        <v>1.866</v>
      </c>
      <c r="IF269">
        <v>1.866</v>
      </c>
      <c r="IG269">
        <v>1.86784</v>
      </c>
      <c r="IH269">
        <v>1.87028</v>
      </c>
      <c r="II269">
        <v>1.8689</v>
      </c>
      <c r="IJ269">
        <v>1.87042</v>
      </c>
      <c r="IK269">
        <v>0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-1.153</v>
      </c>
      <c r="IY269">
        <v>0.1448</v>
      </c>
      <c r="IZ269">
        <v>-0.2124528667129374</v>
      </c>
      <c r="JA269">
        <v>-0.0008016307627816455</v>
      </c>
      <c r="JB269">
        <v>-2.705495203968552E-07</v>
      </c>
      <c r="JC269">
        <v>-1.001381313952682E-11</v>
      </c>
      <c r="JD269">
        <v>-0.06429383364076624</v>
      </c>
      <c r="JE269">
        <v>-0.003544197663381463</v>
      </c>
      <c r="JF269">
        <v>0.0008551080648433378</v>
      </c>
      <c r="JG269">
        <v>-1.439520423836254E-05</v>
      </c>
      <c r="JH269">
        <v>4</v>
      </c>
      <c r="JI269">
        <v>2335</v>
      </c>
      <c r="JJ269">
        <v>1</v>
      </c>
      <c r="JK269">
        <v>25</v>
      </c>
      <c r="JL269">
        <v>194331.4</v>
      </c>
      <c r="JM269">
        <v>194331.5</v>
      </c>
      <c r="JN269">
        <v>2.02515</v>
      </c>
      <c r="JO269">
        <v>2.23999</v>
      </c>
      <c r="JP269">
        <v>1.39648</v>
      </c>
      <c r="JQ269">
        <v>2.34863</v>
      </c>
      <c r="JR269">
        <v>1.49536</v>
      </c>
      <c r="JS269">
        <v>2.69165</v>
      </c>
      <c r="JT269">
        <v>36.1285</v>
      </c>
      <c r="JU269">
        <v>24.07</v>
      </c>
      <c r="JV269">
        <v>18</v>
      </c>
      <c r="JW269">
        <v>491.721</v>
      </c>
      <c r="JX269">
        <v>451.809</v>
      </c>
      <c r="JY269">
        <v>29.2182</v>
      </c>
      <c r="JZ269">
        <v>28.2914</v>
      </c>
      <c r="KA269">
        <v>29.9999</v>
      </c>
      <c r="KB269">
        <v>28.1531</v>
      </c>
      <c r="KC269">
        <v>28.0867</v>
      </c>
      <c r="KD269">
        <v>40.5468</v>
      </c>
      <c r="KE269">
        <v>21.4044</v>
      </c>
      <c r="KF269">
        <v>60.3672</v>
      </c>
      <c r="KG269">
        <v>29.152</v>
      </c>
      <c r="KH269">
        <v>978.533</v>
      </c>
      <c r="KI269">
        <v>20.7063</v>
      </c>
      <c r="KJ269">
        <v>101.035</v>
      </c>
      <c r="KK269">
        <v>100.581</v>
      </c>
    </row>
    <row r="270" spans="1:297">
      <c r="A270">
        <v>254</v>
      </c>
      <c r="B270">
        <v>1758907317.6</v>
      </c>
      <c r="C270">
        <v>5534.5</v>
      </c>
      <c r="D270" t="s">
        <v>951</v>
      </c>
      <c r="E270" t="s">
        <v>952</v>
      </c>
      <c r="F270">
        <v>5</v>
      </c>
      <c r="G270" t="s">
        <v>640</v>
      </c>
      <c r="H270" t="s">
        <v>436</v>
      </c>
      <c r="I270">
        <v>1758907309.85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983.9376055747593</v>
      </c>
      <c r="AK270">
        <v>932.2661515151518</v>
      </c>
      <c r="AL270">
        <v>3.397001739202236</v>
      </c>
      <c r="AM270">
        <v>65.06013599436587</v>
      </c>
      <c r="AN270">
        <f>(AP270 - AO270 + DY270*1E3/(8.314*(EA270+273.15)) * AR270/DX270 * AQ270) * DX270/(100*DL270) * 1000/(1000 - AP270)</f>
        <v>0</v>
      </c>
      <c r="AO270">
        <v>20.6794514467504</v>
      </c>
      <c r="AP270">
        <v>24.2086606060606</v>
      </c>
      <c r="AQ270">
        <v>0.000146393107858372</v>
      </c>
      <c r="AR270">
        <v>108.005697832954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6</v>
      </c>
      <c r="DM270">
        <v>0.5</v>
      </c>
      <c r="DN270" t="s">
        <v>438</v>
      </c>
      <c r="DO270">
        <v>2</v>
      </c>
      <c r="DP270" t="b">
        <v>1</v>
      </c>
      <c r="DQ270">
        <v>1758907309.85</v>
      </c>
      <c r="DR270">
        <v>885.7613928571428</v>
      </c>
      <c r="DS270">
        <v>948.0938571428572</v>
      </c>
      <c r="DT270">
        <v>24.20135357142857</v>
      </c>
      <c r="DU270">
        <v>20.56445357142857</v>
      </c>
      <c r="DV270">
        <v>886.9047142857142</v>
      </c>
      <c r="DW270">
        <v>24.05645357142857</v>
      </c>
      <c r="DX270">
        <v>500.0167500000001</v>
      </c>
      <c r="DY270">
        <v>90.55366071428571</v>
      </c>
      <c r="DZ270">
        <v>0.02901931071428571</v>
      </c>
      <c r="EA270">
        <v>30.65925714285715</v>
      </c>
      <c r="EB270">
        <v>30.07183928571428</v>
      </c>
      <c r="EC270">
        <v>999.9000000000002</v>
      </c>
      <c r="ED270">
        <v>0</v>
      </c>
      <c r="EE270">
        <v>0</v>
      </c>
      <c r="EF270">
        <v>10001.04428571429</v>
      </c>
      <c r="EG270">
        <v>0</v>
      </c>
      <c r="EH270">
        <v>12.339775</v>
      </c>
      <c r="EI270">
        <v>-62.33254642857143</v>
      </c>
      <c r="EJ270">
        <v>907.729607142857</v>
      </c>
      <c r="EK270">
        <v>968.0014285714286</v>
      </c>
      <c r="EL270">
        <v>3.636908928571429</v>
      </c>
      <c r="EM270">
        <v>948.0938571428572</v>
      </c>
      <c r="EN270">
        <v>20.56445357142857</v>
      </c>
      <c r="EO270">
        <v>2.191520357142857</v>
      </c>
      <c r="EP270">
        <v>1.862186071428571</v>
      </c>
      <c r="EQ270">
        <v>18.90046785714285</v>
      </c>
      <c r="ER270">
        <v>16.31869285714286</v>
      </c>
      <c r="ES270">
        <v>2000.024285714285</v>
      </c>
      <c r="ET270">
        <v>0.9799978214285713</v>
      </c>
      <c r="EU270">
        <v>0.02000223928571429</v>
      </c>
      <c r="EV270">
        <v>0</v>
      </c>
      <c r="EW270">
        <v>829.620214285714</v>
      </c>
      <c r="EX270">
        <v>5.00097</v>
      </c>
      <c r="EY270">
        <v>16595.37857142857</v>
      </c>
      <c r="EZ270">
        <v>16707.75714285714</v>
      </c>
      <c r="FA270">
        <v>40.44599999999999</v>
      </c>
      <c r="FB270">
        <v>40.75</v>
      </c>
      <c r="FC270">
        <v>40.375</v>
      </c>
      <c r="FD270">
        <v>40.35475</v>
      </c>
      <c r="FE270">
        <v>41.09574999999999</v>
      </c>
      <c r="FF270">
        <v>1955.114285714286</v>
      </c>
      <c r="FG270">
        <v>39.90214285714286</v>
      </c>
      <c r="FH270">
        <v>0</v>
      </c>
      <c r="FI270">
        <v>1758907318.5</v>
      </c>
      <c r="FJ270">
        <v>0</v>
      </c>
      <c r="FK270">
        <v>829.6129999999999</v>
      </c>
      <c r="FL270">
        <v>0.6357606883864244</v>
      </c>
      <c r="FM270">
        <v>38.82393164836307</v>
      </c>
      <c r="FN270">
        <v>16595.20769230769</v>
      </c>
      <c r="FO270">
        <v>15</v>
      </c>
      <c r="FP270">
        <v>0</v>
      </c>
      <c r="FQ270" t="s">
        <v>439</v>
      </c>
      <c r="FR270">
        <v>1747247426.5</v>
      </c>
      <c r="FS270">
        <v>1747247420.5</v>
      </c>
      <c r="FT270">
        <v>0</v>
      </c>
      <c r="FU270">
        <v>1.027</v>
      </c>
      <c r="FV270">
        <v>0.031</v>
      </c>
      <c r="FW270">
        <v>0.02</v>
      </c>
      <c r="FX270">
        <v>0.05</v>
      </c>
      <c r="FY270">
        <v>420</v>
      </c>
      <c r="FZ270">
        <v>16</v>
      </c>
      <c r="GA270">
        <v>0.01</v>
      </c>
      <c r="GB270">
        <v>0.1</v>
      </c>
      <c r="GC270">
        <v>-62.20135609756099</v>
      </c>
      <c r="GD270">
        <v>-2.135163763066171</v>
      </c>
      <c r="GE270">
        <v>0.2233247193386745</v>
      </c>
      <c r="GF270">
        <v>0</v>
      </c>
      <c r="GG270">
        <v>829.4858529411764</v>
      </c>
      <c r="GH270">
        <v>2.060611159977979</v>
      </c>
      <c r="GI270">
        <v>0.3624519548163221</v>
      </c>
      <c r="GJ270">
        <v>-1</v>
      </c>
      <c r="GK270">
        <v>3.695205365853658</v>
      </c>
      <c r="GL270">
        <v>-1.051719512195128</v>
      </c>
      <c r="GM270">
        <v>0.1045687420323684</v>
      </c>
      <c r="GN270">
        <v>0</v>
      </c>
      <c r="GO270">
        <v>0</v>
      </c>
      <c r="GP270">
        <v>2</v>
      </c>
      <c r="GQ270" t="s">
        <v>446</v>
      </c>
      <c r="GR270">
        <v>3.13581</v>
      </c>
      <c r="GS270">
        <v>2.68919</v>
      </c>
      <c r="GT270">
        <v>0.162329</v>
      </c>
      <c r="GU270">
        <v>0.167706</v>
      </c>
      <c r="GV270">
        <v>0.107156</v>
      </c>
      <c r="GW270">
        <v>0.094858</v>
      </c>
      <c r="GX270">
        <v>26640.7</v>
      </c>
      <c r="GY270">
        <v>26517.4</v>
      </c>
      <c r="GZ270">
        <v>29562.4</v>
      </c>
      <c r="HA270">
        <v>29442.3</v>
      </c>
      <c r="HB270">
        <v>34869.9</v>
      </c>
      <c r="HC270">
        <v>35298.8</v>
      </c>
      <c r="HD270">
        <v>41598.7</v>
      </c>
      <c r="HE270">
        <v>41826.8</v>
      </c>
      <c r="HF270">
        <v>1.93177</v>
      </c>
      <c r="HG270">
        <v>1.88447</v>
      </c>
      <c r="HH270">
        <v>0.122368</v>
      </c>
      <c r="HI270">
        <v>0</v>
      </c>
      <c r="HJ270">
        <v>28.0846</v>
      </c>
      <c r="HK270">
        <v>999.9</v>
      </c>
      <c r="HL270">
        <v>49.9</v>
      </c>
      <c r="HM270">
        <v>30.9</v>
      </c>
      <c r="HN270">
        <v>24.7191</v>
      </c>
      <c r="HO270">
        <v>62.2399</v>
      </c>
      <c r="HP270">
        <v>26.0417</v>
      </c>
      <c r="HQ270">
        <v>1</v>
      </c>
      <c r="HR270">
        <v>0.0539482</v>
      </c>
      <c r="HS270">
        <v>-0.489747</v>
      </c>
      <c r="HT270">
        <v>20.3401</v>
      </c>
      <c r="HU270">
        <v>5.21744</v>
      </c>
      <c r="HV270">
        <v>12.0122</v>
      </c>
      <c r="HW270">
        <v>4.9887</v>
      </c>
      <c r="HX270">
        <v>3.28788</v>
      </c>
      <c r="HY270">
        <v>9999</v>
      </c>
      <c r="HZ270">
        <v>9999</v>
      </c>
      <c r="IA270">
        <v>9999</v>
      </c>
      <c r="IB270">
        <v>15.3</v>
      </c>
      <c r="IC270">
        <v>1.86754</v>
      </c>
      <c r="ID270">
        <v>1.86667</v>
      </c>
      <c r="IE270">
        <v>1.866</v>
      </c>
      <c r="IF270">
        <v>1.866</v>
      </c>
      <c r="IG270">
        <v>1.86784</v>
      </c>
      <c r="IH270">
        <v>1.87027</v>
      </c>
      <c r="II270">
        <v>1.86893</v>
      </c>
      <c r="IJ270">
        <v>1.87042</v>
      </c>
      <c r="IK270">
        <v>0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-1.177</v>
      </c>
      <c r="IY270">
        <v>0.145</v>
      </c>
      <c r="IZ270">
        <v>-0.2124528667129374</v>
      </c>
      <c r="JA270">
        <v>-0.0008016307627816455</v>
      </c>
      <c r="JB270">
        <v>-2.705495203968552E-07</v>
      </c>
      <c r="JC270">
        <v>-1.001381313952682E-11</v>
      </c>
      <c r="JD270">
        <v>-0.06429383364076624</v>
      </c>
      <c r="JE270">
        <v>-0.003544197663381463</v>
      </c>
      <c r="JF270">
        <v>0.0008551080648433378</v>
      </c>
      <c r="JG270">
        <v>-1.439520423836254E-05</v>
      </c>
      <c r="JH270">
        <v>4</v>
      </c>
      <c r="JI270">
        <v>2335</v>
      </c>
      <c r="JJ270">
        <v>1</v>
      </c>
      <c r="JK270">
        <v>25</v>
      </c>
      <c r="JL270">
        <v>194331.5</v>
      </c>
      <c r="JM270">
        <v>194331.6</v>
      </c>
      <c r="JN270">
        <v>2.05933</v>
      </c>
      <c r="JO270">
        <v>2.2522</v>
      </c>
      <c r="JP270">
        <v>1.39648</v>
      </c>
      <c r="JQ270">
        <v>2.34985</v>
      </c>
      <c r="JR270">
        <v>1.49536</v>
      </c>
      <c r="JS270">
        <v>2.62329</v>
      </c>
      <c r="JT270">
        <v>36.1285</v>
      </c>
      <c r="JU270">
        <v>24.0612</v>
      </c>
      <c r="JV270">
        <v>18</v>
      </c>
      <c r="JW270">
        <v>491.622</v>
      </c>
      <c r="JX270">
        <v>451.917</v>
      </c>
      <c r="JY270">
        <v>29.1364</v>
      </c>
      <c r="JZ270">
        <v>28.289</v>
      </c>
      <c r="KA270">
        <v>30.0001</v>
      </c>
      <c r="KB270">
        <v>28.1525</v>
      </c>
      <c r="KC270">
        <v>28.0865</v>
      </c>
      <c r="KD270">
        <v>41.2015</v>
      </c>
      <c r="KE270">
        <v>21.4044</v>
      </c>
      <c r="KF270">
        <v>60.3672</v>
      </c>
      <c r="KG270">
        <v>29.08</v>
      </c>
      <c r="KH270">
        <v>991.97</v>
      </c>
      <c r="KI270">
        <v>20.7689</v>
      </c>
      <c r="KJ270">
        <v>101.034</v>
      </c>
      <c r="KK270">
        <v>100.582</v>
      </c>
    </row>
    <row r="271" spans="1:297">
      <c r="A271">
        <v>255</v>
      </c>
      <c r="B271">
        <v>1758907322.6</v>
      </c>
      <c r="C271">
        <v>5539.5</v>
      </c>
      <c r="D271" t="s">
        <v>953</v>
      </c>
      <c r="E271" t="s">
        <v>954</v>
      </c>
      <c r="F271">
        <v>5</v>
      </c>
      <c r="G271" t="s">
        <v>640</v>
      </c>
      <c r="H271" t="s">
        <v>436</v>
      </c>
      <c r="I271">
        <v>1758907315.118518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1001.229208674397</v>
      </c>
      <c r="AK271">
        <v>949.3340303030303</v>
      </c>
      <c r="AL271">
        <v>3.433999447740077</v>
      </c>
      <c r="AM271">
        <v>65.06013599436587</v>
      </c>
      <c r="AN271">
        <f>(AP271 - AO271 + DY271*1E3/(8.314*(EA271+273.15)) * AR271/DX271 * AQ271) * DX271/(100*DL271) * 1000/(1000 - AP271)</f>
        <v>0</v>
      </c>
      <c r="AO271">
        <v>20.70828259084451</v>
      </c>
      <c r="AP271">
        <v>24.2021606060606</v>
      </c>
      <c r="AQ271">
        <v>-8.542945327044033E-05</v>
      </c>
      <c r="AR271">
        <v>108.005697832954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6</v>
      </c>
      <c r="DM271">
        <v>0.5</v>
      </c>
      <c r="DN271" t="s">
        <v>438</v>
      </c>
      <c r="DO271">
        <v>2</v>
      </c>
      <c r="DP271" t="b">
        <v>1</v>
      </c>
      <c r="DQ271">
        <v>1758907315.118518</v>
      </c>
      <c r="DR271">
        <v>903.1736296296299</v>
      </c>
      <c r="DS271">
        <v>965.7192962962962</v>
      </c>
      <c r="DT271">
        <v>24.20426666666667</v>
      </c>
      <c r="DU271">
        <v>20.64128518518518</v>
      </c>
      <c r="DV271">
        <v>904.3397037037037</v>
      </c>
      <c r="DW271">
        <v>24.05934074074074</v>
      </c>
      <c r="DX271">
        <v>500.0140740740741</v>
      </c>
      <c r="DY271">
        <v>90.55227037037038</v>
      </c>
      <c r="DZ271">
        <v>0.02889312962962962</v>
      </c>
      <c r="EA271">
        <v>30.64859999999999</v>
      </c>
      <c r="EB271">
        <v>30.07271481481482</v>
      </c>
      <c r="EC271">
        <v>999.9000000000001</v>
      </c>
      <c r="ED271">
        <v>0</v>
      </c>
      <c r="EE271">
        <v>0</v>
      </c>
      <c r="EF271">
        <v>10002.98481481481</v>
      </c>
      <c r="EG271">
        <v>0</v>
      </c>
      <c r="EH271">
        <v>12.34895555555555</v>
      </c>
      <c r="EI271">
        <v>-62.54573703703704</v>
      </c>
      <c r="EJ271">
        <v>925.5765185185186</v>
      </c>
      <c r="EK271">
        <v>986.0736296296296</v>
      </c>
      <c r="EL271">
        <v>3.562985925925926</v>
      </c>
      <c r="EM271">
        <v>965.7192962962962</v>
      </c>
      <c r="EN271">
        <v>20.64128518518518</v>
      </c>
      <c r="EO271">
        <v>2.191751481481481</v>
      </c>
      <c r="EP271">
        <v>1.869115185185185</v>
      </c>
      <c r="EQ271">
        <v>18.90214814814815</v>
      </c>
      <c r="ER271">
        <v>16.37702962962963</v>
      </c>
      <c r="ES271">
        <v>2000.026296296296</v>
      </c>
      <c r="ET271">
        <v>0.9799978888888887</v>
      </c>
      <c r="EU271">
        <v>0.02000217407407407</v>
      </c>
      <c r="EV271">
        <v>0</v>
      </c>
      <c r="EW271">
        <v>829.6854814814816</v>
      </c>
      <c r="EX271">
        <v>5.00097</v>
      </c>
      <c r="EY271">
        <v>16597.73333333333</v>
      </c>
      <c r="EZ271">
        <v>16707.77037037037</v>
      </c>
      <c r="FA271">
        <v>40.44166666666666</v>
      </c>
      <c r="FB271">
        <v>40.75</v>
      </c>
      <c r="FC271">
        <v>40.375</v>
      </c>
      <c r="FD271">
        <v>40.35866666666666</v>
      </c>
      <c r="FE271">
        <v>41.10166666666666</v>
      </c>
      <c r="FF271">
        <v>1955.116296296296</v>
      </c>
      <c r="FG271">
        <v>39.90111111111111</v>
      </c>
      <c r="FH271">
        <v>0</v>
      </c>
      <c r="FI271">
        <v>1758907323.9</v>
      </c>
      <c r="FJ271">
        <v>0</v>
      </c>
      <c r="FK271">
        <v>829.6777199999998</v>
      </c>
      <c r="FL271">
        <v>-0.3623076957636871</v>
      </c>
      <c r="FM271">
        <v>12.85384626005728</v>
      </c>
      <c r="FN271">
        <v>16597.62</v>
      </c>
      <c r="FO271">
        <v>15</v>
      </c>
      <c r="FP271">
        <v>0</v>
      </c>
      <c r="FQ271" t="s">
        <v>439</v>
      </c>
      <c r="FR271">
        <v>1747247426.5</v>
      </c>
      <c r="FS271">
        <v>1747247420.5</v>
      </c>
      <c r="FT271">
        <v>0</v>
      </c>
      <c r="FU271">
        <v>1.027</v>
      </c>
      <c r="FV271">
        <v>0.031</v>
      </c>
      <c r="FW271">
        <v>0.02</v>
      </c>
      <c r="FX271">
        <v>0.05</v>
      </c>
      <c r="FY271">
        <v>420</v>
      </c>
      <c r="FZ271">
        <v>16</v>
      </c>
      <c r="GA271">
        <v>0.01</v>
      </c>
      <c r="GB271">
        <v>0.1</v>
      </c>
      <c r="GC271">
        <v>-62.42393414634147</v>
      </c>
      <c r="GD271">
        <v>-2.464956794424979</v>
      </c>
      <c r="GE271">
        <v>0.2604513826733627</v>
      </c>
      <c r="GF271">
        <v>0</v>
      </c>
      <c r="GG271">
        <v>829.6354411764705</v>
      </c>
      <c r="GH271">
        <v>0.5362414085937778</v>
      </c>
      <c r="GI271">
        <v>0.2697896992731739</v>
      </c>
      <c r="GJ271">
        <v>-1</v>
      </c>
      <c r="GK271">
        <v>3.61423731707317</v>
      </c>
      <c r="GL271">
        <v>-0.9076935888501693</v>
      </c>
      <c r="GM271">
        <v>0.09096448953419431</v>
      </c>
      <c r="GN271">
        <v>0</v>
      </c>
      <c r="GO271">
        <v>0</v>
      </c>
      <c r="GP271">
        <v>2</v>
      </c>
      <c r="GQ271" t="s">
        <v>446</v>
      </c>
      <c r="GR271">
        <v>3.13573</v>
      </c>
      <c r="GS271">
        <v>2.68906</v>
      </c>
      <c r="GT271">
        <v>0.164267</v>
      </c>
      <c r="GU271">
        <v>0.1696</v>
      </c>
      <c r="GV271">
        <v>0.107127</v>
      </c>
      <c r="GW271">
        <v>0.0949091</v>
      </c>
      <c r="GX271">
        <v>26579.1</v>
      </c>
      <c r="GY271">
        <v>26457.5</v>
      </c>
      <c r="GZ271">
        <v>29562.5</v>
      </c>
      <c r="HA271">
        <v>29442.8</v>
      </c>
      <c r="HB271">
        <v>34871</v>
      </c>
      <c r="HC271">
        <v>35297.2</v>
      </c>
      <c r="HD271">
        <v>41598.6</v>
      </c>
      <c r="HE271">
        <v>41827.3</v>
      </c>
      <c r="HF271">
        <v>1.93148</v>
      </c>
      <c r="HG271">
        <v>1.88425</v>
      </c>
      <c r="HH271">
        <v>0.121668</v>
      </c>
      <c r="HI271">
        <v>0</v>
      </c>
      <c r="HJ271">
        <v>28.0812</v>
      </c>
      <c r="HK271">
        <v>999.9</v>
      </c>
      <c r="HL271">
        <v>49.9</v>
      </c>
      <c r="HM271">
        <v>30.9</v>
      </c>
      <c r="HN271">
        <v>24.7179</v>
      </c>
      <c r="HO271">
        <v>62.1599</v>
      </c>
      <c r="HP271">
        <v>26.1378</v>
      </c>
      <c r="HQ271">
        <v>1</v>
      </c>
      <c r="HR271">
        <v>0.054159</v>
      </c>
      <c r="HS271">
        <v>-0.409679</v>
      </c>
      <c r="HT271">
        <v>20.3403</v>
      </c>
      <c r="HU271">
        <v>5.21804</v>
      </c>
      <c r="HV271">
        <v>12.0116</v>
      </c>
      <c r="HW271">
        <v>4.989</v>
      </c>
      <c r="HX271">
        <v>3.28783</v>
      </c>
      <c r="HY271">
        <v>9999</v>
      </c>
      <c r="HZ271">
        <v>9999</v>
      </c>
      <c r="IA271">
        <v>9999</v>
      </c>
      <c r="IB271">
        <v>15.3</v>
      </c>
      <c r="IC271">
        <v>1.86758</v>
      </c>
      <c r="ID271">
        <v>1.8667</v>
      </c>
      <c r="IE271">
        <v>1.86602</v>
      </c>
      <c r="IF271">
        <v>1.866</v>
      </c>
      <c r="IG271">
        <v>1.86784</v>
      </c>
      <c r="IH271">
        <v>1.87028</v>
      </c>
      <c r="II271">
        <v>1.86891</v>
      </c>
      <c r="IJ271">
        <v>1.87042</v>
      </c>
      <c r="IK271">
        <v>0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-1.199</v>
      </c>
      <c r="IY271">
        <v>0.1448</v>
      </c>
      <c r="IZ271">
        <v>-0.2124528667129374</v>
      </c>
      <c r="JA271">
        <v>-0.0008016307627816455</v>
      </c>
      <c r="JB271">
        <v>-2.705495203968552E-07</v>
      </c>
      <c r="JC271">
        <v>-1.001381313952682E-11</v>
      </c>
      <c r="JD271">
        <v>-0.06429383364076624</v>
      </c>
      <c r="JE271">
        <v>-0.003544197663381463</v>
      </c>
      <c r="JF271">
        <v>0.0008551080648433378</v>
      </c>
      <c r="JG271">
        <v>-1.439520423836254E-05</v>
      </c>
      <c r="JH271">
        <v>4</v>
      </c>
      <c r="JI271">
        <v>2335</v>
      </c>
      <c r="JJ271">
        <v>1</v>
      </c>
      <c r="JK271">
        <v>25</v>
      </c>
      <c r="JL271">
        <v>194331.6</v>
      </c>
      <c r="JM271">
        <v>194331.7</v>
      </c>
      <c r="JN271">
        <v>2.08252</v>
      </c>
      <c r="JO271">
        <v>2.24976</v>
      </c>
      <c r="JP271">
        <v>1.39648</v>
      </c>
      <c r="JQ271">
        <v>2.35229</v>
      </c>
      <c r="JR271">
        <v>1.49536</v>
      </c>
      <c r="JS271">
        <v>2.53174</v>
      </c>
      <c r="JT271">
        <v>36.1285</v>
      </c>
      <c r="JU271">
        <v>24.0612</v>
      </c>
      <c r="JV271">
        <v>18</v>
      </c>
      <c r="JW271">
        <v>491.43</v>
      </c>
      <c r="JX271">
        <v>451.759</v>
      </c>
      <c r="JY271">
        <v>29.0643</v>
      </c>
      <c r="JZ271">
        <v>28.2889</v>
      </c>
      <c r="KA271">
        <v>30.0001</v>
      </c>
      <c r="KB271">
        <v>28.1522</v>
      </c>
      <c r="KC271">
        <v>28.0844</v>
      </c>
      <c r="KD271">
        <v>41.7921</v>
      </c>
      <c r="KE271">
        <v>21.1209</v>
      </c>
      <c r="KF271">
        <v>60.3672</v>
      </c>
      <c r="KG271">
        <v>29.0064</v>
      </c>
      <c r="KH271">
        <v>1012.01</v>
      </c>
      <c r="KI271">
        <v>20.8474</v>
      </c>
      <c r="KJ271">
        <v>101.034</v>
      </c>
      <c r="KK271">
        <v>100.583</v>
      </c>
    </row>
    <row r="272" spans="1:297">
      <c r="A272">
        <v>256</v>
      </c>
      <c r="B272">
        <v>1758907327.6</v>
      </c>
      <c r="C272">
        <v>5544.5</v>
      </c>
      <c r="D272" t="s">
        <v>955</v>
      </c>
      <c r="E272" t="s">
        <v>956</v>
      </c>
      <c r="F272">
        <v>5</v>
      </c>
      <c r="G272" t="s">
        <v>640</v>
      </c>
      <c r="H272" t="s">
        <v>436</v>
      </c>
      <c r="I272">
        <v>1758907319.832142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1018.47810750737</v>
      </c>
      <c r="AK272">
        <v>966.4127454545454</v>
      </c>
      <c r="AL272">
        <v>3.420530749256883</v>
      </c>
      <c r="AM272">
        <v>65.06013599436587</v>
      </c>
      <c r="AN272">
        <f>(AP272 - AO272 + DY272*1E3/(8.314*(EA272+273.15)) * AR272/DX272 * AQ272) * DX272/(100*DL272) * 1000/(1000 - AP272)</f>
        <v>0</v>
      </c>
      <c r="AO272">
        <v>20.75819689514689</v>
      </c>
      <c r="AP272">
        <v>24.17698545454545</v>
      </c>
      <c r="AQ272">
        <v>-0.003690631369360553</v>
      </c>
      <c r="AR272">
        <v>108.005697832954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6</v>
      </c>
      <c r="DM272">
        <v>0.5</v>
      </c>
      <c r="DN272" t="s">
        <v>438</v>
      </c>
      <c r="DO272">
        <v>2</v>
      </c>
      <c r="DP272" t="b">
        <v>1</v>
      </c>
      <c r="DQ272">
        <v>1758907319.832142</v>
      </c>
      <c r="DR272">
        <v>918.7996785714286</v>
      </c>
      <c r="DS272">
        <v>981.5554642857143</v>
      </c>
      <c r="DT272">
        <v>24.198125</v>
      </c>
      <c r="DU272">
        <v>20.70366071428571</v>
      </c>
      <c r="DV272">
        <v>919.9864642857143</v>
      </c>
      <c r="DW272">
        <v>24.05326428571428</v>
      </c>
      <c r="DX272">
        <v>500.0039285714285</v>
      </c>
      <c r="DY272">
        <v>90.55197142857141</v>
      </c>
      <c r="DZ272">
        <v>0.02883830357142857</v>
      </c>
      <c r="EA272">
        <v>30.63763214285714</v>
      </c>
      <c r="EB272">
        <v>30.07056428571428</v>
      </c>
      <c r="EC272">
        <v>999.9000000000002</v>
      </c>
      <c r="ED272">
        <v>0</v>
      </c>
      <c r="EE272">
        <v>0</v>
      </c>
      <c r="EF272">
        <v>10001.78535714286</v>
      </c>
      <c r="EG272">
        <v>0</v>
      </c>
      <c r="EH272">
        <v>12.34795</v>
      </c>
      <c r="EI272">
        <v>-62.75551071428571</v>
      </c>
      <c r="EJ272">
        <v>941.5842142857143</v>
      </c>
      <c r="EK272">
        <v>1002.306714285714</v>
      </c>
      <c r="EL272">
        <v>3.494469642857143</v>
      </c>
      <c r="EM272">
        <v>981.5554642857143</v>
      </c>
      <c r="EN272">
        <v>20.70366071428571</v>
      </c>
      <c r="EO272">
        <v>2.191188571428571</v>
      </c>
      <c r="EP272">
        <v>1.874756785714286</v>
      </c>
      <c r="EQ272">
        <v>18.89802857142857</v>
      </c>
      <c r="ER272">
        <v>16.42441428571428</v>
      </c>
      <c r="ES272">
        <v>2000.023571428572</v>
      </c>
      <c r="ET272">
        <v>0.9799979285714286</v>
      </c>
      <c r="EU272">
        <v>0.02000213571428572</v>
      </c>
      <c r="EV272">
        <v>0</v>
      </c>
      <c r="EW272">
        <v>829.7046428571429</v>
      </c>
      <c r="EX272">
        <v>5.00097</v>
      </c>
      <c r="EY272">
        <v>16598.21785714286</v>
      </c>
      <c r="EZ272">
        <v>16707.75714285714</v>
      </c>
      <c r="FA272">
        <v>40.4415</v>
      </c>
      <c r="FB272">
        <v>40.75</v>
      </c>
      <c r="FC272">
        <v>40.375</v>
      </c>
      <c r="FD272">
        <v>40.35924999999999</v>
      </c>
      <c r="FE272">
        <v>41.10700000000001</v>
      </c>
      <c r="FF272">
        <v>1955.113571428572</v>
      </c>
      <c r="FG272">
        <v>39.9</v>
      </c>
      <c r="FH272">
        <v>0</v>
      </c>
      <c r="FI272">
        <v>1758907328.7</v>
      </c>
      <c r="FJ272">
        <v>0</v>
      </c>
      <c r="FK272">
        <v>829.7123200000001</v>
      </c>
      <c r="FL272">
        <v>0.9646922934966305</v>
      </c>
      <c r="FM272">
        <v>-6.346153833929097</v>
      </c>
      <c r="FN272">
        <v>16597.964</v>
      </c>
      <c r="FO272">
        <v>15</v>
      </c>
      <c r="FP272">
        <v>0</v>
      </c>
      <c r="FQ272" t="s">
        <v>439</v>
      </c>
      <c r="FR272">
        <v>1747247426.5</v>
      </c>
      <c r="FS272">
        <v>1747247420.5</v>
      </c>
      <c r="FT272">
        <v>0</v>
      </c>
      <c r="FU272">
        <v>1.027</v>
      </c>
      <c r="FV272">
        <v>0.031</v>
      </c>
      <c r="FW272">
        <v>0.02</v>
      </c>
      <c r="FX272">
        <v>0.05</v>
      </c>
      <c r="FY272">
        <v>420</v>
      </c>
      <c r="FZ272">
        <v>16</v>
      </c>
      <c r="GA272">
        <v>0.01</v>
      </c>
      <c r="GB272">
        <v>0.1</v>
      </c>
      <c r="GC272">
        <v>-62.64021</v>
      </c>
      <c r="GD272">
        <v>-2.759214258911689</v>
      </c>
      <c r="GE272">
        <v>0.2801074426001568</v>
      </c>
      <c r="GF272">
        <v>0</v>
      </c>
      <c r="GG272">
        <v>829.7283235294117</v>
      </c>
      <c r="GH272">
        <v>0.2024293308603918</v>
      </c>
      <c r="GI272">
        <v>0.2712094611168754</v>
      </c>
      <c r="GJ272">
        <v>-1</v>
      </c>
      <c r="GK272">
        <v>3.534664499999999</v>
      </c>
      <c r="GL272">
        <v>-0.8319016885553553</v>
      </c>
      <c r="GM272">
        <v>0.0824074087976925</v>
      </c>
      <c r="GN272">
        <v>0</v>
      </c>
      <c r="GO272">
        <v>0</v>
      </c>
      <c r="GP272">
        <v>2</v>
      </c>
      <c r="GQ272" t="s">
        <v>446</v>
      </c>
      <c r="GR272">
        <v>3.13581</v>
      </c>
      <c r="GS272">
        <v>2.68921</v>
      </c>
      <c r="GT272">
        <v>0.166181</v>
      </c>
      <c r="GU272">
        <v>0.171425</v>
      </c>
      <c r="GV272">
        <v>0.107059</v>
      </c>
      <c r="GW272">
        <v>0.0951916</v>
      </c>
      <c r="GX272">
        <v>26518.3</v>
      </c>
      <c r="GY272">
        <v>26398.7</v>
      </c>
      <c r="GZ272">
        <v>29562.6</v>
      </c>
      <c r="HA272">
        <v>29442.1</v>
      </c>
      <c r="HB272">
        <v>34874</v>
      </c>
      <c r="HC272">
        <v>35285.3</v>
      </c>
      <c r="HD272">
        <v>41598.9</v>
      </c>
      <c r="HE272">
        <v>41826.4</v>
      </c>
      <c r="HF272">
        <v>1.93145</v>
      </c>
      <c r="HG272">
        <v>1.88485</v>
      </c>
      <c r="HH272">
        <v>0.121586</v>
      </c>
      <c r="HI272">
        <v>0</v>
      </c>
      <c r="HJ272">
        <v>28.0774</v>
      </c>
      <c r="HK272">
        <v>999.9</v>
      </c>
      <c r="HL272">
        <v>49.9</v>
      </c>
      <c r="HM272">
        <v>30.9</v>
      </c>
      <c r="HN272">
        <v>24.7193</v>
      </c>
      <c r="HO272">
        <v>62.23</v>
      </c>
      <c r="HP272">
        <v>26.0657</v>
      </c>
      <c r="HQ272">
        <v>1</v>
      </c>
      <c r="HR272">
        <v>0.0538415</v>
      </c>
      <c r="HS272">
        <v>-0.382919</v>
      </c>
      <c r="HT272">
        <v>20.3402</v>
      </c>
      <c r="HU272">
        <v>5.21834</v>
      </c>
      <c r="HV272">
        <v>12.0126</v>
      </c>
      <c r="HW272">
        <v>4.98905</v>
      </c>
      <c r="HX272">
        <v>3.28783</v>
      </c>
      <c r="HY272">
        <v>9999</v>
      </c>
      <c r="HZ272">
        <v>9999</v>
      </c>
      <c r="IA272">
        <v>9999</v>
      </c>
      <c r="IB272">
        <v>15.3</v>
      </c>
      <c r="IC272">
        <v>1.86757</v>
      </c>
      <c r="ID272">
        <v>1.86673</v>
      </c>
      <c r="IE272">
        <v>1.86601</v>
      </c>
      <c r="IF272">
        <v>1.866</v>
      </c>
      <c r="IG272">
        <v>1.86783</v>
      </c>
      <c r="IH272">
        <v>1.87028</v>
      </c>
      <c r="II272">
        <v>1.86891</v>
      </c>
      <c r="IJ272">
        <v>1.87042</v>
      </c>
      <c r="IK272">
        <v>0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-1.221</v>
      </c>
      <c r="IY272">
        <v>0.1446</v>
      </c>
      <c r="IZ272">
        <v>-0.2124528667129374</v>
      </c>
      <c r="JA272">
        <v>-0.0008016307627816455</v>
      </c>
      <c r="JB272">
        <v>-2.705495203968552E-07</v>
      </c>
      <c r="JC272">
        <v>-1.001381313952682E-11</v>
      </c>
      <c r="JD272">
        <v>-0.06429383364076624</v>
      </c>
      <c r="JE272">
        <v>-0.003544197663381463</v>
      </c>
      <c r="JF272">
        <v>0.0008551080648433378</v>
      </c>
      <c r="JG272">
        <v>-1.439520423836254E-05</v>
      </c>
      <c r="JH272">
        <v>4</v>
      </c>
      <c r="JI272">
        <v>2335</v>
      </c>
      <c r="JJ272">
        <v>1</v>
      </c>
      <c r="JK272">
        <v>25</v>
      </c>
      <c r="JL272">
        <v>194331.7</v>
      </c>
      <c r="JM272">
        <v>194331.8</v>
      </c>
      <c r="JN272">
        <v>2.11426</v>
      </c>
      <c r="JO272">
        <v>2.25586</v>
      </c>
      <c r="JP272">
        <v>1.39771</v>
      </c>
      <c r="JQ272">
        <v>2.35107</v>
      </c>
      <c r="JR272">
        <v>1.49536</v>
      </c>
      <c r="JS272">
        <v>2.5769</v>
      </c>
      <c r="JT272">
        <v>36.1285</v>
      </c>
      <c r="JU272">
        <v>24.0612</v>
      </c>
      <c r="JV272">
        <v>18</v>
      </c>
      <c r="JW272">
        <v>491.397</v>
      </c>
      <c r="JX272">
        <v>452.132</v>
      </c>
      <c r="JY272">
        <v>28.9876</v>
      </c>
      <c r="JZ272">
        <v>28.2889</v>
      </c>
      <c r="KA272">
        <v>30.0001</v>
      </c>
      <c r="KB272">
        <v>28.1502</v>
      </c>
      <c r="KC272">
        <v>28.0841</v>
      </c>
      <c r="KD272">
        <v>42.3261</v>
      </c>
      <c r="KE272">
        <v>20.8083</v>
      </c>
      <c r="KF272">
        <v>60.3672</v>
      </c>
      <c r="KG272">
        <v>28.9386</v>
      </c>
      <c r="KH272">
        <v>1025.36</v>
      </c>
      <c r="KI272">
        <v>20.9327</v>
      </c>
      <c r="KJ272">
        <v>101.034</v>
      </c>
      <c r="KK272">
        <v>100.581</v>
      </c>
    </row>
    <row r="273" spans="1:297">
      <c r="A273">
        <v>257</v>
      </c>
      <c r="B273">
        <v>1758907332.6</v>
      </c>
      <c r="C273">
        <v>5549.5</v>
      </c>
      <c r="D273" t="s">
        <v>957</v>
      </c>
      <c r="E273" t="s">
        <v>958</v>
      </c>
      <c r="F273">
        <v>5</v>
      </c>
      <c r="G273" t="s">
        <v>640</v>
      </c>
      <c r="H273" t="s">
        <v>436</v>
      </c>
      <c r="I273">
        <v>1758907325.1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1035.407955444655</v>
      </c>
      <c r="AK273">
        <v>983.3341575757576</v>
      </c>
      <c r="AL273">
        <v>3.373123337042118</v>
      </c>
      <c r="AM273">
        <v>65.06013599436587</v>
      </c>
      <c r="AN273">
        <f>(AP273 - AO273 + DY273*1E3/(8.314*(EA273+273.15)) * AR273/DX273 * AQ273) * DX273/(100*DL273) * 1000/(1000 - AP273)</f>
        <v>0</v>
      </c>
      <c r="AO273">
        <v>20.84272174898388</v>
      </c>
      <c r="AP273">
        <v>24.17185151515151</v>
      </c>
      <c r="AQ273">
        <v>-0.0002523659378056012</v>
      </c>
      <c r="AR273">
        <v>108.005697832954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6</v>
      </c>
      <c r="DM273">
        <v>0.5</v>
      </c>
      <c r="DN273" t="s">
        <v>438</v>
      </c>
      <c r="DO273">
        <v>2</v>
      </c>
      <c r="DP273" t="b">
        <v>1</v>
      </c>
      <c r="DQ273">
        <v>1758907325.1</v>
      </c>
      <c r="DR273">
        <v>936.3226666666665</v>
      </c>
      <c r="DS273">
        <v>999.213888888889</v>
      </c>
      <c r="DT273">
        <v>24.18852592592593</v>
      </c>
      <c r="DU273">
        <v>20.76567777777778</v>
      </c>
      <c r="DV273">
        <v>937.5328148148147</v>
      </c>
      <c r="DW273">
        <v>24.04378148148148</v>
      </c>
      <c r="DX273">
        <v>500.0083333333333</v>
      </c>
      <c r="DY273">
        <v>90.55265555555555</v>
      </c>
      <c r="DZ273">
        <v>0.02877389259259259</v>
      </c>
      <c r="EA273">
        <v>30.6238</v>
      </c>
      <c r="EB273">
        <v>30.06575185185185</v>
      </c>
      <c r="EC273">
        <v>999.9000000000001</v>
      </c>
      <c r="ED273">
        <v>0</v>
      </c>
      <c r="EE273">
        <v>0</v>
      </c>
      <c r="EF273">
        <v>10009.55925925926</v>
      </c>
      <c r="EG273">
        <v>0</v>
      </c>
      <c r="EH273">
        <v>12.34978518518519</v>
      </c>
      <c r="EI273">
        <v>-62.89038888888889</v>
      </c>
      <c r="EJ273">
        <v>959.5322962962964</v>
      </c>
      <c r="EK273">
        <v>1020.403111111111</v>
      </c>
      <c r="EL273">
        <v>3.422848888888888</v>
      </c>
      <c r="EM273">
        <v>999.213888888889</v>
      </c>
      <c r="EN273">
        <v>20.76567777777778</v>
      </c>
      <c r="EO273">
        <v>2.190336296296296</v>
      </c>
      <c r="EP273">
        <v>1.880386296296296</v>
      </c>
      <c r="EQ273">
        <v>18.89178148148148</v>
      </c>
      <c r="ER273">
        <v>16.47151111111111</v>
      </c>
      <c r="ES273">
        <v>2000.002592592592</v>
      </c>
      <c r="ET273">
        <v>0.9799977777777776</v>
      </c>
      <c r="EU273">
        <v>0.02000228148148148</v>
      </c>
      <c r="EV273">
        <v>0</v>
      </c>
      <c r="EW273">
        <v>829.6730000000002</v>
      </c>
      <c r="EX273">
        <v>5.00097</v>
      </c>
      <c r="EY273">
        <v>16597.12222222222</v>
      </c>
      <c r="EZ273">
        <v>16707.6</v>
      </c>
      <c r="FA273">
        <v>40.44166666666666</v>
      </c>
      <c r="FB273">
        <v>40.75</v>
      </c>
      <c r="FC273">
        <v>40.375</v>
      </c>
      <c r="FD273">
        <v>40.36566666666667</v>
      </c>
      <c r="FE273">
        <v>41.11566666666667</v>
      </c>
      <c r="FF273">
        <v>1955.092592592593</v>
      </c>
      <c r="FG273">
        <v>39.9</v>
      </c>
      <c r="FH273">
        <v>0</v>
      </c>
      <c r="FI273">
        <v>1758907333.5</v>
      </c>
      <c r="FJ273">
        <v>0</v>
      </c>
      <c r="FK273">
        <v>829.67596</v>
      </c>
      <c r="FL273">
        <v>-1.356769229700559</v>
      </c>
      <c r="FM273">
        <v>-17.18461541405859</v>
      </c>
      <c r="FN273">
        <v>16597.088</v>
      </c>
      <c r="FO273">
        <v>15</v>
      </c>
      <c r="FP273">
        <v>0</v>
      </c>
      <c r="FQ273" t="s">
        <v>439</v>
      </c>
      <c r="FR273">
        <v>1747247426.5</v>
      </c>
      <c r="FS273">
        <v>1747247420.5</v>
      </c>
      <c r="FT273">
        <v>0</v>
      </c>
      <c r="FU273">
        <v>1.027</v>
      </c>
      <c r="FV273">
        <v>0.031</v>
      </c>
      <c r="FW273">
        <v>0.02</v>
      </c>
      <c r="FX273">
        <v>0.05</v>
      </c>
      <c r="FY273">
        <v>420</v>
      </c>
      <c r="FZ273">
        <v>16</v>
      </c>
      <c r="GA273">
        <v>0.01</v>
      </c>
      <c r="GB273">
        <v>0.1</v>
      </c>
      <c r="GC273">
        <v>-62.76201219512195</v>
      </c>
      <c r="GD273">
        <v>-1.592734494773422</v>
      </c>
      <c r="GE273">
        <v>0.2034962313969043</v>
      </c>
      <c r="GF273">
        <v>0</v>
      </c>
      <c r="GG273">
        <v>829.6445588235296</v>
      </c>
      <c r="GH273">
        <v>-0.3851336911694452</v>
      </c>
      <c r="GI273">
        <v>0.2790420789664269</v>
      </c>
      <c r="GJ273">
        <v>-1</v>
      </c>
      <c r="GK273">
        <v>3.468115609756097</v>
      </c>
      <c r="GL273">
        <v>-0.8335444599303122</v>
      </c>
      <c r="GM273">
        <v>0.08434303117362471</v>
      </c>
      <c r="GN273">
        <v>0</v>
      </c>
      <c r="GO273">
        <v>0</v>
      </c>
      <c r="GP273">
        <v>2</v>
      </c>
      <c r="GQ273" t="s">
        <v>446</v>
      </c>
      <c r="GR273">
        <v>3.13588</v>
      </c>
      <c r="GS273">
        <v>2.68892</v>
      </c>
      <c r="GT273">
        <v>0.16806</v>
      </c>
      <c r="GU273">
        <v>0.173252</v>
      </c>
      <c r="GV273">
        <v>0.107045</v>
      </c>
      <c r="GW273">
        <v>0.09549050000000001</v>
      </c>
      <c r="GX273">
        <v>26458.8</v>
      </c>
      <c r="GY273">
        <v>26340.5</v>
      </c>
      <c r="GZ273">
        <v>29562.9</v>
      </c>
      <c r="HA273">
        <v>29442.1</v>
      </c>
      <c r="HB273">
        <v>34875.1</v>
      </c>
      <c r="HC273">
        <v>35273.4</v>
      </c>
      <c r="HD273">
        <v>41599.5</v>
      </c>
      <c r="HE273">
        <v>41826.3</v>
      </c>
      <c r="HF273">
        <v>1.93165</v>
      </c>
      <c r="HG273">
        <v>1.88485</v>
      </c>
      <c r="HH273">
        <v>0.121467</v>
      </c>
      <c r="HI273">
        <v>0</v>
      </c>
      <c r="HJ273">
        <v>28.074</v>
      </c>
      <c r="HK273">
        <v>999.9</v>
      </c>
      <c r="HL273">
        <v>49.9</v>
      </c>
      <c r="HM273">
        <v>30.9</v>
      </c>
      <c r="HN273">
        <v>24.7194</v>
      </c>
      <c r="HO273">
        <v>62.15</v>
      </c>
      <c r="HP273">
        <v>25.9054</v>
      </c>
      <c r="HQ273">
        <v>1</v>
      </c>
      <c r="HR273">
        <v>0.0538669</v>
      </c>
      <c r="HS273">
        <v>-0.374777</v>
      </c>
      <c r="HT273">
        <v>20.3404</v>
      </c>
      <c r="HU273">
        <v>5.21774</v>
      </c>
      <c r="HV273">
        <v>12.012</v>
      </c>
      <c r="HW273">
        <v>4.98885</v>
      </c>
      <c r="HX273">
        <v>3.28768</v>
      </c>
      <c r="HY273">
        <v>9999</v>
      </c>
      <c r="HZ273">
        <v>9999</v>
      </c>
      <c r="IA273">
        <v>9999</v>
      </c>
      <c r="IB273">
        <v>15.3</v>
      </c>
      <c r="IC273">
        <v>1.86753</v>
      </c>
      <c r="ID273">
        <v>1.86673</v>
      </c>
      <c r="IE273">
        <v>1.86602</v>
      </c>
      <c r="IF273">
        <v>1.866</v>
      </c>
      <c r="IG273">
        <v>1.86784</v>
      </c>
      <c r="IH273">
        <v>1.87028</v>
      </c>
      <c r="II273">
        <v>1.8689</v>
      </c>
      <c r="IJ273">
        <v>1.87042</v>
      </c>
      <c r="IK273">
        <v>0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-1.244</v>
      </c>
      <c r="IY273">
        <v>0.1446</v>
      </c>
      <c r="IZ273">
        <v>-0.2124528667129374</v>
      </c>
      <c r="JA273">
        <v>-0.0008016307627816455</v>
      </c>
      <c r="JB273">
        <v>-2.705495203968552E-07</v>
      </c>
      <c r="JC273">
        <v>-1.001381313952682E-11</v>
      </c>
      <c r="JD273">
        <v>-0.06429383364076624</v>
      </c>
      <c r="JE273">
        <v>-0.003544197663381463</v>
      </c>
      <c r="JF273">
        <v>0.0008551080648433378</v>
      </c>
      <c r="JG273">
        <v>-1.439520423836254E-05</v>
      </c>
      <c r="JH273">
        <v>4</v>
      </c>
      <c r="JI273">
        <v>2335</v>
      </c>
      <c r="JJ273">
        <v>1</v>
      </c>
      <c r="JK273">
        <v>25</v>
      </c>
      <c r="JL273">
        <v>194331.8</v>
      </c>
      <c r="JM273">
        <v>194331.9</v>
      </c>
      <c r="JN273">
        <v>2.13867</v>
      </c>
      <c r="JO273">
        <v>2.23999</v>
      </c>
      <c r="JP273">
        <v>1.39648</v>
      </c>
      <c r="JQ273">
        <v>2.35107</v>
      </c>
      <c r="JR273">
        <v>1.49536</v>
      </c>
      <c r="JS273">
        <v>2.70996</v>
      </c>
      <c r="JT273">
        <v>36.1285</v>
      </c>
      <c r="JU273">
        <v>24.07</v>
      </c>
      <c r="JV273">
        <v>18</v>
      </c>
      <c r="JW273">
        <v>491.523</v>
      </c>
      <c r="JX273">
        <v>452.115</v>
      </c>
      <c r="JY273">
        <v>28.9185</v>
      </c>
      <c r="JZ273">
        <v>28.2889</v>
      </c>
      <c r="KA273">
        <v>30.0001</v>
      </c>
      <c r="KB273">
        <v>28.1502</v>
      </c>
      <c r="KC273">
        <v>28.082</v>
      </c>
      <c r="KD273">
        <v>42.919</v>
      </c>
      <c r="KE273">
        <v>20.8083</v>
      </c>
      <c r="KF273">
        <v>60.7456</v>
      </c>
      <c r="KG273">
        <v>28.8788</v>
      </c>
      <c r="KH273">
        <v>1045.4</v>
      </c>
      <c r="KI273">
        <v>21.0103</v>
      </c>
      <c r="KJ273">
        <v>101.036</v>
      </c>
      <c r="KK273">
        <v>100.581</v>
      </c>
    </row>
    <row r="274" spans="1:297">
      <c r="A274">
        <v>258</v>
      </c>
      <c r="B274">
        <v>1758907337.6</v>
      </c>
      <c r="C274">
        <v>5554.5</v>
      </c>
      <c r="D274" t="s">
        <v>959</v>
      </c>
      <c r="E274" t="s">
        <v>960</v>
      </c>
      <c r="F274">
        <v>5</v>
      </c>
      <c r="G274" t="s">
        <v>640</v>
      </c>
      <c r="H274" t="s">
        <v>436</v>
      </c>
      <c r="I274">
        <v>1758907329.814285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1052.929701981395</v>
      </c>
      <c r="AK274">
        <v>1000.565381818182</v>
      </c>
      <c r="AL274">
        <v>3.465718956068071</v>
      </c>
      <c r="AM274">
        <v>65.06013599436587</v>
      </c>
      <c r="AN274">
        <f>(AP274 - AO274 + DY274*1E3/(8.314*(EA274+273.15)) * AR274/DX274 * AQ274) * DX274/(100*DL274) * 1000/(1000 - AP274)</f>
        <v>0</v>
      </c>
      <c r="AO274">
        <v>20.95305876931844</v>
      </c>
      <c r="AP274">
        <v>24.17932909090909</v>
      </c>
      <c r="AQ274">
        <v>0.000265396934599272</v>
      </c>
      <c r="AR274">
        <v>108.005697832954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6</v>
      </c>
      <c r="DM274">
        <v>0.5</v>
      </c>
      <c r="DN274" t="s">
        <v>438</v>
      </c>
      <c r="DO274">
        <v>2</v>
      </c>
      <c r="DP274" t="b">
        <v>1</v>
      </c>
      <c r="DQ274">
        <v>1758907329.814285</v>
      </c>
      <c r="DR274">
        <v>952.0350000000001</v>
      </c>
      <c r="DS274">
        <v>1015.0435</v>
      </c>
      <c r="DT274">
        <v>24.17893571428571</v>
      </c>
      <c r="DU274">
        <v>20.84118214285715</v>
      </c>
      <c r="DV274">
        <v>953.2662142857143</v>
      </c>
      <c r="DW274">
        <v>24.03430357142858</v>
      </c>
      <c r="DX274">
        <v>500.0117857142857</v>
      </c>
      <c r="DY274">
        <v>90.55307500000001</v>
      </c>
      <c r="DZ274">
        <v>0.028773575</v>
      </c>
      <c r="EA274">
        <v>30.611425</v>
      </c>
      <c r="EB274">
        <v>30.05964642857143</v>
      </c>
      <c r="EC274">
        <v>999.9000000000002</v>
      </c>
      <c r="ED274">
        <v>0</v>
      </c>
      <c r="EE274">
        <v>0</v>
      </c>
      <c r="EF274">
        <v>10009.195</v>
      </c>
      <c r="EG274">
        <v>0</v>
      </c>
      <c r="EH274">
        <v>12.34535</v>
      </c>
      <c r="EI274">
        <v>-63.0081</v>
      </c>
      <c r="EJ274">
        <v>975.6244642857145</v>
      </c>
      <c r="EK274">
        <v>1036.649642857143</v>
      </c>
      <c r="EL274">
        <v>3.337757142857143</v>
      </c>
      <c r="EM274">
        <v>1015.0435</v>
      </c>
      <c r="EN274">
        <v>20.84118214285715</v>
      </c>
      <c r="EO274">
        <v>2.189478214285714</v>
      </c>
      <c r="EP274">
        <v>1.8872325</v>
      </c>
      <c r="EQ274">
        <v>18.88551785714285</v>
      </c>
      <c r="ER274">
        <v>16.52856785714286</v>
      </c>
      <c r="ES274">
        <v>2000.011428571428</v>
      </c>
      <c r="ET274">
        <v>0.9799979285714284</v>
      </c>
      <c r="EU274">
        <v>0.02000213571428571</v>
      </c>
      <c r="EV274">
        <v>0</v>
      </c>
      <c r="EW274">
        <v>829.5639285714286</v>
      </c>
      <c r="EX274">
        <v>5.00097</v>
      </c>
      <c r="EY274">
        <v>16595.14285714286</v>
      </c>
      <c r="EZ274">
        <v>16707.67857142857</v>
      </c>
      <c r="FA274">
        <v>40.4415</v>
      </c>
      <c r="FB274">
        <v>40.75</v>
      </c>
      <c r="FC274">
        <v>40.375</v>
      </c>
      <c r="FD274">
        <v>40.35699999999999</v>
      </c>
      <c r="FE274">
        <v>41.11375</v>
      </c>
      <c r="FF274">
        <v>1955.101428571428</v>
      </c>
      <c r="FG274">
        <v>39.9</v>
      </c>
      <c r="FH274">
        <v>0</v>
      </c>
      <c r="FI274">
        <v>1758907338.9</v>
      </c>
      <c r="FJ274">
        <v>0</v>
      </c>
      <c r="FK274">
        <v>829.5550384615385</v>
      </c>
      <c r="FL274">
        <v>-2.617538463548757</v>
      </c>
      <c r="FM274">
        <v>-36.7726496734513</v>
      </c>
      <c r="FN274">
        <v>16594.87692307692</v>
      </c>
      <c r="FO274">
        <v>15</v>
      </c>
      <c r="FP274">
        <v>0</v>
      </c>
      <c r="FQ274" t="s">
        <v>439</v>
      </c>
      <c r="FR274">
        <v>1747247426.5</v>
      </c>
      <c r="FS274">
        <v>1747247420.5</v>
      </c>
      <c r="FT274">
        <v>0</v>
      </c>
      <c r="FU274">
        <v>1.027</v>
      </c>
      <c r="FV274">
        <v>0.031</v>
      </c>
      <c r="FW274">
        <v>0.02</v>
      </c>
      <c r="FX274">
        <v>0.05</v>
      </c>
      <c r="FY274">
        <v>420</v>
      </c>
      <c r="FZ274">
        <v>16</v>
      </c>
      <c r="GA274">
        <v>0.01</v>
      </c>
      <c r="GB274">
        <v>0.1</v>
      </c>
      <c r="GC274">
        <v>-62.96521750000001</v>
      </c>
      <c r="GD274">
        <v>-1.212111444652918</v>
      </c>
      <c r="GE274">
        <v>0.1643229364506059</v>
      </c>
      <c r="GF274">
        <v>0</v>
      </c>
      <c r="GG274">
        <v>829.6009411764707</v>
      </c>
      <c r="GH274">
        <v>-1.611275784148498</v>
      </c>
      <c r="GI274">
        <v>0.3079658060828535</v>
      </c>
      <c r="GJ274">
        <v>-1</v>
      </c>
      <c r="GK274">
        <v>3.378131</v>
      </c>
      <c r="GL274">
        <v>-1.083665515947477</v>
      </c>
      <c r="GM274">
        <v>0.1054574312175296</v>
      </c>
      <c r="GN274">
        <v>0</v>
      </c>
      <c r="GO274">
        <v>0</v>
      </c>
      <c r="GP274">
        <v>2</v>
      </c>
      <c r="GQ274" t="s">
        <v>446</v>
      </c>
      <c r="GR274">
        <v>3.13582</v>
      </c>
      <c r="GS274">
        <v>2.68901</v>
      </c>
      <c r="GT274">
        <v>0.169958</v>
      </c>
      <c r="GU274">
        <v>0.175082</v>
      </c>
      <c r="GV274">
        <v>0.107072</v>
      </c>
      <c r="GW274">
        <v>0.0958854</v>
      </c>
      <c r="GX274">
        <v>26398.3</v>
      </c>
      <c r="GY274">
        <v>26282.5</v>
      </c>
      <c r="GZ274">
        <v>29562.8</v>
      </c>
      <c r="HA274">
        <v>29442.5</v>
      </c>
      <c r="HB274">
        <v>34873.8</v>
      </c>
      <c r="HC274">
        <v>35258.2</v>
      </c>
      <c r="HD274">
        <v>41599.2</v>
      </c>
      <c r="HE274">
        <v>41826.8</v>
      </c>
      <c r="HF274">
        <v>1.93128</v>
      </c>
      <c r="HG274">
        <v>1.8852</v>
      </c>
      <c r="HH274">
        <v>0.121549</v>
      </c>
      <c r="HI274">
        <v>0</v>
      </c>
      <c r="HJ274">
        <v>28.0708</v>
      </c>
      <c r="HK274">
        <v>999.9</v>
      </c>
      <c r="HL274">
        <v>49.9</v>
      </c>
      <c r="HM274">
        <v>30.9</v>
      </c>
      <c r="HN274">
        <v>24.7174</v>
      </c>
      <c r="HO274">
        <v>62.1</v>
      </c>
      <c r="HP274">
        <v>26.0897</v>
      </c>
      <c r="HQ274">
        <v>1</v>
      </c>
      <c r="HR274">
        <v>0.0538262</v>
      </c>
      <c r="HS274">
        <v>-0.373037</v>
      </c>
      <c r="HT274">
        <v>20.3404</v>
      </c>
      <c r="HU274">
        <v>5.21819</v>
      </c>
      <c r="HV274">
        <v>12.0111</v>
      </c>
      <c r="HW274">
        <v>4.98885</v>
      </c>
      <c r="HX274">
        <v>3.28772</v>
      </c>
      <c r="HY274">
        <v>9999</v>
      </c>
      <c r="HZ274">
        <v>9999</v>
      </c>
      <c r="IA274">
        <v>9999</v>
      </c>
      <c r="IB274">
        <v>15.3</v>
      </c>
      <c r="IC274">
        <v>1.86752</v>
      </c>
      <c r="ID274">
        <v>1.86671</v>
      </c>
      <c r="IE274">
        <v>1.86601</v>
      </c>
      <c r="IF274">
        <v>1.866</v>
      </c>
      <c r="IG274">
        <v>1.86783</v>
      </c>
      <c r="IH274">
        <v>1.87027</v>
      </c>
      <c r="II274">
        <v>1.8689</v>
      </c>
      <c r="IJ274">
        <v>1.87042</v>
      </c>
      <c r="IK274">
        <v>0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-1.267</v>
      </c>
      <c r="IY274">
        <v>0.1446</v>
      </c>
      <c r="IZ274">
        <v>-0.2124528667129374</v>
      </c>
      <c r="JA274">
        <v>-0.0008016307627816455</v>
      </c>
      <c r="JB274">
        <v>-2.705495203968552E-07</v>
      </c>
      <c r="JC274">
        <v>-1.001381313952682E-11</v>
      </c>
      <c r="JD274">
        <v>-0.06429383364076624</v>
      </c>
      <c r="JE274">
        <v>-0.003544197663381463</v>
      </c>
      <c r="JF274">
        <v>0.0008551080648433378</v>
      </c>
      <c r="JG274">
        <v>-1.439520423836254E-05</v>
      </c>
      <c r="JH274">
        <v>4</v>
      </c>
      <c r="JI274">
        <v>2335</v>
      </c>
      <c r="JJ274">
        <v>1</v>
      </c>
      <c r="JK274">
        <v>25</v>
      </c>
      <c r="JL274">
        <v>194331.9</v>
      </c>
      <c r="JM274">
        <v>194332</v>
      </c>
      <c r="JN274">
        <v>2.17041</v>
      </c>
      <c r="JO274">
        <v>2.25098</v>
      </c>
      <c r="JP274">
        <v>1.39771</v>
      </c>
      <c r="JQ274">
        <v>2.35229</v>
      </c>
      <c r="JR274">
        <v>1.49536</v>
      </c>
      <c r="JS274">
        <v>2.56226</v>
      </c>
      <c r="JT274">
        <v>36.1285</v>
      </c>
      <c r="JU274">
        <v>24.0612</v>
      </c>
      <c r="JV274">
        <v>18</v>
      </c>
      <c r="JW274">
        <v>491.269</v>
      </c>
      <c r="JX274">
        <v>452.333</v>
      </c>
      <c r="JY274">
        <v>28.8587</v>
      </c>
      <c r="JZ274">
        <v>28.2889</v>
      </c>
      <c r="KA274">
        <v>30</v>
      </c>
      <c r="KB274">
        <v>28.148</v>
      </c>
      <c r="KC274">
        <v>28.082</v>
      </c>
      <c r="KD274">
        <v>43.4426</v>
      </c>
      <c r="KE274">
        <v>20.5248</v>
      </c>
      <c r="KF274">
        <v>60.7456</v>
      </c>
      <c r="KG274">
        <v>28.8257</v>
      </c>
      <c r="KH274">
        <v>1058.76</v>
      </c>
      <c r="KI274">
        <v>21.0786</v>
      </c>
      <c r="KJ274">
        <v>101.035</v>
      </c>
      <c r="KK274">
        <v>100.582</v>
      </c>
    </row>
    <row r="275" spans="1:297">
      <c r="A275">
        <v>259</v>
      </c>
      <c r="B275">
        <v>1758907342.6</v>
      </c>
      <c r="C275">
        <v>5559.5</v>
      </c>
      <c r="D275" t="s">
        <v>961</v>
      </c>
      <c r="E275" t="s">
        <v>962</v>
      </c>
      <c r="F275">
        <v>5</v>
      </c>
      <c r="G275" t="s">
        <v>640</v>
      </c>
      <c r="H275" t="s">
        <v>436</v>
      </c>
      <c r="I275">
        <v>1758907335.1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1070.147350903467</v>
      </c>
      <c r="AK275">
        <v>1017.699636363636</v>
      </c>
      <c r="AL275">
        <v>3.432350766565503</v>
      </c>
      <c r="AM275">
        <v>65.06013599436587</v>
      </c>
      <c r="AN275">
        <f>(AP275 - AO275 + DY275*1E3/(8.314*(EA275+273.15)) * AR275/DX275 * AQ275) * DX275/(100*DL275) * 1000/(1000 - AP275)</f>
        <v>0</v>
      </c>
      <c r="AO275">
        <v>21.07266762727218</v>
      </c>
      <c r="AP275">
        <v>24.19874242424242</v>
      </c>
      <c r="AQ275">
        <v>0.0004996328483804234</v>
      </c>
      <c r="AR275">
        <v>108.005697832954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6</v>
      </c>
      <c r="DM275">
        <v>0.5</v>
      </c>
      <c r="DN275" t="s">
        <v>438</v>
      </c>
      <c r="DO275">
        <v>2</v>
      </c>
      <c r="DP275" t="b">
        <v>1</v>
      </c>
      <c r="DQ275">
        <v>1758907335.1</v>
      </c>
      <c r="DR275">
        <v>969.6556666666665</v>
      </c>
      <c r="DS275">
        <v>1032.713333333333</v>
      </c>
      <c r="DT275">
        <v>24.17962592592593</v>
      </c>
      <c r="DU275">
        <v>20.94967777777778</v>
      </c>
      <c r="DV275">
        <v>970.9107037037037</v>
      </c>
      <c r="DW275">
        <v>24.03498888888889</v>
      </c>
      <c r="DX275">
        <v>500.0108148148148</v>
      </c>
      <c r="DY275">
        <v>90.55343333333333</v>
      </c>
      <c r="DZ275">
        <v>0.02851797777777778</v>
      </c>
      <c r="EA275">
        <v>30.59714444444445</v>
      </c>
      <c r="EB275">
        <v>30.05406296296296</v>
      </c>
      <c r="EC275">
        <v>999.9000000000001</v>
      </c>
      <c r="ED275">
        <v>0</v>
      </c>
      <c r="EE275">
        <v>0</v>
      </c>
      <c r="EF275">
        <v>10008.79407407407</v>
      </c>
      <c r="EG275">
        <v>0</v>
      </c>
      <c r="EH275">
        <v>12.34813703703704</v>
      </c>
      <c r="EI275">
        <v>-63.05782592592593</v>
      </c>
      <c r="EJ275">
        <v>993.6828148148147</v>
      </c>
      <c r="EK275">
        <v>1054.814074074074</v>
      </c>
      <c r="EL275">
        <v>3.229943703703703</v>
      </c>
      <c r="EM275">
        <v>1032.713333333333</v>
      </c>
      <c r="EN275">
        <v>20.94967777777778</v>
      </c>
      <c r="EO275">
        <v>2.189548888888889</v>
      </c>
      <c r="EP275">
        <v>1.897065185185185</v>
      </c>
      <c r="EQ275">
        <v>18.88603703703704</v>
      </c>
      <c r="ER275">
        <v>16.61026296296296</v>
      </c>
      <c r="ES275">
        <v>2000.002222222222</v>
      </c>
      <c r="ET275">
        <v>0.9799978888888887</v>
      </c>
      <c r="EU275">
        <v>0.02000217407407407</v>
      </c>
      <c r="EV275">
        <v>0</v>
      </c>
      <c r="EW275">
        <v>829.3184074074074</v>
      </c>
      <c r="EX275">
        <v>5.00097</v>
      </c>
      <c r="EY275">
        <v>16591.57407407407</v>
      </c>
      <c r="EZ275">
        <v>16707.59629629629</v>
      </c>
      <c r="FA275">
        <v>40.44166666666666</v>
      </c>
      <c r="FB275">
        <v>40.75</v>
      </c>
      <c r="FC275">
        <v>40.375</v>
      </c>
      <c r="FD275">
        <v>40.361</v>
      </c>
      <c r="FE275">
        <v>41.10633333333332</v>
      </c>
      <c r="FF275">
        <v>1955.092962962963</v>
      </c>
      <c r="FG275">
        <v>39.9</v>
      </c>
      <c r="FH275">
        <v>0</v>
      </c>
      <c r="FI275">
        <v>1758907343.7</v>
      </c>
      <c r="FJ275">
        <v>0</v>
      </c>
      <c r="FK275">
        <v>829.2955000000001</v>
      </c>
      <c r="FL275">
        <v>-2.831076916454904</v>
      </c>
      <c r="FM275">
        <v>-51.47350440684192</v>
      </c>
      <c r="FN275">
        <v>16591.46923076923</v>
      </c>
      <c r="FO275">
        <v>15</v>
      </c>
      <c r="FP275">
        <v>0</v>
      </c>
      <c r="FQ275" t="s">
        <v>439</v>
      </c>
      <c r="FR275">
        <v>1747247426.5</v>
      </c>
      <c r="FS275">
        <v>1747247420.5</v>
      </c>
      <c r="FT275">
        <v>0</v>
      </c>
      <c r="FU275">
        <v>1.027</v>
      </c>
      <c r="FV275">
        <v>0.031</v>
      </c>
      <c r="FW275">
        <v>0.02</v>
      </c>
      <c r="FX275">
        <v>0.05</v>
      </c>
      <c r="FY275">
        <v>420</v>
      </c>
      <c r="FZ275">
        <v>16</v>
      </c>
      <c r="GA275">
        <v>0.01</v>
      </c>
      <c r="GB275">
        <v>0.1</v>
      </c>
      <c r="GC275">
        <v>-63.03513499999999</v>
      </c>
      <c r="GD275">
        <v>-1.0304803001876</v>
      </c>
      <c r="GE275">
        <v>0.1513044588734907</v>
      </c>
      <c r="GF275">
        <v>0</v>
      </c>
      <c r="GG275">
        <v>829.5045882352941</v>
      </c>
      <c r="GH275">
        <v>-2.386035138969047</v>
      </c>
      <c r="GI275">
        <v>0.3514101104748436</v>
      </c>
      <c r="GJ275">
        <v>-1</v>
      </c>
      <c r="GK275">
        <v>3.304014</v>
      </c>
      <c r="GL275">
        <v>-1.247948217636031</v>
      </c>
      <c r="GM275">
        <v>0.120265362964571</v>
      </c>
      <c r="GN275">
        <v>0</v>
      </c>
      <c r="GO275">
        <v>0</v>
      </c>
      <c r="GP275">
        <v>2</v>
      </c>
      <c r="GQ275" t="s">
        <v>446</v>
      </c>
      <c r="GR275">
        <v>3.13594</v>
      </c>
      <c r="GS275">
        <v>2.68829</v>
      </c>
      <c r="GT275">
        <v>0.171823</v>
      </c>
      <c r="GU275">
        <v>0.176824</v>
      </c>
      <c r="GV275">
        <v>0.107132</v>
      </c>
      <c r="GW275">
        <v>0.0960956</v>
      </c>
      <c r="GX275">
        <v>26339.1</v>
      </c>
      <c r="GY275">
        <v>26227.1</v>
      </c>
      <c r="GZ275">
        <v>29562.9</v>
      </c>
      <c r="HA275">
        <v>29442.6</v>
      </c>
      <c r="HB275">
        <v>34871.7</v>
      </c>
      <c r="HC275">
        <v>35249.9</v>
      </c>
      <c r="HD275">
        <v>41599.5</v>
      </c>
      <c r="HE275">
        <v>41826.7</v>
      </c>
      <c r="HF275">
        <v>1.93125</v>
      </c>
      <c r="HG275">
        <v>1.88515</v>
      </c>
      <c r="HH275">
        <v>0.12181</v>
      </c>
      <c r="HI275">
        <v>0</v>
      </c>
      <c r="HJ275">
        <v>28.0668</v>
      </c>
      <c r="HK275">
        <v>999.9</v>
      </c>
      <c r="HL275">
        <v>49.9</v>
      </c>
      <c r="HM275">
        <v>30.9</v>
      </c>
      <c r="HN275">
        <v>24.7198</v>
      </c>
      <c r="HO275">
        <v>61.99</v>
      </c>
      <c r="HP275">
        <v>26.0136</v>
      </c>
      <c r="HQ275">
        <v>1</v>
      </c>
      <c r="HR275">
        <v>0.0538034</v>
      </c>
      <c r="HS275">
        <v>-0.364668</v>
      </c>
      <c r="HT275">
        <v>20.3404</v>
      </c>
      <c r="HU275">
        <v>5.21729</v>
      </c>
      <c r="HV275">
        <v>12.0119</v>
      </c>
      <c r="HW275">
        <v>4.9874</v>
      </c>
      <c r="HX275">
        <v>3.28778</v>
      </c>
      <c r="HY275">
        <v>9999</v>
      </c>
      <c r="HZ275">
        <v>9999</v>
      </c>
      <c r="IA275">
        <v>9999</v>
      </c>
      <c r="IB275">
        <v>15.3</v>
      </c>
      <c r="IC275">
        <v>1.86754</v>
      </c>
      <c r="ID275">
        <v>1.86669</v>
      </c>
      <c r="IE275">
        <v>1.86601</v>
      </c>
      <c r="IF275">
        <v>1.866</v>
      </c>
      <c r="IG275">
        <v>1.86783</v>
      </c>
      <c r="IH275">
        <v>1.87028</v>
      </c>
      <c r="II275">
        <v>1.8689</v>
      </c>
      <c r="IJ275">
        <v>1.87042</v>
      </c>
      <c r="IK275">
        <v>0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-1.289</v>
      </c>
      <c r="IY275">
        <v>0.1449</v>
      </c>
      <c r="IZ275">
        <v>-0.2124528667129374</v>
      </c>
      <c r="JA275">
        <v>-0.0008016307627816455</v>
      </c>
      <c r="JB275">
        <v>-2.705495203968552E-07</v>
      </c>
      <c r="JC275">
        <v>-1.001381313952682E-11</v>
      </c>
      <c r="JD275">
        <v>-0.06429383364076624</v>
      </c>
      <c r="JE275">
        <v>-0.003544197663381463</v>
      </c>
      <c r="JF275">
        <v>0.0008551080648433378</v>
      </c>
      <c r="JG275">
        <v>-1.439520423836254E-05</v>
      </c>
      <c r="JH275">
        <v>4</v>
      </c>
      <c r="JI275">
        <v>2335</v>
      </c>
      <c r="JJ275">
        <v>1</v>
      </c>
      <c r="JK275">
        <v>25</v>
      </c>
      <c r="JL275">
        <v>194331.9</v>
      </c>
      <c r="JM275">
        <v>194332</v>
      </c>
      <c r="JN275">
        <v>2.19238</v>
      </c>
      <c r="JO275">
        <v>2.23389</v>
      </c>
      <c r="JP275">
        <v>1.39648</v>
      </c>
      <c r="JQ275">
        <v>2.35229</v>
      </c>
      <c r="JR275">
        <v>1.49536</v>
      </c>
      <c r="JS275">
        <v>2.66113</v>
      </c>
      <c r="JT275">
        <v>36.1285</v>
      </c>
      <c r="JU275">
        <v>24.07</v>
      </c>
      <c r="JV275">
        <v>18</v>
      </c>
      <c r="JW275">
        <v>491.251</v>
      </c>
      <c r="JX275">
        <v>452.296</v>
      </c>
      <c r="JY275">
        <v>28.8068</v>
      </c>
      <c r="JZ275">
        <v>28.2889</v>
      </c>
      <c r="KA275">
        <v>30</v>
      </c>
      <c r="KB275">
        <v>28.1478</v>
      </c>
      <c r="KC275">
        <v>28.0812</v>
      </c>
      <c r="KD275">
        <v>43.9159</v>
      </c>
      <c r="KE275">
        <v>20.5248</v>
      </c>
      <c r="KF275">
        <v>60.7456</v>
      </c>
      <c r="KG275">
        <v>28.7737</v>
      </c>
      <c r="KH275">
        <v>1078.84</v>
      </c>
      <c r="KI275">
        <v>21.1323</v>
      </c>
      <c r="KJ275">
        <v>101.036</v>
      </c>
      <c r="KK275">
        <v>100.582</v>
      </c>
    </row>
    <row r="276" spans="1:297">
      <c r="A276">
        <v>260</v>
      </c>
      <c r="B276">
        <v>1758907347.6</v>
      </c>
      <c r="C276">
        <v>5564.5</v>
      </c>
      <c r="D276" t="s">
        <v>963</v>
      </c>
      <c r="E276" t="s">
        <v>964</v>
      </c>
      <c r="F276">
        <v>5</v>
      </c>
      <c r="G276" t="s">
        <v>640</v>
      </c>
      <c r="H276" t="s">
        <v>436</v>
      </c>
      <c r="I276">
        <v>1758907339.814285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1086.0883660139</v>
      </c>
      <c r="AK276">
        <v>1034.255393939394</v>
      </c>
      <c r="AL276">
        <v>3.288827501650249</v>
      </c>
      <c r="AM276">
        <v>65.06013599436587</v>
      </c>
      <c r="AN276">
        <f>(AP276 - AO276 + DY276*1E3/(8.314*(EA276+273.15)) * AR276/DX276 * AQ276) * DX276/(100*DL276) * 1000/(1000 - AP276)</f>
        <v>0</v>
      </c>
      <c r="AO276">
        <v>21.09277031391915</v>
      </c>
      <c r="AP276">
        <v>24.19768545454545</v>
      </c>
      <c r="AQ276">
        <v>-9.357212760319866E-05</v>
      </c>
      <c r="AR276">
        <v>108.005697832954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6</v>
      </c>
      <c r="DM276">
        <v>0.5</v>
      </c>
      <c r="DN276" t="s">
        <v>438</v>
      </c>
      <c r="DO276">
        <v>2</v>
      </c>
      <c r="DP276" t="b">
        <v>1</v>
      </c>
      <c r="DQ276">
        <v>1758907339.814285</v>
      </c>
      <c r="DR276">
        <v>985.3184285714286</v>
      </c>
      <c r="DS276">
        <v>1048.182142857143</v>
      </c>
      <c r="DT276">
        <v>24.18804285714285</v>
      </c>
      <c r="DU276">
        <v>21.02903571428572</v>
      </c>
      <c r="DV276">
        <v>986.5945357142857</v>
      </c>
      <c r="DW276">
        <v>24.04330357142857</v>
      </c>
      <c r="DX276">
        <v>500.0071071428571</v>
      </c>
      <c r="DY276">
        <v>90.55346071428572</v>
      </c>
      <c r="DZ276">
        <v>0.02837970357142857</v>
      </c>
      <c r="EA276">
        <v>30.58574642857143</v>
      </c>
      <c r="EB276">
        <v>30.04947142857143</v>
      </c>
      <c r="EC276">
        <v>999.9000000000002</v>
      </c>
      <c r="ED276">
        <v>0</v>
      </c>
      <c r="EE276">
        <v>0</v>
      </c>
      <c r="EF276">
        <v>10001.15964285714</v>
      </c>
      <c r="EG276">
        <v>0</v>
      </c>
      <c r="EH276">
        <v>12.35279285714286</v>
      </c>
      <c r="EI276">
        <v>-62.86468928571428</v>
      </c>
      <c r="EJ276">
        <v>1009.741607142857</v>
      </c>
      <c r="EK276">
        <v>1070.701071428571</v>
      </c>
      <c r="EL276">
        <v>3.159005714285714</v>
      </c>
      <c r="EM276">
        <v>1048.182142857143</v>
      </c>
      <c r="EN276">
        <v>21.02903571428572</v>
      </c>
      <c r="EO276">
        <v>2.190311428571429</v>
      </c>
      <c r="EP276">
        <v>1.904252142857143</v>
      </c>
      <c r="EQ276">
        <v>18.89162142857143</v>
      </c>
      <c r="ER276">
        <v>16.66981428571428</v>
      </c>
      <c r="ES276">
        <v>1999.970714285714</v>
      </c>
      <c r="ET276">
        <v>0.979997607142857</v>
      </c>
      <c r="EU276">
        <v>0.02000244642857143</v>
      </c>
      <c r="EV276">
        <v>0</v>
      </c>
      <c r="EW276">
        <v>829.1302857142857</v>
      </c>
      <c r="EX276">
        <v>5.00097</v>
      </c>
      <c r="EY276">
        <v>16587.11071428572</v>
      </c>
      <c r="EZ276">
        <v>16707.32857142857</v>
      </c>
      <c r="FA276">
        <v>40.4415</v>
      </c>
      <c r="FB276">
        <v>40.75442857142857</v>
      </c>
      <c r="FC276">
        <v>40.375</v>
      </c>
      <c r="FD276">
        <v>40.3615</v>
      </c>
      <c r="FE276">
        <v>41.10249999999998</v>
      </c>
      <c r="FF276">
        <v>1955.062142857143</v>
      </c>
      <c r="FG276">
        <v>39.9</v>
      </c>
      <c r="FH276">
        <v>0</v>
      </c>
      <c r="FI276">
        <v>1758907348.5</v>
      </c>
      <c r="FJ276">
        <v>0</v>
      </c>
      <c r="FK276">
        <v>829.1065384615384</v>
      </c>
      <c r="FL276">
        <v>-3.720683756333902</v>
      </c>
      <c r="FM276">
        <v>-61.44615383239139</v>
      </c>
      <c r="FN276">
        <v>16587.06538461538</v>
      </c>
      <c r="FO276">
        <v>15</v>
      </c>
      <c r="FP276">
        <v>0</v>
      </c>
      <c r="FQ276" t="s">
        <v>439</v>
      </c>
      <c r="FR276">
        <v>1747247426.5</v>
      </c>
      <c r="FS276">
        <v>1747247420.5</v>
      </c>
      <c r="FT276">
        <v>0</v>
      </c>
      <c r="FU276">
        <v>1.027</v>
      </c>
      <c r="FV276">
        <v>0.031</v>
      </c>
      <c r="FW276">
        <v>0.02</v>
      </c>
      <c r="FX276">
        <v>0.05</v>
      </c>
      <c r="FY276">
        <v>420</v>
      </c>
      <c r="FZ276">
        <v>16</v>
      </c>
      <c r="GA276">
        <v>0.01</v>
      </c>
      <c r="GB276">
        <v>0.1</v>
      </c>
      <c r="GC276">
        <v>-62.88442439024391</v>
      </c>
      <c r="GD276">
        <v>1.720983972125377</v>
      </c>
      <c r="GE276">
        <v>0.3477950074540948</v>
      </c>
      <c r="GF276">
        <v>0</v>
      </c>
      <c r="GG276">
        <v>829.2123529411766</v>
      </c>
      <c r="GH276">
        <v>-2.677922072762644</v>
      </c>
      <c r="GI276">
        <v>0.3712050236057886</v>
      </c>
      <c r="GJ276">
        <v>-1</v>
      </c>
      <c r="GK276">
        <v>3.214645365853658</v>
      </c>
      <c r="GL276">
        <v>-0.981522648083621</v>
      </c>
      <c r="GM276">
        <v>0.09976300851903266</v>
      </c>
      <c r="GN276">
        <v>0</v>
      </c>
      <c r="GO276">
        <v>0</v>
      </c>
      <c r="GP276">
        <v>2</v>
      </c>
      <c r="GQ276" t="s">
        <v>446</v>
      </c>
      <c r="GR276">
        <v>3.13586</v>
      </c>
      <c r="GS276">
        <v>2.68891</v>
      </c>
      <c r="GT276">
        <v>0.173609</v>
      </c>
      <c r="GU276">
        <v>0.178504</v>
      </c>
      <c r="GV276">
        <v>0.10712</v>
      </c>
      <c r="GW276">
        <v>0.0962015</v>
      </c>
      <c r="GX276">
        <v>26282.3</v>
      </c>
      <c r="GY276">
        <v>26173.8</v>
      </c>
      <c r="GZ276">
        <v>29563</v>
      </c>
      <c r="HA276">
        <v>29442.9</v>
      </c>
      <c r="HB276">
        <v>34872.1</v>
      </c>
      <c r="HC276">
        <v>35246.1</v>
      </c>
      <c r="HD276">
        <v>41599.4</v>
      </c>
      <c r="HE276">
        <v>41827.1</v>
      </c>
      <c r="HF276">
        <v>1.93115</v>
      </c>
      <c r="HG276">
        <v>1.88545</v>
      </c>
      <c r="HH276">
        <v>0.12178</v>
      </c>
      <c r="HI276">
        <v>0</v>
      </c>
      <c r="HJ276">
        <v>28.0621</v>
      </c>
      <c r="HK276">
        <v>999.9</v>
      </c>
      <c r="HL276">
        <v>50</v>
      </c>
      <c r="HM276">
        <v>30.9</v>
      </c>
      <c r="HN276">
        <v>24.7685</v>
      </c>
      <c r="HO276">
        <v>61.85</v>
      </c>
      <c r="HP276">
        <v>25.9575</v>
      </c>
      <c r="HQ276">
        <v>1</v>
      </c>
      <c r="HR276">
        <v>0.05375</v>
      </c>
      <c r="HS276">
        <v>-0.35433</v>
      </c>
      <c r="HT276">
        <v>20.3404</v>
      </c>
      <c r="HU276">
        <v>5.21699</v>
      </c>
      <c r="HV276">
        <v>12.0105</v>
      </c>
      <c r="HW276">
        <v>4.989</v>
      </c>
      <c r="HX276">
        <v>3.28783</v>
      </c>
      <c r="HY276">
        <v>9999</v>
      </c>
      <c r="HZ276">
        <v>9999</v>
      </c>
      <c r="IA276">
        <v>9999</v>
      </c>
      <c r="IB276">
        <v>15.3</v>
      </c>
      <c r="IC276">
        <v>1.86753</v>
      </c>
      <c r="ID276">
        <v>1.86671</v>
      </c>
      <c r="IE276">
        <v>1.866</v>
      </c>
      <c r="IF276">
        <v>1.866</v>
      </c>
      <c r="IG276">
        <v>1.86783</v>
      </c>
      <c r="IH276">
        <v>1.87027</v>
      </c>
      <c r="II276">
        <v>1.8689</v>
      </c>
      <c r="IJ276">
        <v>1.87042</v>
      </c>
      <c r="IK276">
        <v>0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-1.32</v>
      </c>
      <c r="IY276">
        <v>0.1448</v>
      </c>
      <c r="IZ276">
        <v>-0.2124528667129374</v>
      </c>
      <c r="JA276">
        <v>-0.0008016307627816455</v>
      </c>
      <c r="JB276">
        <v>-2.705495203968552E-07</v>
      </c>
      <c r="JC276">
        <v>-1.001381313952682E-11</v>
      </c>
      <c r="JD276">
        <v>-0.06429383364076624</v>
      </c>
      <c r="JE276">
        <v>-0.003544197663381463</v>
      </c>
      <c r="JF276">
        <v>0.0008551080648433378</v>
      </c>
      <c r="JG276">
        <v>-1.439520423836254E-05</v>
      </c>
      <c r="JH276">
        <v>4</v>
      </c>
      <c r="JI276">
        <v>2335</v>
      </c>
      <c r="JJ276">
        <v>1</v>
      </c>
      <c r="JK276">
        <v>25</v>
      </c>
      <c r="JL276">
        <v>194332</v>
      </c>
      <c r="JM276">
        <v>194332.1</v>
      </c>
      <c r="JN276">
        <v>2.22412</v>
      </c>
      <c r="JO276">
        <v>2.24609</v>
      </c>
      <c r="JP276">
        <v>1.39771</v>
      </c>
      <c r="JQ276">
        <v>2.34863</v>
      </c>
      <c r="JR276">
        <v>1.49536</v>
      </c>
      <c r="JS276">
        <v>2.62695</v>
      </c>
      <c r="JT276">
        <v>36.1285</v>
      </c>
      <c r="JU276">
        <v>24.0525</v>
      </c>
      <c r="JV276">
        <v>18</v>
      </c>
      <c r="JW276">
        <v>491.188</v>
      </c>
      <c r="JX276">
        <v>452.471</v>
      </c>
      <c r="JY276">
        <v>28.7566</v>
      </c>
      <c r="JZ276">
        <v>28.2878</v>
      </c>
      <c r="KA276">
        <v>30</v>
      </c>
      <c r="KB276">
        <v>28.1478</v>
      </c>
      <c r="KC276">
        <v>28.0797</v>
      </c>
      <c r="KD276">
        <v>44.5044</v>
      </c>
      <c r="KE276">
        <v>20.5248</v>
      </c>
      <c r="KF276">
        <v>61.116</v>
      </c>
      <c r="KG276">
        <v>28.7268</v>
      </c>
      <c r="KH276">
        <v>1092.28</v>
      </c>
      <c r="KI276">
        <v>21.0856</v>
      </c>
      <c r="KJ276">
        <v>101.036</v>
      </c>
      <c r="KK276">
        <v>100.583</v>
      </c>
    </row>
    <row r="277" spans="1:297">
      <c r="A277">
        <v>261</v>
      </c>
      <c r="B277">
        <v>1758907352.6</v>
      </c>
      <c r="C277">
        <v>5569.5</v>
      </c>
      <c r="D277" t="s">
        <v>965</v>
      </c>
      <c r="E277" t="s">
        <v>966</v>
      </c>
      <c r="F277">
        <v>5</v>
      </c>
      <c r="G277" t="s">
        <v>640</v>
      </c>
      <c r="H277" t="s">
        <v>436</v>
      </c>
      <c r="I277">
        <v>1758907345.1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1102.852926078374</v>
      </c>
      <c r="AK277">
        <v>1050.822666666666</v>
      </c>
      <c r="AL277">
        <v>3.315431915593554</v>
      </c>
      <c r="AM277">
        <v>65.06013599436587</v>
      </c>
      <c r="AN277">
        <f>(AP277 - AO277 + DY277*1E3/(8.314*(EA277+273.15)) * AR277/DX277 * AQ277) * DX277/(100*DL277) * 1000/(1000 - AP277)</f>
        <v>0</v>
      </c>
      <c r="AO277">
        <v>21.14789144873339</v>
      </c>
      <c r="AP277">
        <v>24.18469212121212</v>
      </c>
      <c r="AQ277">
        <v>-0.0002006974025673082</v>
      </c>
      <c r="AR277">
        <v>108.005697832954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6</v>
      </c>
      <c r="DM277">
        <v>0.5</v>
      </c>
      <c r="DN277" t="s">
        <v>438</v>
      </c>
      <c r="DO277">
        <v>2</v>
      </c>
      <c r="DP277" t="b">
        <v>1</v>
      </c>
      <c r="DQ277">
        <v>1758907345.1</v>
      </c>
      <c r="DR277">
        <v>1002.703222222222</v>
      </c>
      <c r="DS277">
        <v>1065.341481481481</v>
      </c>
      <c r="DT277">
        <v>24.19346666666666</v>
      </c>
      <c r="DU277">
        <v>21.09942222222222</v>
      </c>
      <c r="DV277">
        <v>1004.002333333333</v>
      </c>
      <c r="DW277">
        <v>24.04865925925926</v>
      </c>
      <c r="DX277">
        <v>500.0102962962964</v>
      </c>
      <c r="DY277">
        <v>90.55407777777779</v>
      </c>
      <c r="DZ277">
        <v>0.02841946296296296</v>
      </c>
      <c r="EA277">
        <v>30.57101111111111</v>
      </c>
      <c r="EB277">
        <v>30.04828148148148</v>
      </c>
      <c r="EC277">
        <v>999.9000000000001</v>
      </c>
      <c r="ED277">
        <v>0</v>
      </c>
      <c r="EE277">
        <v>0</v>
      </c>
      <c r="EF277">
        <v>9996.204444444445</v>
      </c>
      <c r="EG277">
        <v>0</v>
      </c>
      <c r="EH277">
        <v>12.36027037037037</v>
      </c>
      <c r="EI277">
        <v>-62.64027037037038</v>
      </c>
      <c r="EJ277">
        <v>1027.561481481481</v>
      </c>
      <c r="EK277">
        <v>1088.306296296296</v>
      </c>
      <c r="EL277">
        <v>3.094038518518519</v>
      </c>
      <c r="EM277">
        <v>1065.341481481481</v>
      </c>
      <c r="EN277">
        <v>21.09942222222222</v>
      </c>
      <c r="EO277">
        <v>2.190817407407408</v>
      </c>
      <c r="EP277">
        <v>1.910638518518519</v>
      </c>
      <c r="EQ277">
        <v>18.89531481481481</v>
      </c>
      <c r="ER277">
        <v>16.72258518518518</v>
      </c>
      <c r="ES277">
        <v>1999.972592592593</v>
      </c>
      <c r="ET277">
        <v>0.9799976666666665</v>
      </c>
      <c r="EU277">
        <v>0.02000238888888889</v>
      </c>
      <c r="EV277">
        <v>0</v>
      </c>
      <c r="EW277">
        <v>828.8342222222221</v>
      </c>
      <c r="EX277">
        <v>5.00097</v>
      </c>
      <c r="EY277">
        <v>16581.36666666666</v>
      </c>
      <c r="EZ277">
        <v>16707.34074074074</v>
      </c>
      <c r="FA277">
        <v>40.44166666666666</v>
      </c>
      <c r="FB277">
        <v>40.75459259259259</v>
      </c>
      <c r="FC277">
        <v>40.375</v>
      </c>
      <c r="FD277">
        <v>40.36566666666667</v>
      </c>
      <c r="FE277">
        <v>41.10633333333333</v>
      </c>
      <c r="FF277">
        <v>1955.066666666667</v>
      </c>
      <c r="FG277">
        <v>39.9</v>
      </c>
      <c r="FH277">
        <v>0</v>
      </c>
      <c r="FI277">
        <v>1758907353.9</v>
      </c>
      <c r="FJ277">
        <v>0</v>
      </c>
      <c r="FK277">
        <v>828.7822</v>
      </c>
      <c r="FL277">
        <v>-2.577692304061544</v>
      </c>
      <c r="FM277">
        <v>-70.96923071672293</v>
      </c>
      <c r="FN277">
        <v>16580.796</v>
      </c>
      <c r="FO277">
        <v>15</v>
      </c>
      <c r="FP277">
        <v>0</v>
      </c>
      <c r="FQ277" t="s">
        <v>439</v>
      </c>
      <c r="FR277">
        <v>1747247426.5</v>
      </c>
      <c r="FS277">
        <v>1747247420.5</v>
      </c>
      <c r="FT277">
        <v>0</v>
      </c>
      <c r="FU277">
        <v>1.027</v>
      </c>
      <c r="FV277">
        <v>0.031</v>
      </c>
      <c r="FW277">
        <v>0.02</v>
      </c>
      <c r="FX277">
        <v>0.05</v>
      </c>
      <c r="FY277">
        <v>420</v>
      </c>
      <c r="FZ277">
        <v>16</v>
      </c>
      <c r="GA277">
        <v>0.01</v>
      </c>
      <c r="GB277">
        <v>0.1</v>
      </c>
      <c r="GC277">
        <v>-62.7871875</v>
      </c>
      <c r="GD277">
        <v>3.197487804878005</v>
      </c>
      <c r="GE277">
        <v>0.3947849175104715</v>
      </c>
      <c r="GF277">
        <v>0</v>
      </c>
      <c r="GG277">
        <v>828.9728235294118</v>
      </c>
      <c r="GH277">
        <v>-3.509763179185834</v>
      </c>
      <c r="GI277">
        <v>0.4156042001845899</v>
      </c>
      <c r="GJ277">
        <v>-1</v>
      </c>
      <c r="GK277">
        <v>3.13087375</v>
      </c>
      <c r="GL277">
        <v>-0.6851008255159571</v>
      </c>
      <c r="GM277">
        <v>0.06884167650077605</v>
      </c>
      <c r="GN277">
        <v>0</v>
      </c>
      <c r="GO277">
        <v>0</v>
      </c>
      <c r="GP277">
        <v>2</v>
      </c>
      <c r="GQ277" t="s">
        <v>446</v>
      </c>
      <c r="GR277">
        <v>3.13585</v>
      </c>
      <c r="GS277">
        <v>2.68916</v>
      </c>
      <c r="GT277">
        <v>0.1754</v>
      </c>
      <c r="GU277">
        <v>0.180266</v>
      </c>
      <c r="GV277">
        <v>0.107085</v>
      </c>
      <c r="GW277">
        <v>0.0963328</v>
      </c>
      <c r="GX277">
        <v>26225.6</v>
      </c>
      <c r="GY277">
        <v>26117.8</v>
      </c>
      <c r="GZ277">
        <v>29563.3</v>
      </c>
      <c r="HA277">
        <v>29443.1</v>
      </c>
      <c r="HB277">
        <v>34874.1</v>
      </c>
      <c r="HC277">
        <v>35241.4</v>
      </c>
      <c r="HD277">
        <v>41600.1</v>
      </c>
      <c r="HE277">
        <v>41827.7</v>
      </c>
      <c r="HF277">
        <v>1.93105</v>
      </c>
      <c r="HG277">
        <v>1.88577</v>
      </c>
      <c r="HH277">
        <v>0.122003</v>
      </c>
      <c r="HI277">
        <v>0</v>
      </c>
      <c r="HJ277">
        <v>28.0567</v>
      </c>
      <c r="HK277">
        <v>999.9</v>
      </c>
      <c r="HL277">
        <v>50</v>
      </c>
      <c r="HM277">
        <v>30.9</v>
      </c>
      <c r="HN277">
        <v>24.7679</v>
      </c>
      <c r="HO277">
        <v>62.07</v>
      </c>
      <c r="HP277">
        <v>26.1218</v>
      </c>
      <c r="HQ277">
        <v>1</v>
      </c>
      <c r="HR277">
        <v>0.0536789</v>
      </c>
      <c r="HS277">
        <v>-0.337549</v>
      </c>
      <c r="HT277">
        <v>20.3406</v>
      </c>
      <c r="HU277">
        <v>5.21759</v>
      </c>
      <c r="HV277">
        <v>12.0104</v>
      </c>
      <c r="HW277">
        <v>4.98915</v>
      </c>
      <c r="HX277">
        <v>3.2878</v>
      </c>
      <c r="HY277">
        <v>9999</v>
      </c>
      <c r="HZ277">
        <v>9999</v>
      </c>
      <c r="IA277">
        <v>9999</v>
      </c>
      <c r="IB277">
        <v>15.3</v>
      </c>
      <c r="IC277">
        <v>1.86755</v>
      </c>
      <c r="ID277">
        <v>1.8667</v>
      </c>
      <c r="IE277">
        <v>1.86602</v>
      </c>
      <c r="IF277">
        <v>1.866</v>
      </c>
      <c r="IG277">
        <v>1.86783</v>
      </c>
      <c r="IH277">
        <v>1.87027</v>
      </c>
      <c r="II277">
        <v>1.86891</v>
      </c>
      <c r="IJ277">
        <v>1.87042</v>
      </c>
      <c r="IK277">
        <v>0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-1.33</v>
      </c>
      <c r="IY277">
        <v>0.1446</v>
      </c>
      <c r="IZ277">
        <v>-0.2124528667129374</v>
      </c>
      <c r="JA277">
        <v>-0.0008016307627816455</v>
      </c>
      <c r="JB277">
        <v>-2.705495203968552E-07</v>
      </c>
      <c r="JC277">
        <v>-1.001381313952682E-11</v>
      </c>
      <c r="JD277">
        <v>-0.06429383364076624</v>
      </c>
      <c r="JE277">
        <v>-0.003544197663381463</v>
      </c>
      <c r="JF277">
        <v>0.0008551080648433378</v>
      </c>
      <c r="JG277">
        <v>-1.439520423836254E-05</v>
      </c>
      <c r="JH277">
        <v>4</v>
      </c>
      <c r="JI277">
        <v>2335</v>
      </c>
      <c r="JJ277">
        <v>1</v>
      </c>
      <c r="JK277">
        <v>25</v>
      </c>
      <c r="JL277">
        <v>194332.1</v>
      </c>
      <c r="JM277">
        <v>194332.2</v>
      </c>
      <c r="JN277">
        <v>2.24731</v>
      </c>
      <c r="JO277">
        <v>2.23755</v>
      </c>
      <c r="JP277">
        <v>1.39648</v>
      </c>
      <c r="JQ277">
        <v>2.34741</v>
      </c>
      <c r="JR277">
        <v>1.49536</v>
      </c>
      <c r="JS277">
        <v>2.71973</v>
      </c>
      <c r="JT277">
        <v>36.1285</v>
      </c>
      <c r="JU277">
        <v>24.0612</v>
      </c>
      <c r="JV277">
        <v>18</v>
      </c>
      <c r="JW277">
        <v>491.108</v>
      </c>
      <c r="JX277">
        <v>452.673</v>
      </c>
      <c r="JY277">
        <v>28.7108</v>
      </c>
      <c r="JZ277">
        <v>28.2865</v>
      </c>
      <c r="KA277">
        <v>29.9999</v>
      </c>
      <c r="KB277">
        <v>28.1456</v>
      </c>
      <c r="KC277">
        <v>28.0794</v>
      </c>
      <c r="KD277">
        <v>45.0317</v>
      </c>
      <c r="KE277">
        <v>20.5248</v>
      </c>
      <c r="KF277">
        <v>61.116</v>
      </c>
      <c r="KG277">
        <v>28.6792</v>
      </c>
      <c r="KH277">
        <v>1112.51</v>
      </c>
      <c r="KI277">
        <v>21.1222</v>
      </c>
      <c r="KJ277">
        <v>101.037</v>
      </c>
      <c r="KK277">
        <v>100.584</v>
      </c>
    </row>
    <row r="278" spans="1:297">
      <c r="A278">
        <v>262</v>
      </c>
      <c r="B278">
        <v>1758907357.6</v>
      </c>
      <c r="C278">
        <v>5574.5</v>
      </c>
      <c r="D278" t="s">
        <v>967</v>
      </c>
      <c r="E278" t="s">
        <v>968</v>
      </c>
      <c r="F278">
        <v>5</v>
      </c>
      <c r="G278" t="s">
        <v>640</v>
      </c>
      <c r="H278" t="s">
        <v>436</v>
      </c>
      <c r="I278">
        <v>1758907349.814285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1119.906435527551</v>
      </c>
      <c r="AK278">
        <v>1067.649636363636</v>
      </c>
      <c r="AL278">
        <v>3.367295623146959</v>
      </c>
      <c r="AM278">
        <v>65.06013599436587</v>
      </c>
      <c r="AN278">
        <f>(AP278 - AO278 + DY278*1E3/(8.314*(EA278+273.15)) * AR278/DX278 * AQ278) * DX278/(100*DL278) * 1000/(1000 - AP278)</f>
        <v>0</v>
      </c>
      <c r="AO278">
        <v>21.15851483268914</v>
      </c>
      <c r="AP278">
        <v>24.15867818181818</v>
      </c>
      <c r="AQ278">
        <v>-0.005928602208019314</v>
      </c>
      <c r="AR278">
        <v>108.005697832954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6</v>
      </c>
      <c r="DM278">
        <v>0.5</v>
      </c>
      <c r="DN278" t="s">
        <v>438</v>
      </c>
      <c r="DO278">
        <v>2</v>
      </c>
      <c r="DP278" t="b">
        <v>1</v>
      </c>
      <c r="DQ278">
        <v>1758907349.814285</v>
      </c>
      <c r="DR278">
        <v>1018.084607142857</v>
      </c>
      <c r="DS278">
        <v>1080.685714285714</v>
      </c>
      <c r="DT278">
        <v>24.18782142857143</v>
      </c>
      <c r="DU278">
        <v>21.12918214285714</v>
      </c>
      <c r="DV278">
        <v>1019.404357142857</v>
      </c>
      <c r="DW278">
        <v>24.043075</v>
      </c>
      <c r="DX278">
        <v>500.0281428571429</v>
      </c>
      <c r="DY278">
        <v>90.55482500000001</v>
      </c>
      <c r="DZ278">
        <v>0.02862456785714286</v>
      </c>
      <c r="EA278">
        <v>30.55862857142857</v>
      </c>
      <c r="EB278">
        <v>30.04427142857143</v>
      </c>
      <c r="EC278">
        <v>999.9000000000002</v>
      </c>
      <c r="ED278">
        <v>0</v>
      </c>
      <c r="EE278">
        <v>0</v>
      </c>
      <c r="EF278">
        <v>9995.808571428572</v>
      </c>
      <c r="EG278">
        <v>0</v>
      </c>
      <c r="EH278">
        <v>12.35475357142857</v>
      </c>
      <c r="EI278">
        <v>-62.60313928571428</v>
      </c>
      <c r="EJ278">
        <v>1043.317857142857</v>
      </c>
      <c r="EK278">
        <v>1104.013928571429</v>
      </c>
      <c r="EL278">
        <v>3.058624642857143</v>
      </c>
      <c r="EM278">
        <v>1080.685714285714</v>
      </c>
      <c r="EN278">
        <v>21.12918214285714</v>
      </c>
      <c r="EO278">
        <v>2.190322857142857</v>
      </c>
      <c r="EP278">
        <v>1.91335</v>
      </c>
      <c r="EQ278">
        <v>18.89170357142857</v>
      </c>
      <c r="ER278">
        <v>16.74491428571428</v>
      </c>
      <c r="ES278">
        <v>1999.992142857143</v>
      </c>
      <c r="ET278">
        <v>0.9799979285714284</v>
      </c>
      <c r="EU278">
        <v>0.02000213571428571</v>
      </c>
      <c r="EV278">
        <v>0</v>
      </c>
      <c r="EW278">
        <v>828.5570357142857</v>
      </c>
      <c r="EX278">
        <v>5.00097</v>
      </c>
      <c r="EY278">
        <v>16575.36785714286</v>
      </c>
      <c r="EZ278">
        <v>16707.5</v>
      </c>
      <c r="FA278">
        <v>40.43699999999999</v>
      </c>
      <c r="FB278">
        <v>40.75442857142857</v>
      </c>
      <c r="FC278">
        <v>40.375</v>
      </c>
      <c r="FD278">
        <v>40.3615</v>
      </c>
      <c r="FE278">
        <v>41.10025</v>
      </c>
      <c r="FF278">
        <v>1955.088571428572</v>
      </c>
      <c r="FG278">
        <v>39.9</v>
      </c>
      <c r="FH278">
        <v>0</v>
      </c>
      <c r="FI278">
        <v>1758907358.7</v>
      </c>
      <c r="FJ278">
        <v>0</v>
      </c>
      <c r="FK278">
        <v>828.51744</v>
      </c>
      <c r="FL278">
        <v>-3.630076921871313</v>
      </c>
      <c r="FM278">
        <v>-87.8153846080008</v>
      </c>
      <c r="FN278">
        <v>16574.36</v>
      </c>
      <c r="FO278">
        <v>15</v>
      </c>
      <c r="FP278">
        <v>0</v>
      </c>
      <c r="FQ278" t="s">
        <v>439</v>
      </c>
      <c r="FR278">
        <v>1747247426.5</v>
      </c>
      <c r="FS278">
        <v>1747247420.5</v>
      </c>
      <c r="FT278">
        <v>0</v>
      </c>
      <c r="FU278">
        <v>1.027</v>
      </c>
      <c r="FV278">
        <v>0.031</v>
      </c>
      <c r="FW278">
        <v>0.02</v>
      </c>
      <c r="FX278">
        <v>0.05</v>
      </c>
      <c r="FY278">
        <v>420</v>
      </c>
      <c r="FZ278">
        <v>16</v>
      </c>
      <c r="GA278">
        <v>0.01</v>
      </c>
      <c r="GB278">
        <v>0.1</v>
      </c>
      <c r="GC278">
        <v>-62.71677999999999</v>
      </c>
      <c r="GD278">
        <v>1.136030769230755</v>
      </c>
      <c r="GE278">
        <v>0.3439719910108963</v>
      </c>
      <c r="GF278">
        <v>0</v>
      </c>
      <c r="GG278">
        <v>828.7531470588235</v>
      </c>
      <c r="GH278">
        <v>-3.212024441903754</v>
      </c>
      <c r="GI278">
        <v>0.3872569546979531</v>
      </c>
      <c r="GJ278">
        <v>-1</v>
      </c>
      <c r="GK278">
        <v>3.0854385</v>
      </c>
      <c r="GL278">
        <v>-0.5065060412757958</v>
      </c>
      <c r="GM278">
        <v>0.0497551168499281</v>
      </c>
      <c r="GN278">
        <v>0</v>
      </c>
      <c r="GO278">
        <v>0</v>
      </c>
      <c r="GP278">
        <v>2</v>
      </c>
      <c r="GQ278" t="s">
        <v>446</v>
      </c>
      <c r="GR278">
        <v>3.13582</v>
      </c>
      <c r="GS278">
        <v>2.68895</v>
      </c>
      <c r="GT278">
        <v>0.177199</v>
      </c>
      <c r="GU278">
        <v>0.182055</v>
      </c>
      <c r="GV278">
        <v>0.107</v>
      </c>
      <c r="GW278">
        <v>0.0963449</v>
      </c>
      <c r="GX278">
        <v>26168.6</v>
      </c>
      <c r="GY278">
        <v>26061</v>
      </c>
      <c r="GZ278">
        <v>29563.5</v>
      </c>
      <c r="HA278">
        <v>29443.3</v>
      </c>
      <c r="HB278">
        <v>34877.8</v>
      </c>
      <c r="HC278">
        <v>35240.9</v>
      </c>
      <c r="HD278">
        <v>41600.4</v>
      </c>
      <c r="HE278">
        <v>41827.7</v>
      </c>
      <c r="HF278">
        <v>1.931</v>
      </c>
      <c r="HG278">
        <v>1.88575</v>
      </c>
      <c r="HH278">
        <v>0.121944</v>
      </c>
      <c r="HI278">
        <v>0</v>
      </c>
      <c r="HJ278">
        <v>28.0519</v>
      </c>
      <c r="HK278">
        <v>999.9</v>
      </c>
      <c r="HL278">
        <v>50</v>
      </c>
      <c r="HM278">
        <v>30.9</v>
      </c>
      <c r="HN278">
        <v>24.7679</v>
      </c>
      <c r="HO278">
        <v>62.14</v>
      </c>
      <c r="HP278">
        <v>26.0777</v>
      </c>
      <c r="HQ278">
        <v>1</v>
      </c>
      <c r="HR278">
        <v>0.0536636</v>
      </c>
      <c r="HS278">
        <v>-0.326691</v>
      </c>
      <c r="HT278">
        <v>20.3407</v>
      </c>
      <c r="HU278">
        <v>5.21789</v>
      </c>
      <c r="HV278">
        <v>12.011</v>
      </c>
      <c r="HW278">
        <v>4.98925</v>
      </c>
      <c r="HX278">
        <v>3.28788</v>
      </c>
      <c r="HY278">
        <v>9999</v>
      </c>
      <c r="HZ278">
        <v>9999</v>
      </c>
      <c r="IA278">
        <v>9999</v>
      </c>
      <c r="IB278">
        <v>15.3</v>
      </c>
      <c r="IC278">
        <v>1.86754</v>
      </c>
      <c r="ID278">
        <v>1.86668</v>
      </c>
      <c r="IE278">
        <v>1.86602</v>
      </c>
      <c r="IF278">
        <v>1.866</v>
      </c>
      <c r="IG278">
        <v>1.86783</v>
      </c>
      <c r="IH278">
        <v>1.87027</v>
      </c>
      <c r="II278">
        <v>1.8689</v>
      </c>
      <c r="IJ278">
        <v>1.87042</v>
      </c>
      <c r="IK278">
        <v>0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-1.36</v>
      </c>
      <c r="IY278">
        <v>0.1443</v>
      </c>
      <c r="IZ278">
        <v>-0.2124528667129374</v>
      </c>
      <c r="JA278">
        <v>-0.0008016307627816455</v>
      </c>
      <c r="JB278">
        <v>-2.705495203968552E-07</v>
      </c>
      <c r="JC278">
        <v>-1.001381313952682E-11</v>
      </c>
      <c r="JD278">
        <v>-0.06429383364076624</v>
      </c>
      <c r="JE278">
        <v>-0.003544197663381463</v>
      </c>
      <c r="JF278">
        <v>0.0008551080648433378</v>
      </c>
      <c r="JG278">
        <v>-1.439520423836254E-05</v>
      </c>
      <c r="JH278">
        <v>4</v>
      </c>
      <c r="JI278">
        <v>2335</v>
      </c>
      <c r="JJ278">
        <v>1</v>
      </c>
      <c r="JK278">
        <v>25</v>
      </c>
      <c r="JL278">
        <v>194332.2</v>
      </c>
      <c r="JM278">
        <v>194332.3</v>
      </c>
      <c r="JN278">
        <v>2.27905</v>
      </c>
      <c r="JO278">
        <v>2.24365</v>
      </c>
      <c r="JP278">
        <v>1.39648</v>
      </c>
      <c r="JQ278">
        <v>2.35229</v>
      </c>
      <c r="JR278">
        <v>1.49536</v>
      </c>
      <c r="JS278">
        <v>2.7063</v>
      </c>
      <c r="JT278">
        <v>36.1285</v>
      </c>
      <c r="JU278">
        <v>24.0612</v>
      </c>
      <c r="JV278">
        <v>18</v>
      </c>
      <c r="JW278">
        <v>491.074</v>
      </c>
      <c r="JX278">
        <v>452.639</v>
      </c>
      <c r="JY278">
        <v>28.6647</v>
      </c>
      <c r="JZ278">
        <v>28.2865</v>
      </c>
      <c r="KA278">
        <v>29.9999</v>
      </c>
      <c r="KB278">
        <v>28.1454</v>
      </c>
      <c r="KC278">
        <v>28.0773</v>
      </c>
      <c r="KD278">
        <v>45.6186</v>
      </c>
      <c r="KE278">
        <v>20.5248</v>
      </c>
      <c r="KF278">
        <v>61.116</v>
      </c>
      <c r="KG278">
        <v>28.6378</v>
      </c>
      <c r="KH278">
        <v>1125.89</v>
      </c>
      <c r="KI278">
        <v>21.1861</v>
      </c>
      <c r="KJ278">
        <v>101.038</v>
      </c>
      <c r="KK278">
        <v>100.584</v>
      </c>
    </row>
    <row r="279" spans="1:297">
      <c r="A279">
        <v>263</v>
      </c>
      <c r="B279">
        <v>1758907362.6</v>
      </c>
      <c r="C279">
        <v>5579.5</v>
      </c>
      <c r="D279" t="s">
        <v>969</v>
      </c>
      <c r="E279" t="s">
        <v>970</v>
      </c>
      <c r="F279">
        <v>5</v>
      </c>
      <c r="G279" t="s">
        <v>640</v>
      </c>
      <c r="H279" t="s">
        <v>436</v>
      </c>
      <c r="I279">
        <v>1758907355.1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1137.298186402055</v>
      </c>
      <c r="AK279">
        <v>1084.732666666667</v>
      </c>
      <c r="AL279">
        <v>3.409236214145277</v>
      </c>
      <c r="AM279">
        <v>65.06013599436587</v>
      </c>
      <c r="AN279">
        <f>(AP279 - AO279 + DY279*1E3/(8.314*(EA279+273.15)) * AR279/DX279 * AQ279) * DX279/(100*DL279) * 1000/(1000 - AP279)</f>
        <v>0</v>
      </c>
      <c r="AO279">
        <v>21.16107613623295</v>
      </c>
      <c r="AP279">
        <v>24.11926424242425</v>
      </c>
      <c r="AQ279">
        <v>-0.007910232689005408</v>
      </c>
      <c r="AR279">
        <v>108.005697832954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6</v>
      </c>
      <c r="DM279">
        <v>0.5</v>
      </c>
      <c r="DN279" t="s">
        <v>438</v>
      </c>
      <c r="DO279">
        <v>2</v>
      </c>
      <c r="DP279" t="b">
        <v>1</v>
      </c>
      <c r="DQ279">
        <v>1758907355.1</v>
      </c>
      <c r="DR279">
        <v>1035.371481481482</v>
      </c>
      <c r="DS279">
        <v>1098.303333333333</v>
      </c>
      <c r="DT279">
        <v>24.16573703703704</v>
      </c>
      <c r="DU279">
        <v>21.15361851851852</v>
      </c>
      <c r="DV279">
        <v>1036.715185185185</v>
      </c>
      <c r="DW279">
        <v>24.02126666666667</v>
      </c>
      <c r="DX279">
        <v>500.0028518518518</v>
      </c>
      <c r="DY279">
        <v>90.55599259259259</v>
      </c>
      <c r="DZ279">
        <v>0.02878522222222222</v>
      </c>
      <c r="EA279">
        <v>30.54327037037037</v>
      </c>
      <c r="EB279">
        <v>30.04202222222222</v>
      </c>
      <c r="EC279">
        <v>999.9000000000001</v>
      </c>
      <c r="ED279">
        <v>0</v>
      </c>
      <c r="EE279">
        <v>0</v>
      </c>
      <c r="EF279">
        <v>9996.576296296296</v>
      </c>
      <c r="EG279">
        <v>0</v>
      </c>
      <c r="EH279">
        <v>12.34892222222222</v>
      </c>
      <c r="EI279">
        <v>-62.93410370370371</v>
      </c>
      <c r="EJ279">
        <v>1061.00962962963</v>
      </c>
      <c r="EK279">
        <v>1122.038148148148</v>
      </c>
      <c r="EL279">
        <v>3.012101481481482</v>
      </c>
      <c r="EM279">
        <v>1098.303333333333</v>
      </c>
      <c r="EN279">
        <v>21.15361851851852</v>
      </c>
      <c r="EO279">
        <v>2.188351111111111</v>
      </c>
      <c r="EP279">
        <v>1.915586666666667</v>
      </c>
      <c r="EQ279">
        <v>18.87727777777778</v>
      </c>
      <c r="ER279">
        <v>16.76333333333333</v>
      </c>
      <c r="ES279">
        <v>2000.012592592593</v>
      </c>
      <c r="ET279">
        <v>0.9799982222222221</v>
      </c>
      <c r="EU279">
        <v>0.02000185185185185</v>
      </c>
      <c r="EV279">
        <v>0</v>
      </c>
      <c r="EW279">
        <v>828.226</v>
      </c>
      <c r="EX279">
        <v>5.00097</v>
      </c>
      <c r="EY279">
        <v>16567.92592592593</v>
      </c>
      <c r="EZ279">
        <v>16707.67407407407</v>
      </c>
      <c r="FA279">
        <v>40.43699999999999</v>
      </c>
      <c r="FB279">
        <v>40.75</v>
      </c>
      <c r="FC279">
        <v>40.375</v>
      </c>
      <c r="FD279">
        <v>40.36566666666667</v>
      </c>
      <c r="FE279">
        <v>41.10166666666666</v>
      </c>
      <c r="FF279">
        <v>1955.111851851852</v>
      </c>
      <c r="FG279">
        <v>39.9</v>
      </c>
      <c r="FH279">
        <v>0</v>
      </c>
      <c r="FI279">
        <v>1758907363.5</v>
      </c>
      <c r="FJ279">
        <v>0</v>
      </c>
      <c r="FK279">
        <v>828.2210399999999</v>
      </c>
      <c r="FL279">
        <v>-3.7396153799505</v>
      </c>
      <c r="FM279">
        <v>-90.86923058691345</v>
      </c>
      <c r="FN279">
        <v>16567.528</v>
      </c>
      <c r="FO279">
        <v>15</v>
      </c>
      <c r="FP279">
        <v>0</v>
      </c>
      <c r="FQ279" t="s">
        <v>439</v>
      </c>
      <c r="FR279">
        <v>1747247426.5</v>
      </c>
      <c r="FS279">
        <v>1747247420.5</v>
      </c>
      <c r="FT279">
        <v>0</v>
      </c>
      <c r="FU279">
        <v>1.027</v>
      </c>
      <c r="FV279">
        <v>0.031</v>
      </c>
      <c r="FW279">
        <v>0.02</v>
      </c>
      <c r="FX279">
        <v>0.05</v>
      </c>
      <c r="FY279">
        <v>420</v>
      </c>
      <c r="FZ279">
        <v>16</v>
      </c>
      <c r="GA279">
        <v>0.01</v>
      </c>
      <c r="GB279">
        <v>0.1</v>
      </c>
      <c r="GC279">
        <v>-62.765295</v>
      </c>
      <c r="GD279">
        <v>-3.850714446528923</v>
      </c>
      <c r="GE279">
        <v>0.3972041049322123</v>
      </c>
      <c r="GF279">
        <v>0</v>
      </c>
      <c r="GG279">
        <v>828.4076470588235</v>
      </c>
      <c r="GH279">
        <v>-3.356088617070286</v>
      </c>
      <c r="GI279">
        <v>0.3909728350991493</v>
      </c>
      <c r="GJ279">
        <v>-1</v>
      </c>
      <c r="GK279">
        <v>3.0379035</v>
      </c>
      <c r="GL279">
        <v>-0.5153806378986998</v>
      </c>
      <c r="GM279">
        <v>0.05001532098017566</v>
      </c>
      <c r="GN279">
        <v>0</v>
      </c>
      <c r="GO279">
        <v>0</v>
      </c>
      <c r="GP279">
        <v>2</v>
      </c>
      <c r="GQ279" t="s">
        <v>446</v>
      </c>
      <c r="GR279">
        <v>3.13585</v>
      </c>
      <c r="GS279">
        <v>2.68912</v>
      </c>
      <c r="GT279">
        <v>0.179002</v>
      </c>
      <c r="GU279">
        <v>0.183795</v>
      </c>
      <c r="GV279">
        <v>0.106875</v>
      </c>
      <c r="GW279">
        <v>0.0963532</v>
      </c>
      <c r="GX279">
        <v>26111</v>
      </c>
      <c r="GY279">
        <v>26005.6</v>
      </c>
      <c r="GZ279">
        <v>29563.3</v>
      </c>
      <c r="HA279">
        <v>29443.3</v>
      </c>
      <c r="HB279">
        <v>34882.2</v>
      </c>
      <c r="HC279">
        <v>35240.8</v>
      </c>
      <c r="HD279">
        <v>41599.7</v>
      </c>
      <c r="HE279">
        <v>41827.9</v>
      </c>
      <c r="HF279">
        <v>1.93107</v>
      </c>
      <c r="HG279">
        <v>1.88575</v>
      </c>
      <c r="HH279">
        <v>0.122271</v>
      </c>
      <c r="HI279">
        <v>0</v>
      </c>
      <c r="HJ279">
        <v>28.0487</v>
      </c>
      <c r="HK279">
        <v>999.9</v>
      </c>
      <c r="HL279">
        <v>50</v>
      </c>
      <c r="HM279">
        <v>30.9</v>
      </c>
      <c r="HN279">
        <v>24.7686</v>
      </c>
      <c r="HO279">
        <v>62</v>
      </c>
      <c r="HP279">
        <v>26.1178</v>
      </c>
      <c r="HQ279">
        <v>1</v>
      </c>
      <c r="HR279">
        <v>0.0533664</v>
      </c>
      <c r="HS279">
        <v>-0.321247</v>
      </c>
      <c r="HT279">
        <v>20.3406</v>
      </c>
      <c r="HU279">
        <v>5.21744</v>
      </c>
      <c r="HV279">
        <v>12.0107</v>
      </c>
      <c r="HW279">
        <v>4.9888</v>
      </c>
      <c r="HX279">
        <v>3.2879</v>
      </c>
      <c r="HY279">
        <v>9999</v>
      </c>
      <c r="HZ279">
        <v>9999</v>
      </c>
      <c r="IA279">
        <v>9999</v>
      </c>
      <c r="IB279">
        <v>15.3</v>
      </c>
      <c r="IC279">
        <v>1.86755</v>
      </c>
      <c r="ID279">
        <v>1.86667</v>
      </c>
      <c r="IE279">
        <v>1.86601</v>
      </c>
      <c r="IF279">
        <v>1.866</v>
      </c>
      <c r="IG279">
        <v>1.86783</v>
      </c>
      <c r="IH279">
        <v>1.87028</v>
      </c>
      <c r="II279">
        <v>1.86891</v>
      </c>
      <c r="IJ279">
        <v>1.87042</v>
      </c>
      <c r="IK279">
        <v>0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-1.38</v>
      </c>
      <c r="IY279">
        <v>0.1438</v>
      </c>
      <c r="IZ279">
        <v>-0.2124528667129374</v>
      </c>
      <c r="JA279">
        <v>-0.0008016307627816455</v>
      </c>
      <c r="JB279">
        <v>-2.705495203968552E-07</v>
      </c>
      <c r="JC279">
        <v>-1.001381313952682E-11</v>
      </c>
      <c r="JD279">
        <v>-0.06429383364076624</v>
      </c>
      <c r="JE279">
        <v>-0.003544197663381463</v>
      </c>
      <c r="JF279">
        <v>0.0008551080648433378</v>
      </c>
      <c r="JG279">
        <v>-1.439520423836254E-05</v>
      </c>
      <c r="JH279">
        <v>4</v>
      </c>
      <c r="JI279">
        <v>2335</v>
      </c>
      <c r="JJ279">
        <v>1</v>
      </c>
      <c r="JK279">
        <v>25</v>
      </c>
      <c r="JL279">
        <v>194332.3</v>
      </c>
      <c r="JM279">
        <v>194332.4</v>
      </c>
      <c r="JN279">
        <v>2.30347</v>
      </c>
      <c r="JO279">
        <v>2.23511</v>
      </c>
      <c r="JP279">
        <v>1.39648</v>
      </c>
      <c r="JQ279">
        <v>2.35107</v>
      </c>
      <c r="JR279">
        <v>1.49536</v>
      </c>
      <c r="JS279">
        <v>2.68677</v>
      </c>
      <c r="JT279">
        <v>36.1285</v>
      </c>
      <c r="JU279">
        <v>24.07</v>
      </c>
      <c r="JV279">
        <v>18</v>
      </c>
      <c r="JW279">
        <v>491.114</v>
      </c>
      <c r="JX279">
        <v>452.639</v>
      </c>
      <c r="JY279">
        <v>28.6241</v>
      </c>
      <c r="JZ279">
        <v>28.2865</v>
      </c>
      <c r="KA279">
        <v>29.9999</v>
      </c>
      <c r="KB279">
        <v>28.1444</v>
      </c>
      <c r="KC279">
        <v>28.0773</v>
      </c>
      <c r="KD279">
        <v>46.1269</v>
      </c>
      <c r="KE279">
        <v>20.5248</v>
      </c>
      <c r="KF279">
        <v>61.4909</v>
      </c>
      <c r="KG279">
        <v>28.6002</v>
      </c>
      <c r="KH279">
        <v>1145.94</v>
      </c>
      <c r="KI279">
        <v>21.2632</v>
      </c>
      <c r="KJ279">
        <v>101.036</v>
      </c>
      <c r="KK279">
        <v>100.585</v>
      </c>
    </row>
    <row r="280" spans="1:297">
      <c r="A280">
        <v>264</v>
      </c>
      <c r="B280">
        <v>1758907367.6</v>
      </c>
      <c r="C280">
        <v>5584.5</v>
      </c>
      <c r="D280" t="s">
        <v>971</v>
      </c>
      <c r="E280" t="s">
        <v>972</v>
      </c>
      <c r="F280">
        <v>5</v>
      </c>
      <c r="G280" t="s">
        <v>640</v>
      </c>
      <c r="H280" t="s">
        <v>436</v>
      </c>
      <c r="I280">
        <v>1758907359.814285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1154.572788985253</v>
      </c>
      <c r="AK280">
        <v>1101.81806060606</v>
      </c>
      <c r="AL280">
        <v>3.410072494228381</v>
      </c>
      <c r="AM280">
        <v>65.06013599436587</v>
      </c>
      <c r="AN280">
        <f>(AP280 - AO280 + DY280*1E3/(8.314*(EA280+273.15)) * AR280/DX280 * AQ280) * DX280/(100*DL280) * 1000/(1000 - AP280)</f>
        <v>0</v>
      </c>
      <c r="AO280">
        <v>21.17924953888887</v>
      </c>
      <c r="AP280">
        <v>24.07917454545453</v>
      </c>
      <c r="AQ280">
        <v>-0.007779157368458543</v>
      </c>
      <c r="AR280">
        <v>108.005697832954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6</v>
      </c>
      <c r="DM280">
        <v>0.5</v>
      </c>
      <c r="DN280" t="s">
        <v>438</v>
      </c>
      <c r="DO280">
        <v>2</v>
      </c>
      <c r="DP280" t="b">
        <v>1</v>
      </c>
      <c r="DQ280">
        <v>1758907359.814285</v>
      </c>
      <c r="DR280">
        <v>1050.985</v>
      </c>
      <c r="DS280">
        <v>1114.185714285714</v>
      </c>
      <c r="DT280">
        <v>24.13543214285714</v>
      </c>
      <c r="DU280">
        <v>21.16522857142857</v>
      </c>
      <c r="DV280">
        <v>1052.351785714286</v>
      </c>
      <c r="DW280">
        <v>23.99134285714286</v>
      </c>
      <c r="DX280">
        <v>500.0031071428572</v>
      </c>
      <c r="DY280">
        <v>90.55634642857144</v>
      </c>
      <c r="DZ280">
        <v>0.02878846785714286</v>
      </c>
      <c r="EA280">
        <v>30.53219285714286</v>
      </c>
      <c r="EB280">
        <v>30.03988928571428</v>
      </c>
      <c r="EC280">
        <v>999.9000000000002</v>
      </c>
      <c r="ED280">
        <v>0</v>
      </c>
      <c r="EE280">
        <v>0</v>
      </c>
      <c r="EF280">
        <v>10002.19</v>
      </c>
      <c r="EG280">
        <v>0</v>
      </c>
      <c r="EH280">
        <v>12.3447</v>
      </c>
      <c r="EI280">
        <v>-63.20162142857144</v>
      </c>
      <c r="EJ280">
        <v>1076.977142857143</v>
      </c>
      <c r="EK280">
        <v>1138.276785714286</v>
      </c>
      <c r="EL280">
        <v>2.970195357142857</v>
      </c>
      <c r="EM280">
        <v>1114.185714285714</v>
      </c>
      <c r="EN280">
        <v>21.16522857142857</v>
      </c>
      <c r="EO280">
        <v>2.185615714285714</v>
      </c>
      <c r="EP280">
        <v>1.916645714285715</v>
      </c>
      <c r="EQ280">
        <v>18.85724642857143</v>
      </c>
      <c r="ER280">
        <v>16.77203214285715</v>
      </c>
      <c r="ES280">
        <v>2000.008214285714</v>
      </c>
      <c r="ET280">
        <v>0.9799982500000001</v>
      </c>
      <c r="EU280">
        <v>0.020001825</v>
      </c>
      <c r="EV280">
        <v>0</v>
      </c>
      <c r="EW280">
        <v>827.7957142857142</v>
      </c>
      <c r="EX280">
        <v>5.00097</v>
      </c>
      <c r="EY280">
        <v>16561.15</v>
      </c>
      <c r="EZ280">
        <v>16707.63214285714</v>
      </c>
      <c r="FA280">
        <v>40.43699999999999</v>
      </c>
      <c r="FB280">
        <v>40.75</v>
      </c>
      <c r="FC280">
        <v>40.375</v>
      </c>
      <c r="FD280">
        <v>40.3705</v>
      </c>
      <c r="FE280">
        <v>41.0935</v>
      </c>
      <c r="FF280">
        <v>1955.108214285714</v>
      </c>
      <c r="FG280">
        <v>39.9</v>
      </c>
      <c r="FH280">
        <v>0</v>
      </c>
      <c r="FI280">
        <v>1758907368.9</v>
      </c>
      <c r="FJ280">
        <v>0</v>
      </c>
      <c r="FK280">
        <v>827.7800384615385</v>
      </c>
      <c r="FL280">
        <v>-5.705880338651586</v>
      </c>
      <c r="FM280">
        <v>-81.38803406729821</v>
      </c>
      <c r="FN280">
        <v>16560.19230769231</v>
      </c>
      <c r="FO280">
        <v>15</v>
      </c>
      <c r="FP280">
        <v>0</v>
      </c>
      <c r="FQ280" t="s">
        <v>439</v>
      </c>
      <c r="FR280">
        <v>1747247426.5</v>
      </c>
      <c r="FS280">
        <v>1747247420.5</v>
      </c>
      <c r="FT280">
        <v>0</v>
      </c>
      <c r="FU280">
        <v>1.027</v>
      </c>
      <c r="FV280">
        <v>0.031</v>
      </c>
      <c r="FW280">
        <v>0.02</v>
      </c>
      <c r="FX280">
        <v>0.05</v>
      </c>
      <c r="FY280">
        <v>420</v>
      </c>
      <c r="FZ280">
        <v>16</v>
      </c>
      <c r="GA280">
        <v>0.01</v>
      </c>
      <c r="GB280">
        <v>0.1</v>
      </c>
      <c r="GC280">
        <v>-62.99636585365854</v>
      </c>
      <c r="GD280">
        <v>-3.835565853658688</v>
      </c>
      <c r="GE280">
        <v>0.3919434190187101</v>
      </c>
      <c r="GF280">
        <v>0</v>
      </c>
      <c r="GG280">
        <v>828.0587352941177</v>
      </c>
      <c r="GH280">
        <v>-4.959159665710164</v>
      </c>
      <c r="GI280">
        <v>0.5250143028205075</v>
      </c>
      <c r="GJ280">
        <v>-1</v>
      </c>
      <c r="GK280">
        <v>2.998357804878049</v>
      </c>
      <c r="GL280">
        <v>-0.5239371428571453</v>
      </c>
      <c r="GM280">
        <v>0.05224048068318964</v>
      </c>
      <c r="GN280">
        <v>0</v>
      </c>
      <c r="GO280">
        <v>0</v>
      </c>
      <c r="GP280">
        <v>2</v>
      </c>
      <c r="GQ280" t="s">
        <v>446</v>
      </c>
      <c r="GR280">
        <v>3.13589</v>
      </c>
      <c r="GS280">
        <v>2.68923</v>
      </c>
      <c r="GT280">
        <v>0.180794</v>
      </c>
      <c r="GU280">
        <v>0.185515</v>
      </c>
      <c r="GV280">
        <v>0.106757</v>
      </c>
      <c r="GW280">
        <v>0.0965135</v>
      </c>
      <c r="GX280">
        <v>26053.5</v>
      </c>
      <c r="GY280">
        <v>25950.8</v>
      </c>
      <c r="GZ280">
        <v>29562.8</v>
      </c>
      <c r="HA280">
        <v>29443.3</v>
      </c>
      <c r="HB280">
        <v>34886.3</v>
      </c>
      <c r="HC280">
        <v>35234.5</v>
      </c>
      <c r="HD280">
        <v>41599</v>
      </c>
      <c r="HE280">
        <v>41828</v>
      </c>
      <c r="HF280">
        <v>1.93137</v>
      </c>
      <c r="HG280">
        <v>1.88617</v>
      </c>
      <c r="HH280">
        <v>0.122361</v>
      </c>
      <c r="HI280">
        <v>0</v>
      </c>
      <c r="HJ280">
        <v>28.0454</v>
      </c>
      <c r="HK280">
        <v>999.9</v>
      </c>
      <c r="HL280">
        <v>50</v>
      </c>
      <c r="HM280">
        <v>30.9</v>
      </c>
      <c r="HN280">
        <v>24.7683</v>
      </c>
      <c r="HO280">
        <v>62.04</v>
      </c>
      <c r="HP280">
        <v>25.9816</v>
      </c>
      <c r="HQ280">
        <v>1</v>
      </c>
      <c r="HR280">
        <v>0.0535823</v>
      </c>
      <c r="HS280">
        <v>-0.309142</v>
      </c>
      <c r="HT280">
        <v>20.3406</v>
      </c>
      <c r="HU280">
        <v>5.21744</v>
      </c>
      <c r="HV280">
        <v>12.0102</v>
      </c>
      <c r="HW280">
        <v>4.9892</v>
      </c>
      <c r="HX280">
        <v>3.28788</v>
      </c>
      <c r="HY280">
        <v>9999</v>
      </c>
      <c r="HZ280">
        <v>9999</v>
      </c>
      <c r="IA280">
        <v>9999</v>
      </c>
      <c r="IB280">
        <v>15.3</v>
      </c>
      <c r="IC280">
        <v>1.86753</v>
      </c>
      <c r="ID280">
        <v>1.86668</v>
      </c>
      <c r="IE280">
        <v>1.866</v>
      </c>
      <c r="IF280">
        <v>1.866</v>
      </c>
      <c r="IG280">
        <v>1.86783</v>
      </c>
      <c r="IH280">
        <v>1.87027</v>
      </c>
      <c r="II280">
        <v>1.86891</v>
      </c>
      <c r="IJ280">
        <v>1.87042</v>
      </c>
      <c r="IK280">
        <v>0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-1.4</v>
      </c>
      <c r="IY280">
        <v>0.1434</v>
      </c>
      <c r="IZ280">
        <v>-0.2124528667129374</v>
      </c>
      <c r="JA280">
        <v>-0.0008016307627816455</v>
      </c>
      <c r="JB280">
        <v>-2.705495203968552E-07</v>
      </c>
      <c r="JC280">
        <v>-1.001381313952682E-11</v>
      </c>
      <c r="JD280">
        <v>-0.06429383364076624</v>
      </c>
      <c r="JE280">
        <v>-0.003544197663381463</v>
      </c>
      <c r="JF280">
        <v>0.0008551080648433378</v>
      </c>
      <c r="JG280">
        <v>-1.439520423836254E-05</v>
      </c>
      <c r="JH280">
        <v>4</v>
      </c>
      <c r="JI280">
        <v>2335</v>
      </c>
      <c r="JJ280">
        <v>1</v>
      </c>
      <c r="JK280">
        <v>25</v>
      </c>
      <c r="JL280">
        <v>194332.4</v>
      </c>
      <c r="JM280">
        <v>194332.5</v>
      </c>
      <c r="JN280">
        <v>2.33398</v>
      </c>
      <c r="JO280">
        <v>2.24854</v>
      </c>
      <c r="JP280">
        <v>1.39771</v>
      </c>
      <c r="JQ280">
        <v>2.34619</v>
      </c>
      <c r="JR280">
        <v>1.49536</v>
      </c>
      <c r="JS280">
        <v>2.64038</v>
      </c>
      <c r="JT280">
        <v>36.1285</v>
      </c>
      <c r="JU280">
        <v>24.0612</v>
      </c>
      <c r="JV280">
        <v>18</v>
      </c>
      <c r="JW280">
        <v>491.291</v>
      </c>
      <c r="JX280">
        <v>452.886</v>
      </c>
      <c r="JY280">
        <v>28.5863</v>
      </c>
      <c r="JZ280">
        <v>28.2865</v>
      </c>
      <c r="KA280">
        <v>30.0002</v>
      </c>
      <c r="KB280">
        <v>28.143</v>
      </c>
      <c r="KC280">
        <v>28.0749</v>
      </c>
      <c r="KD280">
        <v>46.7155</v>
      </c>
      <c r="KE280">
        <v>20.2534</v>
      </c>
      <c r="KF280">
        <v>61.4909</v>
      </c>
      <c r="KG280">
        <v>28.5579</v>
      </c>
      <c r="KH280">
        <v>1159.32</v>
      </c>
      <c r="KI280">
        <v>21.3533</v>
      </c>
      <c r="KJ280">
        <v>101.035</v>
      </c>
      <c r="KK280">
        <v>100.585</v>
      </c>
    </row>
    <row r="281" spans="1:297">
      <c r="A281">
        <v>265</v>
      </c>
      <c r="B281">
        <v>1758907372.6</v>
      </c>
      <c r="C281">
        <v>5589.5</v>
      </c>
      <c r="D281" t="s">
        <v>973</v>
      </c>
      <c r="E281" t="s">
        <v>974</v>
      </c>
      <c r="F281">
        <v>5</v>
      </c>
      <c r="G281" t="s">
        <v>640</v>
      </c>
      <c r="H281" t="s">
        <v>436</v>
      </c>
      <c r="I281">
        <v>1758907365.1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1171.470448023372</v>
      </c>
      <c r="AK281">
        <v>1118.767999999999</v>
      </c>
      <c r="AL281">
        <v>3.384095656115467</v>
      </c>
      <c r="AM281">
        <v>65.06013599436587</v>
      </c>
      <c r="AN281">
        <f>(AP281 - AO281 + DY281*1E3/(8.314*(EA281+273.15)) * AR281/DX281 * AQ281) * DX281/(100*DL281) * 1000/(1000 - AP281)</f>
        <v>0</v>
      </c>
      <c r="AO281">
        <v>21.26129196368784</v>
      </c>
      <c r="AP281">
        <v>24.0620490909091</v>
      </c>
      <c r="AQ281">
        <v>-0.001229219103104983</v>
      </c>
      <c r="AR281">
        <v>108.005697832954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6</v>
      </c>
      <c r="DM281">
        <v>0.5</v>
      </c>
      <c r="DN281" t="s">
        <v>438</v>
      </c>
      <c r="DO281">
        <v>2</v>
      </c>
      <c r="DP281" t="b">
        <v>1</v>
      </c>
      <c r="DQ281">
        <v>1758907365.1</v>
      </c>
      <c r="DR281">
        <v>1068.581111111111</v>
      </c>
      <c r="DS281">
        <v>1131.95</v>
      </c>
      <c r="DT281">
        <v>24.09901111111111</v>
      </c>
      <c r="DU281">
        <v>21.19788888888889</v>
      </c>
      <c r="DV281">
        <v>1069.972592592592</v>
      </c>
      <c r="DW281">
        <v>23.95538148148148</v>
      </c>
      <c r="DX281">
        <v>500.0005185185186</v>
      </c>
      <c r="DY281">
        <v>90.55616296296297</v>
      </c>
      <c r="DZ281">
        <v>0.02880146666666667</v>
      </c>
      <c r="EA281">
        <v>30.51965185185185</v>
      </c>
      <c r="EB281">
        <v>30.03965925925926</v>
      </c>
      <c r="EC281">
        <v>999.9000000000001</v>
      </c>
      <c r="ED281">
        <v>0</v>
      </c>
      <c r="EE281">
        <v>0</v>
      </c>
      <c r="EF281">
        <v>10004.62777777778</v>
      </c>
      <c r="EG281">
        <v>0</v>
      </c>
      <c r="EH281">
        <v>12.34916296296296</v>
      </c>
      <c r="EI281">
        <v>-63.36973333333334</v>
      </c>
      <c r="EJ281">
        <v>1094.967777777778</v>
      </c>
      <c r="EK281">
        <v>1156.464074074074</v>
      </c>
      <c r="EL281">
        <v>2.901117777777778</v>
      </c>
      <c r="EM281">
        <v>1131.95</v>
      </c>
      <c r="EN281">
        <v>21.19788888888889</v>
      </c>
      <c r="EO281">
        <v>2.182314074074074</v>
      </c>
      <c r="EP281">
        <v>1.919599259259259</v>
      </c>
      <c r="EQ281">
        <v>18.83305185185185</v>
      </c>
      <c r="ER281">
        <v>16.79626296296296</v>
      </c>
      <c r="ES281">
        <v>2000.009629629629</v>
      </c>
      <c r="ET281">
        <v>0.9799983333333334</v>
      </c>
      <c r="EU281">
        <v>0.02000174444444444</v>
      </c>
      <c r="EV281">
        <v>0</v>
      </c>
      <c r="EW281">
        <v>827.425074074074</v>
      </c>
      <c r="EX281">
        <v>5.00097</v>
      </c>
      <c r="EY281">
        <v>16553.80740740741</v>
      </c>
      <c r="EZ281">
        <v>16707.65925925926</v>
      </c>
      <c r="FA281">
        <v>40.44166666666666</v>
      </c>
      <c r="FB281">
        <v>40.75</v>
      </c>
      <c r="FC281">
        <v>40.375</v>
      </c>
      <c r="FD281">
        <v>40.375</v>
      </c>
      <c r="FE281">
        <v>41.09933333333333</v>
      </c>
      <c r="FF281">
        <v>1955.10962962963</v>
      </c>
      <c r="FG281">
        <v>39.9</v>
      </c>
      <c r="FH281">
        <v>0</v>
      </c>
      <c r="FI281">
        <v>1758907373.7</v>
      </c>
      <c r="FJ281">
        <v>0</v>
      </c>
      <c r="FK281">
        <v>827.4581923076925</v>
      </c>
      <c r="FL281">
        <v>-4.38697436741491</v>
      </c>
      <c r="FM281">
        <v>-80.88205124606634</v>
      </c>
      <c r="FN281">
        <v>16553.46153846154</v>
      </c>
      <c r="FO281">
        <v>15</v>
      </c>
      <c r="FP281">
        <v>0</v>
      </c>
      <c r="FQ281" t="s">
        <v>439</v>
      </c>
      <c r="FR281">
        <v>1747247426.5</v>
      </c>
      <c r="FS281">
        <v>1747247420.5</v>
      </c>
      <c r="FT281">
        <v>0</v>
      </c>
      <c r="FU281">
        <v>1.027</v>
      </c>
      <c r="FV281">
        <v>0.031</v>
      </c>
      <c r="FW281">
        <v>0.02</v>
      </c>
      <c r="FX281">
        <v>0.05</v>
      </c>
      <c r="FY281">
        <v>420</v>
      </c>
      <c r="FZ281">
        <v>16</v>
      </c>
      <c r="GA281">
        <v>0.01</v>
      </c>
      <c r="GB281">
        <v>0.1</v>
      </c>
      <c r="GC281">
        <v>-63.2539275</v>
      </c>
      <c r="GD281">
        <v>-1.93702851782356</v>
      </c>
      <c r="GE281">
        <v>0.2404154778581236</v>
      </c>
      <c r="GF281">
        <v>0</v>
      </c>
      <c r="GG281">
        <v>827.6634411764707</v>
      </c>
      <c r="GH281">
        <v>-4.591153555330357</v>
      </c>
      <c r="GI281">
        <v>0.5010354097605511</v>
      </c>
      <c r="GJ281">
        <v>-1</v>
      </c>
      <c r="GK281">
        <v>2.9324125</v>
      </c>
      <c r="GL281">
        <v>-0.7761136210131464</v>
      </c>
      <c r="GM281">
        <v>0.07674945116253275</v>
      </c>
      <c r="GN281">
        <v>0</v>
      </c>
      <c r="GO281">
        <v>0</v>
      </c>
      <c r="GP281">
        <v>2</v>
      </c>
      <c r="GQ281" t="s">
        <v>446</v>
      </c>
      <c r="GR281">
        <v>3.13617</v>
      </c>
      <c r="GS281">
        <v>2.68902</v>
      </c>
      <c r="GT281">
        <v>0.182558</v>
      </c>
      <c r="GU281">
        <v>0.187268</v>
      </c>
      <c r="GV281">
        <v>0.106708</v>
      </c>
      <c r="GW281">
        <v>0.0967901</v>
      </c>
      <c r="GX281">
        <v>25997.2</v>
      </c>
      <c r="GY281">
        <v>25894.7</v>
      </c>
      <c r="GZ281">
        <v>29562.5</v>
      </c>
      <c r="HA281">
        <v>29443.1</v>
      </c>
      <c r="HB281">
        <v>34887.9</v>
      </c>
      <c r="HC281">
        <v>35223.1</v>
      </c>
      <c r="HD281">
        <v>41598.6</v>
      </c>
      <c r="HE281">
        <v>41827.3</v>
      </c>
      <c r="HF281">
        <v>1.93142</v>
      </c>
      <c r="HG281">
        <v>1.8862</v>
      </c>
      <c r="HH281">
        <v>0.122257</v>
      </c>
      <c r="HI281">
        <v>0</v>
      </c>
      <c r="HJ281">
        <v>28.0433</v>
      </c>
      <c r="HK281">
        <v>999.9</v>
      </c>
      <c r="HL281">
        <v>50</v>
      </c>
      <c r="HM281">
        <v>30.9</v>
      </c>
      <c r="HN281">
        <v>24.7681</v>
      </c>
      <c r="HO281">
        <v>61.9</v>
      </c>
      <c r="HP281">
        <v>25.8654</v>
      </c>
      <c r="HQ281">
        <v>1</v>
      </c>
      <c r="HR281">
        <v>0.0532012</v>
      </c>
      <c r="HS281">
        <v>-0.282868</v>
      </c>
      <c r="HT281">
        <v>20.3406</v>
      </c>
      <c r="HU281">
        <v>5.21819</v>
      </c>
      <c r="HV281">
        <v>12.0104</v>
      </c>
      <c r="HW281">
        <v>4.9896</v>
      </c>
      <c r="HX281">
        <v>3.28805</v>
      </c>
      <c r="HY281">
        <v>9999</v>
      </c>
      <c r="HZ281">
        <v>9999</v>
      </c>
      <c r="IA281">
        <v>9999</v>
      </c>
      <c r="IB281">
        <v>15.3</v>
      </c>
      <c r="IC281">
        <v>1.86754</v>
      </c>
      <c r="ID281">
        <v>1.86669</v>
      </c>
      <c r="IE281">
        <v>1.86601</v>
      </c>
      <c r="IF281">
        <v>1.866</v>
      </c>
      <c r="IG281">
        <v>1.86783</v>
      </c>
      <c r="IH281">
        <v>1.87027</v>
      </c>
      <c r="II281">
        <v>1.86893</v>
      </c>
      <c r="IJ281">
        <v>1.87042</v>
      </c>
      <c r="IK281">
        <v>0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-1.43</v>
      </c>
      <c r="IY281">
        <v>0.1432</v>
      </c>
      <c r="IZ281">
        <v>-0.2124528667129374</v>
      </c>
      <c r="JA281">
        <v>-0.0008016307627816455</v>
      </c>
      <c r="JB281">
        <v>-2.705495203968552E-07</v>
      </c>
      <c r="JC281">
        <v>-1.001381313952682E-11</v>
      </c>
      <c r="JD281">
        <v>-0.06429383364076624</v>
      </c>
      <c r="JE281">
        <v>-0.003544197663381463</v>
      </c>
      <c r="JF281">
        <v>0.0008551080648433378</v>
      </c>
      <c r="JG281">
        <v>-1.439520423836254E-05</v>
      </c>
      <c r="JH281">
        <v>4</v>
      </c>
      <c r="JI281">
        <v>2335</v>
      </c>
      <c r="JJ281">
        <v>1</v>
      </c>
      <c r="JK281">
        <v>25</v>
      </c>
      <c r="JL281">
        <v>194332.4</v>
      </c>
      <c r="JM281">
        <v>194332.5</v>
      </c>
      <c r="JN281">
        <v>2.35962</v>
      </c>
      <c r="JO281">
        <v>2.24487</v>
      </c>
      <c r="JP281">
        <v>1.39648</v>
      </c>
      <c r="JQ281">
        <v>2.35229</v>
      </c>
      <c r="JR281">
        <v>1.49536</v>
      </c>
      <c r="JS281">
        <v>2.51343</v>
      </c>
      <c r="JT281">
        <v>36.1285</v>
      </c>
      <c r="JU281">
        <v>24.0612</v>
      </c>
      <c r="JV281">
        <v>18</v>
      </c>
      <c r="JW281">
        <v>491.322</v>
      </c>
      <c r="JX281">
        <v>452.902</v>
      </c>
      <c r="JY281">
        <v>28.5467</v>
      </c>
      <c r="JZ281">
        <v>28.2865</v>
      </c>
      <c r="KA281">
        <v>30</v>
      </c>
      <c r="KB281">
        <v>28.143</v>
      </c>
      <c r="KC281">
        <v>28.0749</v>
      </c>
      <c r="KD281">
        <v>47.2147</v>
      </c>
      <c r="KE281">
        <v>19.9767</v>
      </c>
      <c r="KF281">
        <v>61.8611</v>
      </c>
      <c r="KG281">
        <v>28.5185</v>
      </c>
      <c r="KH281">
        <v>1179.37</v>
      </c>
      <c r="KI281">
        <v>21.434</v>
      </c>
      <c r="KJ281">
        <v>101.034</v>
      </c>
      <c r="KK281">
        <v>100.583</v>
      </c>
    </row>
    <row r="282" spans="1:297">
      <c r="A282">
        <v>266</v>
      </c>
      <c r="B282">
        <v>1758907377.6</v>
      </c>
      <c r="C282">
        <v>5594.5</v>
      </c>
      <c r="D282" t="s">
        <v>975</v>
      </c>
      <c r="E282" t="s">
        <v>976</v>
      </c>
      <c r="F282">
        <v>5</v>
      </c>
      <c r="G282" t="s">
        <v>640</v>
      </c>
      <c r="H282" t="s">
        <v>436</v>
      </c>
      <c r="I282">
        <v>1758907369.814285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1188.88264576545</v>
      </c>
      <c r="AK282">
        <v>1136.004121212121</v>
      </c>
      <c r="AL282">
        <v>3.444042016980432</v>
      </c>
      <c r="AM282">
        <v>65.06013599436587</v>
      </c>
      <c r="AN282">
        <f>(AP282 - AO282 + DY282*1E3/(8.314*(EA282+273.15)) * AR282/DX282 * AQ282) * DX282/(100*DL282) * 1000/(1000 - AP282)</f>
        <v>0</v>
      </c>
      <c r="AO282">
        <v>21.39745242492669</v>
      </c>
      <c r="AP282">
        <v>24.07719333333332</v>
      </c>
      <c r="AQ282">
        <v>0.0009732892829737545</v>
      </c>
      <c r="AR282">
        <v>108.005697832954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6</v>
      </c>
      <c r="DM282">
        <v>0.5</v>
      </c>
      <c r="DN282" t="s">
        <v>438</v>
      </c>
      <c r="DO282">
        <v>2</v>
      </c>
      <c r="DP282" t="b">
        <v>1</v>
      </c>
      <c r="DQ282">
        <v>1758907369.814285</v>
      </c>
      <c r="DR282">
        <v>1084.307857142857</v>
      </c>
      <c r="DS282">
        <v>1147.727857142857</v>
      </c>
      <c r="DT282">
        <v>24.07736428571429</v>
      </c>
      <c r="DU282">
        <v>21.26718928571429</v>
      </c>
      <c r="DV282">
        <v>1085.722857142857</v>
      </c>
      <c r="DW282">
        <v>23.93400714285714</v>
      </c>
      <c r="DX282">
        <v>500.0094285714285</v>
      </c>
      <c r="DY282">
        <v>90.55603571428571</v>
      </c>
      <c r="DZ282">
        <v>0.0288351</v>
      </c>
      <c r="EA282">
        <v>30.50988571428572</v>
      </c>
      <c r="EB282">
        <v>30.03712857142857</v>
      </c>
      <c r="EC282">
        <v>999.9000000000002</v>
      </c>
      <c r="ED282">
        <v>0</v>
      </c>
      <c r="EE282">
        <v>0</v>
      </c>
      <c r="EF282">
        <v>10004.57607142857</v>
      </c>
      <c r="EG282">
        <v>0</v>
      </c>
      <c r="EH282">
        <v>12.34915</v>
      </c>
      <c r="EI282">
        <v>-63.41930714285714</v>
      </c>
      <c r="EJ282">
        <v>1111.058571428571</v>
      </c>
      <c r="EK282">
        <v>1172.6675</v>
      </c>
      <c r="EL282">
        <v>2.810177857142858</v>
      </c>
      <c r="EM282">
        <v>1147.727857142857</v>
      </c>
      <c r="EN282">
        <v>21.26718928571429</v>
      </c>
      <c r="EO282">
        <v>2.180351071428572</v>
      </c>
      <c r="EP282">
        <v>1.925872857142858</v>
      </c>
      <c r="EQ282">
        <v>18.81866071428572</v>
      </c>
      <c r="ER282">
        <v>16.84758214285714</v>
      </c>
      <c r="ES282">
        <v>1999.993571428572</v>
      </c>
      <c r="ET282">
        <v>0.9799982500000001</v>
      </c>
      <c r="EU282">
        <v>0.020001825</v>
      </c>
      <c r="EV282">
        <v>0</v>
      </c>
      <c r="EW282">
        <v>827.0558214285717</v>
      </c>
      <c r="EX282">
        <v>5.00097</v>
      </c>
      <c r="EY282">
        <v>16547.47142857143</v>
      </c>
      <c r="EZ282">
        <v>16707.51785714286</v>
      </c>
      <c r="FA282">
        <v>40.4415</v>
      </c>
      <c r="FB282">
        <v>40.75</v>
      </c>
      <c r="FC282">
        <v>40.375</v>
      </c>
      <c r="FD282">
        <v>40.3705</v>
      </c>
      <c r="FE282">
        <v>41.09349999999998</v>
      </c>
      <c r="FF282">
        <v>1955.093571428572</v>
      </c>
      <c r="FG282">
        <v>39.9</v>
      </c>
      <c r="FH282">
        <v>0</v>
      </c>
      <c r="FI282">
        <v>1758907378.5</v>
      </c>
      <c r="FJ282">
        <v>0</v>
      </c>
      <c r="FK282">
        <v>827.0596153846153</v>
      </c>
      <c r="FL282">
        <v>-3.652786327850676</v>
      </c>
      <c r="FM282">
        <v>-79.99316223119797</v>
      </c>
      <c r="FN282">
        <v>16547.19230769231</v>
      </c>
      <c r="FO282">
        <v>15</v>
      </c>
      <c r="FP282">
        <v>0</v>
      </c>
      <c r="FQ282" t="s">
        <v>439</v>
      </c>
      <c r="FR282">
        <v>1747247426.5</v>
      </c>
      <c r="FS282">
        <v>1747247420.5</v>
      </c>
      <c r="FT282">
        <v>0</v>
      </c>
      <c r="FU282">
        <v>1.027</v>
      </c>
      <c r="FV282">
        <v>0.031</v>
      </c>
      <c r="FW282">
        <v>0.02</v>
      </c>
      <c r="FX282">
        <v>0.05</v>
      </c>
      <c r="FY282">
        <v>420</v>
      </c>
      <c r="FZ282">
        <v>16</v>
      </c>
      <c r="GA282">
        <v>0.01</v>
      </c>
      <c r="GB282">
        <v>0.1</v>
      </c>
      <c r="GC282">
        <v>-63.38580487804879</v>
      </c>
      <c r="GD282">
        <v>-0.7850926829268425</v>
      </c>
      <c r="GE282">
        <v>0.1604316889067524</v>
      </c>
      <c r="GF282">
        <v>0</v>
      </c>
      <c r="GG282">
        <v>827.3140294117647</v>
      </c>
      <c r="GH282">
        <v>-4.428342246135051</v>
      </c>
      <c r="GI282">
        <v>0.4916115447176364</v>
      </c>
      <c r="GJ282">
        <v>-1</v>
      </c>
      <c r="GK282">
        <v>2.86416756097561</v>
      </c>
      <c r="GL282">
        <v>-1.090089198606266</v>
      </c>
      <c r="GM282">
        <v>0.1096685006198111</v>
      </c>
      <c r="GN282">
        <v>0</v>
      </c>
      <c r="GO282">
        <v>0</v>
      </c>
      <c r="GP282">
        <v>2</v>
      </c>
      <c r="GQ282" t="s">
        <v>446</v>
      </c>
      <c r="GR282">
        <v>3.13594</v>
      </c>
      <c r="GS282">
        <v>2.68917</v>
      </c>
      <c r="GT282">
        <v>0.184335</v>
      </c>
      <c r="GU282">
        <v>0.188929</v>
      </c>
      <c r="GV282">
        <v>0.106774</v>
      </c>
      <c r="GW282">
        <v>0.0972179</v>
      </c>
      <c r="GX282">
        <v>25940.3</v>
      </c>
      <c r="GY282">
        <v>25841.8</v>
      </c>
      <c r="GZ282">
        <v>29562.1</v>
      </c>
      <c r="HA282">
        <v>29443.2</v>
      </c>
      <c r="HB282">
        <v>34885.1</v>
      </c>
      <c r="HC282">
        <v>35206.6</v>
      </c>
      <c r="HD282">
        <v>41598.3</v>
      </c>
      <c r="HE282">
        <v>41827.9</v>
      </c>
      <c r="HF282">
        <v>1.93102</v>
      </c>
      <c r="HG282">
        <v>1.88665</v>
      </c>
      <c r="HH282">
        <v>0.12178</v>
      </c>
      <c r="HI282">
        <v>0</v>
      </c>
      <c r="HJ282">
        <v>28.0415</v>
      </c>
      <c r="HK282">
        <v>999.9</v>
      </c>
      <c r="HL282">
        <v>50.1</v>
      </c>
      <c r="HM282">
        <v>30.9</v>
      </c>
      <c r="HN282">
        <v>24.8166</v>
      </c>
      <c r="HO282">
        <v>62.03</v>
      </c>
      <c r="HP282">
        <v>26.0056</v>
      </c>
      <c r="HQ282">
        <v>1</v>
      </c>
      <c r="HR282">
        <v>0.0534731</v>
      </c>
      <c r="HS282">
        <v>-0.276108</v>
      </c>
      <c r="HT282">
        <v>20.3406</v>
      </c>
      <c r="HU282">
        <v>5.21744</v>
      </c>
      <c r="HV282">
        <v>12.0107</v>
      </c>
      <c r="HW282">
        <v>4.98915</v>
      </c>
      <c r="HX282">
        <v>3.28763</v>
      </c>
      <c r="HY282">
        <v>9999</v>
      </c>
      <c r="HZ282">
        <v>9999</v>
      </c>
      <c r="IA282">
        <v>9999</v>
      </c>
      <c r="IB282">
        <v>15.3</v>
      </c>
      <c r="IC282">
        <v>1.86754</v>
      </c>
      <c r="ID282">
        <v>1.86667</v>
      </c>
      <c r="IE282">
        <v>1.86602</v>
      </c>
      <c r="IF282">
        <v>1.866</v>
      </c>
      <c r="IG282">
        <v>1.86783</v>
      </c>
      <c r="IH282">
        <v>1.87027</v>
      </c>
      <c r="II282">
        <v>1.86891</v>
      </c>
      <c r="IJ282">
        <v>1.87042</v>
      </c>
      <c r="IK282">
        <v>0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-1.45</v>
      </c>
      <c r="IY282">
        <v>0.1434</v>
      </c>
      <c r="IZ282">
        <v>-0.2124528667129374</v>
      </c>
      <c r="JA282">
        <v>-0.0008016307627816455</v>
      </c>
      <c r="JB282">
        <v>-2.705495203968552E-07</v>
      </c>
      <c r="JC282">
        <v>-1.001381313952682E-11</v>
      </c>
      <c r="JD282">
        <v>-0.06429383364076624</v>
      </c>
      <c r="JE282">
        <v>-0.003544197663381463</v>
      </c>
      <c r="JF282">
        <v>0.0008551080648433378</v>
      </c>
      <c r="JG282">
        <v>-1.439520423836254E-05</v>
      </c>
      <c r="JH282">
        <v>4</v>
      </c>
      <c r="JI282">
        <v>2335</v>
      </c>
      <c r="JJ282">
        <v>1</v>
      </c>
      <c r="JK282">
        <v>25</v>
      </c>
      <c r="JL282">
        <v>194332.5</v>
      </c>
      <c r="JM282">
        <v>194332.6</v>
      </c>
      <c r="JN282">
        <v>2.38892</v>
      </c>
      <c r="JO282">
        <v>2.24731</v>
      </c>
      <c r="JP282">
        <v>1.39648</v>
      </c>
      <c r="JQ282">
        <v>2.35229</v>
      </c>
      <c r="JR282">
        <v>1.49536</v>
      </c>
      <c r="JS282">
        <v>2.68066</v>
      </c>
      <c r="JT282">
        <v>36.1285</v>
      </c>
      <c r="JU282">
        <v>24.0612</v>
      </c>
      <c r="JV282">
        <v>18</v>
      </c>
      <c r="JW282">
        <v>491.062</v>
      </c>
      <c r="JX282">
        <v>453.183</v>
      </c>
      <c r="JY282">
        <v>28.5074</v>
      </c>
      <c r="JZ282">
        <v>28.2865</v>
      </c>
      <c r="KA282">
        <v>30.0001</v>
      </c>
      <c r="KB282">
        <v>28.142</v>
      </c>
      <c r="KC282">
        <v>28.0749</v>
      </c>
      <c r="KD282">
        <v>47.8058</v>
      </c>
      <c r="KE282">
        <v>19.9767</v>
      </c>
      <c r="KF282">
        <v>61.8611</v>
      </c>
      <c r="KG282">
        <v>28.4855</v>
      </c>
      <c r="KH282">
        <v>1192.74</v>
      </c>
      <c r="KI282">
        <v>21.481</v>
      </c>
      <c r="KJ282">
        <v>101.033</v>
      </c>
      <c r="KK282">
        <v>100.584</v>
      </c>
    </row>
    <row r="283" spans="1:297">
      <c r="A283">
        <v>267</v>
      </c>
      <c r="B283">
        <v>1758907382.6</v>
      </c>
      <c r="C283">
        <v>5599.5</v>
      </c>
      <c r="D283" t="s">
        <v>977</v>
      </c>
      <c r="E283" t="s">
        <v>978</v>
      </c>
      <c r="F283">
        <v>5</v>
      </c>
      <c r="G283" t="s">
        <v>640</v>
      </c>
      <c r="H283" t="s">
        <v>436</v>
      </c>
      <c r="I283">
        <v>1758907375.1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1206.064805369591</v>
      </c>
      <c r="AK283">
        <v>1153.142969696969</v>
      </c>
      <c r="AL283">
        <v>3.425492787667157</v>
      </c>
      <c r="AM283">
        <v>65.06013599436587</v>
      </c>
      <c r="AN283">
        <f>(AP283 - AO283 + DY283*1E3/(8.314*(EA283+273.15)) * AR283/DX283 * AQ283) * DX283/(100*DL283) * 1000/(1000 - AP283)</f>
        <v>0</v>
      </c>
      <c r="AO283">
        <v>21.44569726752473</v>
      </c>
      <c r="AP283">
        <v>24.09716424242425</v>
      </c>
      <c r="AQ283">
        <v>0.001536172810567829</v>
      </c>
      <c r="AR283">
        <v>108.005697832954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6</v>
      </c>
      <c r="DM283">
        <v>0.5</v>
      </c>
      <c r="DN283" t="s">
        <v>438</v>
      </c>
      <c r="DO283">
        <v>2</v>
      </c>
      <c r="DP283" t="b">
        <v>1</v>
      </c>
      <c r="DQ283">
        <v>1758907375.1</v>
      </c>
      <c r="DR283">
        <v>1101.947777777778</v>
      </c>
      <c r="DS283">
        <v>1165.414074074074</v>
      </c>
      <c r="DT283">
        <v>24.07557407407407</v>
      </c>
      <c r="DU283">
        <v>21.35964444444444</v>
      </c>
      <c r="DV283">
        <v>1103.387777777778</v>
      </c>
      <c r="DW283">
        <v>23.93223703703704</v>
      </c>
      <c r="DX283">
        <v>500.0144074074073</v>
      </c>
      <c r="DY283">
        <v>90.55611851851852</v>
      </c>
      <c r="DZ283">
        <v>0.02876084444444445</v>
      </c>
      <c r="EA283">
        <v>30.4964962962963</v>
      </c>
      <c r="EB283">
        <v>30.03063333333334</v>
      </c>
      <c r="EC283">
        <v>999.9000000000001</v>
      </c>
      <c r="ED283">
        <v>0</v>
      </c>
      <c r="EE283">
        <v>0</v>
      </c>
      <c r="EF283">
        <v>10000.43703703704</v>
      </c>
      <c r="EG283">
        <v>0</v>
      </c>
      <c r="EH283">
        <v>12.34994074074074</v>
      </c>
      <c r="EI283">
        <v>-63.4660074074074</v>
      </c>
      <c r="EJ283">
        <v>1129.131481481482</v>
      </c>
      <c r="EK283">
        <v>1190.851481481482</v>
      </c>
      <c r="EL283">
        <v>2.715922222222222</v>
      </c>
      <c r="EM283">
        <v>1165.414074074074</v>
      </c>
      <c r="EN283">
        <v>21.35964444444444</v>
      </c>
      <c r="EO283">
        <v>2.18018962962963</v>
      </c>
      <c r="EP283">
        <v>1.934247777777778</v>
      </c>
      <c r="EQ283">
        <v>18.81748518518518</v>
      </c>
      <c r="ER283">
        <v>16.9160037037037</v>
      </c>
      <c r="ES283">
        <v>1999.999629629629</v>
      </c>
      <c r="ET283">
        <v>0.9799984444444445</v>
      </c>
      <c r="EU283">
        <v>0.02000163703703704</v>
      </c>
      <c r="EV283">
        <v>0</v>
      </c>
      <c r="EW283">
        <v>826.767037037037</v>
      </c>
      <c r="EX283">
        <v>5.00097</v>
      </c>
      <c r="EY283">
        <v>16540.97037037037</v>
      </c>
      <c r="EZ283">
        <v>16707.57037037037</v>
      </c>
      <c r="FA283">
        <v>40.44166666666666</v>
      </c>
      <c r="FB283">
        <v>40.75</v>
      </c>
      <c r="FC283">
        <v>40.375</v>
      </c>
      <c r="FD283">
        <v>40.36566666666667</v>
      </c>
      <c r="FE283">
        <v>41.08999999999998</v>
      </c>
      <c r="FF283">
        <v>1955.09962962963</v>
      </c>
      <c r="FG283">
        <v>39.9</v>
      </c>
      <c r="FH283">
        <v>0</v>
      </c>
      <c r="FI283">
        <v>1758907383.9</v>
      </c>
      <c r="FJ283">
        <v>0</v>
      </c>
      <c r="FK283">
        <v>826.7342800000001</v>
      </c>
      <c r="FL283">
        <v>-4.401307704950153</v>
      </c>
      <c r="FM283">
        <v>-68.48461533785871</v>
      </c>
      <c r="FN283">
        <v>16540.152</v>
      </c>
      <c r="FO283">
        <v>15</v>
      </c>
      <c r="FP283">
        <v>0</v>
      </c>
      <c r="FQ283" t="s">
        <v>439</v>
      </c>
      <c r="FR283">
        <v>1747247426.5</v>
      </c>
      <c r="FS283">
        <v>1747247420.5</v>
      </c>
      <c r="FT283">
        <v>0</v>
      </c>
      <c r="FU283">
        <v>1.027</v>
      </c>
      <c r="FV283">
        <v>0.031</v>
      </c>
      <c r="FW283">
        <v>0.02</v>
      </c>
      <c r="FX283">
        <v>0.05</v>
      </c>
      <c r="FY283">
        <v>420</v>
      </c>
      <c r="FZ283">
        <v>16</v>
      </c>
      <c r="GA283">
        <v>0.01</v>
      </c>
      <c r="GB283">
        <v>0.1</v>
      </c>
      <c r="GC283">
        <v>-63.44972</v>
      </c>
      <c r="GD283">
        <v>-0.5848007504689923</v>
      </c>
      <c r="GE283">
        <v>0.1748155902658572</v>
      </c>
      <c r="GF283">
        <v>0</v>
      </c>
      <c r="GG283">
        <v>826.9090588235294</v>
      </c>
      <c r="GH283">
        <v>-3.654362115869984</v>
      </c>
      <c r="GI283">
        <v>0.4248984613082903</v>
      </c>
      <c r="GJ283">
        <v>-1</v>
      </c>
      <c r="GK283">
        <v>2.7699525</v>
      </c>
      <c r="GL283">
        <v>-1.112349118198879</v>
      </c>
      <c r="GM283">
        <v>0.1096982743198361</v>
      </c>
      <c r="GN283">
        <v>0</v>
      </c>
      <c r="GO283">
        <v>0</v>
      </c>
      <c r="GP283">
        <v>2</v>
      </c>
      <c r="GQ283" t="s">
        <v>446</v>
      </c>
      <c r="GR283">
        <v>3.13599</v>
      </c>
      <c r="GS283">
        <v>2.68885</v>
      </c>
      <c r="GT283">
        <v>0.186088</v>
      </c>
      <c r="GU283">
        <v>0.190661</v>
      </c>
      <c r="GV283">
        <v>0.10682</v>
      </c>
      <c r="GW283">
        <v>0.0972671</v>
      </c>
      <c r="GX283">
        <v>25884.8</v>
      </c>
      <c r="GY283">
        <v>25786.8</v>
      </c>
      <c r="GZ283">
        <v>29562.4</v>
      </c>
      <c r="HA283">
        <v>29443.4</v>
      </c>
      <c r="HB283">
        <v>34883.6</v>
      </c>
      <c r="HC283">
        <v>35204.9</v>
      </c>
      <c r="HD283">
        <v>41598.6</v>
      </c>
      <c r="HE283">
        <v>41828.1</v>
      </c>
      <c r="HF283">
        <v>1.9312</v>
      </c>
      <c r="HG283">
        <v>1.88652</v>
      </c>
      <c r="HH283">
        <v>0.121444</v>
      </c>
      <c r="HI283">
        <v>0</v>
      </c>
      <c r="HJ283">
        <v>28.0399</v>
      </c>
      <c r="HK283">
        <v>999.9</v>
      </c>
      <c r="HL283">
        <v>50.1</v>
      </c>
      <c r="HM283">
        <v>30.9</v>
      </c>
      <c r="HN283">
        <v>24.8155</v>
      </c>
      <c r="HO283">
        <v>62.04</v>
      </c>
      <c r="HP283">
        <v>26.0777</v>
      </c>
      <c r="HQ283">
        <v>1</v>
      </c>
      <c r="HR283">
        <v>0.053247</v>
      </c>
      <c r="HS283">
        <v>-0.292819</v>
      </c>
      <c r="HT283">
        <v>20.3405</v>
      </c>
      <c r="HU283">
        <v>5.21624</v>
      </c>
      <c r="HV283">
        <v>12.0116</v>
      </c>
      <c r="HW283">
        <v>4.9888</v>
      </c>
      <c r="HX283">
        <v>3.28778</v>
      </c>
      <c r="HY283">
        <v>9999</v>
      </c>
      <c r="HZ283">
        <v>9999</v>
      </c>
      <c r="IA283">
        <v>9999</v>
      </c>
      <c r="IB283">
        <v>15.3</v>
      </c>
      <c r="IC283">
        <v>1.86754</v>
      </c>
      <c r="ID283">
        <v>1.86667</v>
      </c>
      <c r="IE283">
        <v>1.86603</v>
      </c>
      <c r="IF283">
        <v>1.866</v>
      </c>
      <c r="IG283">
        <v>1.86783</v>
      </c>
      <c r="IH283">
        <v>1.87027</v>
      </c>
      <c r="II283">
        <v>1.86891</v>
      </c>
      <c r="IJ283">
        <v>1.87042</v>
      </c>
      <c r="IK283">
        <v>0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-1.47</v>
      </c>
      <c r="IY283">
        <v>0.1436</v>
      </c>
      <c r="IZ283">
        <v>-0.2124528667129374</v>
      </c>
      <c r="JA283">
        <v>-0.0008016307627816455</v>
      </c>
      <c r="JB283">
        <v>-2.705495203968552E-07</v>
      </c>
      <c r="JC283">
        <v>-1.001381313952682E-11</v>
      </c>
      <c r="JD283">
        <v>-0.06429383364076624</v>
      </c>
      <c r="JE283">
        <v>-0.003544197663381463</v>
      </c>
      <c r="JF283">
        <v>0.0008551080648433378</v>
      </c>
      <c r="JG283">
        <v>-1.439520423836254E-05</v>
      </c>
      <c r="JH283">
        <v>4</v>
      </c>
      <c r="JI283">
        <v>2335</v>
      </c>
      <c r="JJ283">
        <v>1</v>
      </c>
      <c r="JK283">
        <v>25</v>
      </c>
      <c r="JL283">
        <v>194332.6</v>
      </c>
      <c r="JM283">
        <v>194332.7</v>
      </c>
      <c r="JN283">
        <v>2.41211</v>
      </c>
      <c r="JO283">
        <v>2.24365</v>
      </c>
      <c r="JP283">
        <v>1.39648</v>
      </c>
      <c r="JQ283">
        <v>2.34741</v>
      </c>
      <c r="JR283">
        <v>1.49536</v>
      </c>
      <c r="JS283">
        <v>2.54395</v>
      </c>
      <c r="JT283">
        <v>36.1285</v>
      </c>
      <c r="JU283">
        <v>24.0525</v>
      </c>
      <c r="JV283">
        <v>18</v>
      </c>
      <c r="JW283">
        <v>491.161</v>
      </c>
      <c r="JX283">
        <v>453.1</v>
      </c>
      <c r="JY283">
        <v>28.4747</v>
      </c>
      <c r="JZ283">
        <v>28.2865</v>
      </c>
      <c r="KA283">
        <v>30.0001</v>
      </c>
      <c r="KB283">
        <v>28.1406</v>
      </c>
      <c r="KC283">
        <v>28.0742</v>
      </c>
      <c r="KD283">
        <v>48.3012</v>
      </c>
      <c r="KE283">
        <v>19.9767</v>
      </c>
      <c r="KF283">
        <v>61.8611</v>
      </c>
      <c r="KG283">
        <v>28.4612</v>
      </c>
      <c r="KH283">
        <v>1212.78</v>
      </c>
      <c r="KI283">
        <v>21.4204</v>
      </c>
      <c r="KJ283">
        <v>101.034</v>
      </c>
      <c r="KK283">
        <v>100.585</v>
      </c>
    </row>
    <row r="284" spans="1:297">
      <c r="A284">
        <v>268</v>
      </c>
      <c r="B284">
        <v>1758907387.6</v>
      </c>
      <c r="C284">
        <v>5604.5</v>
      </c>
      <c r="D284" t="s">
        <v>979</v>
      </c>
      <c r="E284" t="s">
        <v>980</v>
      </c>
      <c r="F284">
        <v>5</v>
      </c>
      <c r="G284" t="s">
        <v>640</v>
      </c>
      <c r="H284" t="s">
        <v>436</v>
      </c>
      <c r="I284">
        <v>1758907379.814285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1223.204585712874</v>
      </c>
      <c r="AK284">
        <v>1170.36303030303</v>
      </c>
      <c r="AL284">
        <v>3.435840545666108</v>
      </c>
      <c r="AM284">
        <v>65.06013599436587</v>
      </c>
      <c r="AN284">
        <f>(AP284 - AO284 + DY284*1E3/(8.314*(EA284+273.15)) * AR284/DX284 * AQ284) * DX284/(100*DL284) * 1000/(1000 - AP284)</f>
        <v>0</v>
      </c>
      <c r="AO284">
        <v>21.45577612927108</v>
      </c>
      <c r="AP284">
        <v>24.08833333333333</v>
      </c>
      <c r="AQ284">
        <v>-0.0005631065702041201</v>
      </c>
      <c r="AR284">
        <v>108.005697832954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6</v>
      </c>
      <c r="DM284">
        <v>0.5</v>
      </c>
      <c r="DN284" t="s">
        <v>438</v>
      </c>
      <c r="DO284">
        <v>2</v>
      </c>
      <c r="DP284" t="b">
        <v>1</v>
      </c>
      <c r="DQ284">
        <v>1758907379.814285</v>
      </c>
      <c r="DR284">
        <v>1117.7375</v>
      </c>
      <c r="DS284">
        <v>1181.231071428572</v>
      </c>
      <c r="DT284">
        <v>24.08339642857143</v>
      </c>
      <c r="DU284">
        <v>21.42185357142857</v>
      </c>
      <c r="DV284">
        <v>1119.200714285714</v>
      </c>
      <c r="DW284">
        <v>23.93996785714286</v>
      </c>
      <c r="DX284">
        <v>500.0171071428572</v>
      </c>
      <c r="DY284">
        <v>90.5561214285714</v>
      </c>
      <c r="DZ284">
        <v>0.02885141785714285</v>
      </c>
      <c r="EA284">
        <v>30.48294642857143</v>
      </c>
      <c r="EB284">
        <v>30.02417857142857</v>
      </c>
      <c r="EC284">
        <v>999.9000000000002</v>
      </c>
      <c r="ED284">
        <v>0</v>
      </c>
      <c r="EE284">
        <v>0</v>
      </c>
      <c r="EF284">
        <v>9998.721428571429</v>
      </c>
      <c r="EG284">
        <v>0</v>
      </c>
      <c r="EH284">
        <v>12.3455</v>
      </c>
      <c r="EI284">
        <v>-63.49389642857142</v>
      </c>
      <c r="EJ284">
        <v>1145.319285714286</v>
      </c>
      <c r="EK284">
        <v>1207.090357142857</v>
      </c>
      <c r="EL284">
        <v>2.661539285714286</v>
      </c>
      <c r="EM284">
        <v>1181.231071428572</v>
      </c>
      <c r="EN284">
        <v>21.42185357142857</v>
      </c>
      <c r="EO284">
        <v>2.180898214285715</v>
      </c>
      <c r="EP284">
        <v>1.939880714285714</v>
      </c>
      <c r="EQ284">
        <v>18.82268928571429</v>
      </c>
      <c r="ER284">
        <v>16.96194285714286</v>
      </c>
      <c r="ES284">
        <v>2000.003214285714</v>
      </c>
      <c r="ET284">
        <v>0.9799985714285714</v>
      </c>
      <c r="EU284">
        <v>0.02000151428571429</v>
      </c>
      <c r="EV284">
        <v>0</v>
      </c>
      <c r="EW284">
        <v>826.4505000000001</v>
      </c>
      <c r="EX284">
        <v>5.00097</v>
      </c>
      <c r="EY284">
        <v>16535.575</v>
      </c>
      <c r="EZ284">
        <v>16707.58928571429</v>
      </c>
      <c r="FA284">
        <v>40.43699999999999</v>
      </c>
      <c r="FB284">
        <v>40.75</v>
      </c>
      <c r="FC284">
        <v>40.37049999999999</v>
      </c>
      <c r="FD284">
        <v>40.366</v>
      </c>
      <c r="FE284">
        <v>41.089</v>
      </c>
      <c r="FF284">
        <v>1955.103214285714</v>
      </c>
      <c r="FG284">
        <v>39.9</v>
      </c>
      <c r="FH284">
        <v>0</v>
      </c>
      <c r="FI284">
        <v>1758907388.7</v>
      </c>
      <c r="FJ284">
        <v>0</v>
      </c>
      <c r="FK284">
        <v>826.409</v>
      </c>
      <c r="FL284">
        <v>-2.893307713208626</v>
      </c>
      <c r="FM284">
        <v>-64.65384620581308</v>
      </c>
      <c r="FN284">
        <v>16534.94</v>
      </c>
      <c r="FO284">
        <v>15</v>
      </c>
      <c r="FP284">
        <v>0</v>
      </c>
      <c r="FQ284" t="s">
        <v>439</v>
      </c>
      <c r="FR284">
        <v>1747247426.5</v>
      </c>
      <c r="FS284">
        <v>1747247420.5</v>
      </c>
      <c r="FT284">
        <v>0</v>
      </c>
      <c r="FU284">
        <v>1.027</v>
      </c>
      <c r="FV284">
        <v>0.031</v>
      </c>
      <c r="FW284">
        <v>0.02</v>
      </c>
      <c r="FX284">
        <v>0.05</v>
      </c>
      <c r="FY284">
        <v>420</v>
      </c>
      <c r="FZ284">
        <v>16</v>
      </c>
      <c r="GA284">
        <v>0.01</v>
      </c>
      <c r="GB284">
        <v>0.1</v>
      </c>
      <c r="GC284">
        <v>-63.4615275</v>
      </c>
      <c r="GD284">
        <v>-0.5776311444650801</v>
      </c>
      <c r="GE284">
        <v>0.1759744327842828</v>
      </c>
      <c r="GF284">
        <v>0</v>
      </c>
      <c r="GG284">
        <v>826.6982058823529</v>
      </c>
      <c r="GH284">
        <v>-3.47237586607031</v>
      </c>
      <c r="GI284">
        <v>0.4160679228635492</v>
      </c>
      <c r="GJ284">
        <v>-1</v>
      </c>
      <c r="GK284">
        <v>2.71277775</v>
      </c>
      <c r="GL284">
        <v>-0.7877039774859326</v>
      </c>
      <c r="GM284">
        <v>0.08310747266303736</v>
      </c>
      <c r="GN284">
        <v>0</v>
      </c>
      <c r="GO284">
        <v>0</v>
      </c>
      <c r="GP284">
        <v>2</v>
      </c>
      <c r="GQ284" t="s">
        <v>446</v>
      </c>
      <c r="GR284">
        <v>3.13602</v>
      </c>
      <c r="GS284">
        <v>2.68932</v>
      </c>
      <c r="GT284">
        <v>0.187837</v>
      </c>
      <c r="GU284">
        <v>0.192329</v>
      </c>
      <c r="GV284">
        <v>0.10679</v>
      </c>
      <c r="GW284">
        <v>0.0973523</v>
      </c>
      <c r="GX284">
        <v>25828.9</v>
      </c>
      <c r="GY284">
        <v>25733.6</v>
      </c>
      <c r="GZ284">
        <v>29562.2</v>
      </c>
      <c r="HA284">
        <v>29443.3</v>
      </c>
      <c r="HB284">
        <v>34884.3</v>
      </c>
      <c r="HC284">
        <v>35201.5</v>
      </c>
      <c r="HD284">
        <v>41598.1</v>
      </c>
      <c r="HE284">
        <v>41828</v>
      </c>
      <c r="HF284">
        <v>1.93097</v>
      </c>
      <c r="HG284">
        <v>1.88695</v>
      </c>
      <c r="HH284">
        <v>0.121616</v>
      </c>
      <c r="HI284">
        <v>0</v>
      </c>
      <c r="HJ284">
        <v>28.0373</v>
      </c>
      <c r="HK284">
        <v>999.9</v>
      </c>
      <c r="HL284">
        <v>50.1</v>
      </c>
      <c r="HM284">
        <v>30.9</v>
      </c>
      <c r="HN284">
        <v>24.8175</v>
      </c>
      <c r="HO284">
        <v>61.99</v>
      </c>
      <c r="HP284">
        <v>26.0417</v>
      </c>
      <c r="HQ284">
        <v>1</v>
      </c>
      <c r="HR284">
        <v>0.0532546</v>
      </c>
      <c r="HS284">
        <v>-0.308922</v>
      </c>
      <c r="HT284">
        <v>20.3407</v>
      </c>
      <c r="HU284">
        <v>5.21804</v>
      </c>
      <c r="HV284">
        <v>12.0111</v>
      </c>
      <c r="HW284">
        <v>4.98905</v>
      </c>
      <c r="HX284">
        <v>3.28775</v>
      </c>
      <c r="HY284">
        <v>9999</v>
      </c>
      <c r="HZ284">
        <v>9999</v>
      </c>
      <c r="IA284">
        <v>9999</v>
      </c>
      <c r="IB284">
        <v>15.3</v>
      </c>
      <c r="IC284">
        <v>1.86754</v>
      </c>
      <c r="ID284">
        <v>1.86668</v>
      </c>
      <c r="IE284">
        <v>1.866</v>
      </c>
      <c r="IF284">
        <v>1.866</v>
      </c>
      <c r="IG284">
        <v>1.86783</v>
      </c>
      <c r="IH284">
        <v>1.87027</v>
      </c>
      <c r="II284">
        <v>1.86891</v>
      </c>
      <c r="IJ284">
        <v>1.87042</v>
      </c>
      <c r="IK284">
        <v>0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-1.5</v>
      </c>
      <c r="IY284">
        <v>0.1435</v>
      </c>
      <c r="IZ284">
        <v>-0.2124528667129374</v>
      </c>
      <c r="JA284">
        <v>-0.0008016307627816455</v>
      </c>
      <c r="JB284">
        <v>-2.705495203968552E-07</v>
      </c>
      <c r="JC284">
        <v>-1.001381313952682E-11</v>
      </c>
      <c r="JD284">
        <v>-0.06429383364076624</v>
      </c>
      <c r="JE284">
        <v>-0.003544197663381463</v>
      </c>
      <c r="JF284">
        <v>0.0008551080648433378</v>
      </c>
      <c r="JG284">
        <v>-1.439520423836254E-05</v>
      </c>
      <c r="JH284">
        <v>4</v>
      </c>
      <c r="JI284">
        <v>2335</v>
      </c>
      <c r="JJ284">
        <v>1</v>
      </c>
      <c r="JK284">
        <v>25</v>
      </c>
      <c r="JL284">
        <v>194332.7</v>
      </c>
      <c r="JM284">
        <v>194332.8</v>
      </c>
      <c r="JN284">
        <v>2.44141</v>
      </c>
      <c r="JO284">
        <v>2.23267</v>
      </c>
      <c r="JP284">
        <v>1.39648</v>
      </c>
      <c r="JQ284">
        <v>2.34619</v>
      </c>
      <c r="JR284">
        <v>1.49536</v>
      </c>
      <c r="JS284">
        <v>2.7124</v>
      </c>
      <c r="JT284">
        <v>36.1285</v>
      </c>
      <c r="JU284">
        <v>24.0612</v>
      </c>
      <c r="JV284">
        <v>18</v>
      </c>
      <c r="JW284">
        <v>491.019</v>
      </c>
      <c r="JX284">
        <v>453.352</v>
      </c>
      <c r="JY284">
        <v>28.4499</v>
      </c>
      <c r="JZ284">
        <v>28.2854</v>
      </c>
      <c r="KA284">
        <v>30.0001</v>
      </c>
      <c r="KB284">
        <v>28.1406</v>
      </c>
      <c r="KC284">
        <v>28.0725</v>
      </c>
      <c r="KD284">
        <v>48.8849</v>
      </c>
      <c r="KE284">
        <v>19.9767</v>
      </c>
      <c r="KF284">
        <v>62.2474</v>
      </c>
      <c r="KG284">
        <v>28.4423</v>
      </c>
      <c r="KH284">
        <v>1226.14</v>
      </c>
      <c r="KI284">
        <v>21.4556</v>
      </c>
      <c r="KJ284">
        <v>101.033</v>
      </c>
      <c r="KK284">
        <v>100.585</v>
      </c>
    </row>
    <row r="285" spans="1:297">
      <c r="A285">
        <v>269</v>
      </c>
      <c r="B285">
        <v>1758907392.6</v>
      </c>
      <c r="C285">
        <v>5609.5</v>
      </c>
      <c r="D285" t="s">
        <v>981</v>
      </c>
      <c r="E285" t="s">
        <v>982</v>
      </c>
      <c r="F285">
        <v>5</v>
      </c>
      <c r="G285" t="s">
        <v>640</v>
      </c>
      <c r="H285" t="s">
        <v>436</v>
      </c>
      <c r="I285">
        <v>1758907385.1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1240.128785992842</v>
      </c>
      <c r="AK285">
        <v>1187.443454545454</v>
      </c>
      <c r="AL285">
        <v>3.409657929444644</v>
      </c>
      <c r="AM285">
        <v>65.06013599436587</v>
      </c>
      <c r="AN285">
        <f>(AP285 - AO285 + DY285*1E3/(8.314*(EA285+273.15)) * AR285/DX285 * AQ285) * DX285/(100*DL285) * 1000/(1000 - AP285)</f>
        <v>0</v>
      </c>
      <c r="AO285">
        <v>21.50263773666179</v>
      </c>
      <c r="AP285">
        <v>24.08230484848484</v>
      </c>
      <c r="AQ285">
        <v>-0.0001292884410691988</v>
      </c>
      <c r="AR285">
        <v>108.005697832954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6</v>
      </c>
      <c r="DM285">
        <v>0.5</v>
      </c>
      <c r="DN285" t="s">
        <v>438</v>
      </c>
      <c r="DO285">
        <v>2</v>
      </c>
      <c r="DP285" t="b">
        <v>1</v>
      </c>
      <c r="DQ285">
        <v>1758907385.1</v>
      </c>
      <c r="DR285">
        <v>1135.450740740741</v>
      </c>
      <c r="DS285">
        <v>1198.885555555555</v>
      </c>
      <c r="DT285">
        <v>24.09026666666666</v>
      </c>
      <c r="DU285">
        <v>21.46602962962963</v>
      </c>
      <c r="DV285">
        <v>1136.938518518519</v>
      </c>
      <c r="DW285">
        <v>23.94675185185185</v>
      </c>
      <c r="DX285">
        <v>500.0204074074074</v>
      </c>
      <c r="DY285">
        <v>90.55592962962963</v>
      </c>
      <c r="DZ285">
        <v>0.02890423333333334</v>
      </c>
      <c r="EA285">
        <v>30.46603333333334</v>
      </c>
      <c r="EB285">
        <v>30.01981481481481</v>
      </c>
      <c r="EC285">
        <v>999.9000000000001</v>
      </c>
      <c r="ED285">
        <v>0</v>
      </c>
      <c r="EE285">
        <v>0</v>
      </c>
      <c r="EF285">
        <v>9997.675555555556</v>
      </c>
      <c r="EG285">
        <v>0</v>
      </c>
      <c r="EH285">
        <v>12.34522222222223</v>
      </c>
      <c r="EI285">
        <v>-63.43696666666666</v>
      </c>
      <c r="EJ285">
        <v>1163.476296296296</v>
      </c>
      <c r="EK285">
        <v>1225.186666666666</v>
      </c>
      <c r="EL285">
        <v>2.624234074074075</v>
      </c>
      <c r="EM285">
        <v>1198.885555555555</v>
      </c>
      <c r="EN285">
        <v>21.46602962962963</v>
      </c>
      <c r="EO285">
        <v>2.181515185185185</v>
      </c>
      <c r="EP285">
        <v>1.943877037037037</v>
      </c>
      <c r="EQ285">
        <v>18.82722592592593</v>
      </c>
      <c r="ER285">
        <v>16.99443703703704</v>
      </c>
      <c r="ES285">
        <v>1999.997407407408</v>
      </c>
      <c r="ET285">
        <v>0.9799985555555556</v>
      </c>
      <c r="EU285">
        <v>0.02000152962962963</v>
      </c>
      <c r="EV285">
        <v>0</v>
      </c>
      <c r="EW285">
        <v>826.2295555555555</v>
      </c>
      <c r="EX285">
        <v>5.00097</v>
      </c>
      <c r="EY285">
        <v>16529.92962962963</v>
      </c>
      <c r="EZ285">
        <v>16707.54444444445</v>
      </c>
      <c r="FA285">
        <v>40.43699999999999</v>
      </c>
      <c r="FB285">
        <v>40.75</v>
      </c>
      <c r="FC285">
        <v>40.36799999999999</v>
      </c>
      <c r="FD285">
        <v>40.35633333333333</v>
      </c>
      <c r="FE285">
        <v>41.08533333333332</v>
      </c>
      <c r="FF285">
        <v>1955.097407407408</v>
      </c>
      <c r="FG285">
        <v>39.9</v>
      </c>
      <c r="FH285">
        <v>0</v>
      </c>
      <c r="FI285">
        <v>1758907393.5</v>
      </c>
      <c r="FJ285">
        <v>0</v>
      </c>
      <c r="FK285">
        <v>826.23296</v>
      </c>
      <c r="FL285">
        <v>-1.704000007481038</v>
      </c>
      <c r="FM285">
        <v>-62.70769226831565</v>
      </c>
      <c r="FN285">
        <v>16529.872</v>
      </c>
      <c r="FO285">
        <v>15</v>
      </c>
      <c r="FP285">
        <v>0</v>
      </c>
      <c r="FQ285" t="s">
        <v>439</v>
      </c>
      <c r="FR285">
        <v>1747247426.5</v>
      </c>
      <c r="FS285">
        <v>1747247420.5</v>
      </c>
      <c r="FT285">
        <v>0</v>
      </c>
      <c r="FU285">
        <v>1.027</v>
      </c>
      <c r="FV285">
        <v>0.031</v>
      </c>
      <c r="FW285">
        <v>0.02</v>
      </c>
      <c r="FX285">
        <v>0.05</v>
      </c>
      <c r="FY285">
        <v>420</v>
      </c>
      <c r="FZ285">
        <v>16</v>
      </c>
      <c r="GA285">
        <v>0.01</v>
      </c>
      <c r="GB285">
        <v>0.1</v>
      </c>
      <c r="GC285">
        <v>-63.449305</v>
      </c>
      <c r="GD285">
        <v>0.6226806754223679</v>
      </c>
      <c r="GE285">
        <v>0.1631452450272457</v>
      </c>
      <c r="GF285">
        <v>0</v>
      </c>
      <c r="GG285">
        <v>826.3939411764705</v>
      </c>
      <c r="GH285">
        <v>-2.887853326433381</v>
      </c>
      <c r="GI285">
        <v>0.375952120009707</v>
      </c>
      <c r="GJ285">
        <v>-1</v>
      </c>
      <c r="GK285">
        <v>2.642282</v>
      </c>
      <c r="GL285">
        <v>-0.4020166604127609</v>
      </c>
      <c r="GM285">
        <v>0.04270508173508158</v>
      </c>
      <c r="GN285">
        <v>0</v>
      </c>
      <c r="GO285">
        <v>0</v>
      </c>
      <c r="GP285">
        <v>2</v>
      </c>
      <c r="GQ285" t="s">
        <v>446</v>
      </c>
      <c r="GR285">
        <v>3.13598</v>
      </c>
      <c r="GS285">
        <v>2.68915</v>
      </c>
      <c r="GT285">
        <v>0.189552</v>
      </c>
      <c r="GU285">
        <v>0.193993</v>
      </c>
      <c r="GV285">
        <v>0.106765</v>
      </c>
      <c r="GW285">
        <v>0.0974479</v>
      </c>
      <c r="GX285">
        <v>25774.9</v>
      </c>
      <c r="GY285">
        <v>25680.6</v>
      </c>
      <c r="GZ285">
        <v>29562.8</v>
      </c>
      <c r="HA285">
        <v>29443.4</v>
      </c>
      <c r="HB285">
        <v>34886</v>
      </c>
      <c r="HC285">
        <v>35197.7</v>
      </c>
      <c r="HD285">
        <v>41598.9</v>
      </c>
      <c r="HE285">
        <v>41828</v>
      </c>
      <c r="HF285">
        <v>1.93102</v>
      </c>
      <c r="HG285">
        <v>1.887</v>
      </c>
      <c r="HH285">
        <v>0.12137</v>
      </c>
      <c r="HI285">
        <v>0</v>
      </c>
      <c r="HJ285">
        <v>28.0345</v>
      </c>
      <c r="HK285">
        <v>999.9</v>
      </c>
      <c r="HL285">
        <v>50.1</v>
      </c>
      <c r="HM285">
        <v>30.9</v>
      </c>
      <c r="HN285">
        <v>24.8181</v>
      </c>
      <c r="HO285">
        <v>62.06</v>
      </c>
      <c r="HP285">
        <v>26.0377</v>
      </c>
      <c r="HQ285">
        <v>1</v>
      </c>
      <c r="HR285">
        <v>0.0532088</v>
      </c>
      <c r="HS285">
        <v>-0.325757</v>
      </c>
      <c r="HT285">
        <v>20.3406</v>
      </c>
      <c r="HU285">
        <v>5.21744</v>
      </c>
      <c r="HV285">
        <v>12.0113</v>
      </c>
      <c r="HW285">
        <v>4.989</v>
      </c>
      <c r="HX285">
        <v>3.2877</v>
      </c>
      <c r="HY285">
        <v>9999</v>
      </c>
      <c r="HZ285">
        <v>9999</v>
      </c>
      <c r="IA285">
        <v>9999</v>
      </c>
      <c r="IB285">
        <v>15.3</v>
      </c>
      <c r="IC285">
        <v>1.86755</v>
      </c>
      <c r="ID285">
        <v>1.86668</v>
      </c>
      <c r="IE285">
        <v>1.866</v>
      </c>
      <c r="IF285">
        <v>1.866</v>
      </c>
      <c r="IG285">
        <v>1.86783</v>
      </c>
      <c r="IH285">
        <v>1.87028</v>
      </c>
      <c r="II285">
        <v>1.86891</v>
      </c>
      <c r="IJ285">
        <v>1.87042</v>
      </c>
      <c r="IK285">
        <v>0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-1.52</v>
      </c>
      <c r="IY285">
        <v>0.1433</v>
      </c>
      <c r="IZ285">
        <v>-0.2124528667129374</v>
      </c>
      <c r="JA285">
        <v>-0.0008016307627816455</v>
      </c>
      <c r="JB285">
        <v>-2.705495203968552E-07</v>
      </c>
      <c r="JC285">
        <v>-1.001381313952682E-11</v>
      </c>
      <c r="JD285">
        <v>-0.06429383364076624</v>
      </c>
      <c r="JE285">
        <v>-0.003544197663381463</v>
      </c>
      <c r="JF285">
        <v>0.0008551080648433378</v>
      </c>
      <c r="JG285">
        <v>-1.439520423836254E-05</v>
      </c>
      <c r="JH285">
        <v>4</v>
      </c>
      <c r="JI285">
        <v>2335</v>
      </c>
      <c r="JJ285">
        <v>1</v>
      </c>
      <c r="JK285">
        <v>25</v>
      </c>
      <c r="JL285">
        <v>194332.8</v>
      </c>
      <c r="JM285">
        <v>194332.9</v>
      </c>
      <c r="JN285">
        <v>2.46582</v>
      </c>
      <c r="JO285">
        <v>2.24121</v>
      </c>
      <c r="JP285">
        <v>1.39771</v>
      </c>
      <c r="JQ285">
        <v>2.35107</v>
      </c>
      <c r="JR285">
        <v>1.49536</v>
      </c>
      <c r="JS285">
        <v>2.54517</v>
      </c>
      <c r="JT285">
        <v>36.152</v>
      </c>
      <c r="JU285">
        <v>24.0612</v>
      </c>
      <c r="JV285">
        <v>18</v>
      </c>
      <c r="JW285">
        <v>491.05</v>
      </c>
      <c r="JX285">
        <v>453.383</v>
      </c>
      <c r="JY285">
        <v>28.4322</v>
      </c>
      <c r="JZ285">
        <v>28.2847</v>
      </c>
      <c r="KA285">
        <v>30</v>
      </c>
      <c r="KB285">
        <v>28.1406</v>
      </c>
      <c r="KC285">
        <v>28.0725</v>
      </c>
      <c r="KD285">
        <v>49.3831</v>
      </c>
      <c r="KE285">
        <v>19.9767</v>
      </c>
      <c r="KF285">
        <v>62.2474</v>
      </c>
      <c r="KG285">
        <v>28.4233</v>
      </c>
      <c r="KH285">
        <v>1246.17</v>
      </c>
      <c r="KI285">
        <v>21.484</v>
      </c>
      <c r="KJ285">
        <v>101.035</v>
      </c>
      <c r="KK285">
        <v>100.585</v>
      </c>
    </row>
    <row r="286" spans="1:297">
      <c r="A286">
        <v>270</v>
      </c>
      <c r="B286">
        <v>1758907397.6</v>
      </c>
      <c r="C286">
        <v>5614.5</v>
      </c>
      <c r="D286" t="s">
        <v>983</v>
      </c>
      <c r="E286" t="s">
        <v>984</v>
      </c>
      <c r="F286">
        <v>5</v>
      </c>
      <c r="G286" t="s">
        <v>640</v>
      </c>
      <c r="H286" t="s">
        <v>436</v>
      </c>
      <c r="I286">
        <v>1758907389.814285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1257.515720793368</v>
      </c>
      <c r="AK286">
        <v>1204.495393939394</v>
      </c>
      <c r="AL286">
        <v>3.415302856085093</v>
      </c>
      <c r="AM286">
        <v>65.06013599436587</v>
      </c>
      <c r="AN286">
        <f>(AP286 - AO286 + DY286*1E3/(8.314*(EA286+273.15)) * AR286/DX286 * AQ286) * DX286/(100*DL286) * 1000/(1000 - AP286)</f>
        <v>0</v>
      </c>
      <c r="AO286">
        <v>21.50992040034115</v>
      </c>
      <c r="AP286">
        <v>24.06152363636363</v>
      </c>
      <c r="AQ286">
        <v>-0.0004713094275454814</v>
      </c>
      <c r="AR286">
        <v>108.005697832954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6</v>
      </c>
      <c r="DM286">
        <v>0.5</v>
      </c>
      <c r="DN286" t="s">
        <v>438</v>
      </c>
      <c r="DO286">
        <v>2</v>
      </c>
      <c r="DP286" t="b">
        <v>1</v>
      </c>
      <c r="DQ286">
        <v>1758907389.814285</v>
      </c>
      <c r="DR286">
        <v>1151.226071428571</v>
      </c>
      <c r="DS286">
        <v>1214.663928571428</v>
      </c>
      <c r="DT286">
        <v>24.08320000000001</v>
      </c>
      <c r="DU286">
        <v>21.48681428571429</v>
      </c>
      <c r="DV286">
        <v>1152.736785714286</v>
      </c>
      <c r="DW286">
        <v>23.939775</v>
      </c>
      <c r="DX286">
        <v>499.9903928571429</v>
      </c>
      <c r="DY286">
        <v>90.55593928571429</v>
      </c>
      <c r="DZ286">
        <v>0.02889615</v>
      </c>
      <c r="EA286">
        <v>30.45128928571429</v>
      </c>
      <c r="EB286">
        <v>30.01546071428571</v>
      </c>
      <c r="EC286">
        <v>999.9000000000002</v>
      </c>
      <c r="ED286">
        <v>0</v>
      </c>
      <c r="EE286">
        <v>0</v>
      </c>
      <c r="EF286">
        <v>9999.814285714287</v>
      </c>
      <c r="EG286">
        <v>0</v>
      </c>
      <c r="EH286">
        <v>12.3455</v>
      </c>
      <c r="EI286">
        <v>-63.43943214285714</v>
      </c>
      <c r="EJ286">
        <v>1179.632857142857</v>
      </c>
      <c r="EK286">
        <v>1241.336785714286</v>
      </c>
      <c r="EL286">
        <v>2.596396071428571</v>
      </c>
      <c r="EM286">
        <v>1214.663928571428</v>
      </c>
      <c r="EN286">
        <v>21.48681428571429</v>
      </c>
      <c r="EO286">
        <v>2.180876428571428</v>
      </c>
      <c r="EP286">
        <v>1.945759285714286</v>
      </c>
      <c r="EQ286">
        <v>18.82253214285715</v>
      </c>
      <c r="ER286">
        <v>17.00970357142857</v>
      </c>
      <c r="ES286">
        <v>1999.98</v>
      </c>
      <c r="ET286">
        <v>0.9799983571428571</v>
      </c>
      <c r="EU286">
        <v>0.02000172142857143</v>
      </c>
      <c r="EV286">
        <v>0</v>
      </c>
      <c r="EW286">
        <v>826.0494285714286</v>
      </c>
      <c r="EX286">
        <v>5.00097</v>
      </c>
      <c r="EY286">
        <v>16525.33214285714</v>
      </c>
      <c r="EZ286">
        <v>16707.39642857143</v>
      </c>
      <c r="FA286">
        <v>40.43699999999999</v>
      </c>
      <c r="FB286">
        <v>40.75</v>
      </c>
      <c r="FC286">
        <v>40.35925</v>
      </c>
      <c r="FD286">
        <v>40.3615</v>
      </c>
      <c r="FE286">
        <v>41.08674999999999</v>
      </c>
      <c r="FF286">
        <v>1955.08</v>
      </c>
      <c r="FG286">
        <v>39.9</v>
      </c>
      <c r="FH286">
        <v>0</v>
      </c>
      <c r="FI286">
        <v>1758907398.9</v>
      </c>
      <c r="FJ286">
        <v>0</v>
      </c>
      <c r="FK286">
        <v>826.0428076923077</v>
      </c>
      <c r="FL286">
        <v>-1.645914514381504</v>
      </c>
      <c r="FM286">
        <v>-48.23247866367019</v>
      </c>
      <c r="FN286">
        <v>16524.96923076923</v>
      </c>
      <c r="FO286">
        <v>15</v>
      </c>
      <c r="FP286">
        <v>0</v>
      </c>
      <c r="FQ286" t="s">
        <v>439</v>
      </c>
      <c r="FR286">
        <v>1747247426.5</v>
      </c>
      <c r="FS286">
        <v>1747247420.5</v>
      </c>
      <c r="FT286">
        <v>0</v>
      </c>
      <c r="FU286">
        <v>1.027</v>
      </c>
      <c r="FV286">
        <v>0.031</v>
      </c>
      <c r="FW286">
        <v>0.02</v>
      </c>
      <c r="FX286">
        <v>0.05</v>
      </c>
      <c r="FY286">
        <v>420</v>
      </c>
      <c r="FZ286">
        <v>16</v>
      </c>
      <c r="GA286">
        <v>0.01</v>
      </c>
      <c r="GB286">
        <v>0.1</v>
      </c>
      <c r="GC286">
        <v>-63.4556025</v>
      </c>
      <c r="GD286">
        <v>-0.1036378986867528</v>
      </c>
      <c r="GE286">
        <v>0.1510849818603757</v>
      </c>
      <c r="GF286">
        <v>0</v>
      </c>
      <c r="GG286">
        <v>826.1797941176471</v>
      </c>
      <c r="GH286">
        <v>-2.30864782384537</v>
      </c>
      <c r="GI286">
        <v>0.3135595242685386</v>
      </c>
      <c r="GJ286">
        <v>-1</v>
      </c>
      <c r="GK286">
        <v>2.614456</v>
      </c>
      <c r="GL286">
        <v>-0.3451733583489766</v>
      </c>
      <c r="GM286">
        <v>0.03498232030612032</v>
      </c>
      <c r="GN286">
        <v>0</v>
      </c>
      <c r="GO286">
        <v>0</v>
      </c>
      <c r="GP286">
        <v>2</v>
      </c>
      <c r="GQ286" t="s">
        <v>446</v>
      </c>
      <c r="GR286">
        <v>3.13606</v>
      </c>
      <c r="GS286">
        <v>2.68882</v>
      </c>
      <c r="GT286">
        <v>0.191263</v>
      </c>
      <c r="GU286">
        <v>0.195638</v>
      </c>
      <c r="GV286">
        <v>0.106706</v>
      </c>
      <c r="GW286">
        <v>0.0975024</v>
      </c>
      <c r="GX286">
        <v>25720.9</v>
      </c>
      <c r="GY286">
        <v>25628.3</v>
      </c>
      <c r="GZ286">
        <v>29563.2</v>
      </c>
      <c r="HA286">
        <v>29443.5</v>
      </c>
      <c r="HB286">
        <v>34888.7</v>
      </c>
      <c r="HC286">
        <v>35195.7</v>
      </c>
      <c r="HD286">
        <v>41599.2</v>
      </c>
      <c r="HE286">
        <v>41828.1</v>
      </c>
      <c r="HF286">
        <v>1.93115</v>
      </c>
      <c r="HG286">
        <v>1.8869</v>
      </c>
      <c r="HH286">
        <v>0.121169</v>
      </c>
      <c r="HI286">
        <v>0</v>
      </c>
      <c r="HJ286">
        <v>28.0302</v>
      </c>
      <c r="HK286">
        <v>999.9</v>
      </c>
      <c r="HL286">
        <v>50.2</v>
      </c>
      <c r="HM286">
        <v>30.9</v>
      </c>
      <c r="HN286">
        <v>24.8648</v>
      </c>
      <c r="HO286">
        <v>61.68</v>
      </c>
      <c r="HP286">
        <v>25.9335</v>
      </c>
      <c r="HQ286">
        <v>1</v>
      </c>
      <c r="HR286">
        <v>0.0532165</v>
      </c>
      <c r="HS286">
        <v>-0.33159</v>
      </c>
      <c r="HT286">
        <v>20.3408</v>
      </c>
      <c r="HU286">
        <v>5.21804</v>
      </c>
      <c r="HV286">
        <v>12.0117</v>
      </c>
      <c r="HW286">
        <v>4.98835</v>
      </c>
      <c r="HX286">
        <v>3.28772</v>
      </c>
      <c r="HY286">
        <v>9999</v>
      </c>
      <c r="HZ286">
        <v>9999</v>
      </c>
      <c r="IA286">
        <v>9999</v>
      </c>
      <c r="IB286">
        <v>15.3</v>
      </c>
      <c r="IC286">
        <v>1.86754</v>
      </c>
      <c r="ID286">
        <v>1.86664</v>
      </c>
      <c r="IE286">
        <v>1.866</v>
      </c>
      <c r="IF286">
        <v>1.866</v>
      </c>
      <c r="IG286">
        <v>1.86783</v>
      </c>
      <c r="IH286">
        <v>1.87027</v>
      </c>
      <c r="II286">
        <v>1.8689</v>
      </c>
      <c r="IJ286">
        <v>1.87042</v>
      </c>
      <c r="IK286">
        <v>0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-1.55</v>
      </c>
      <c r="IY286">
        <v>0.1432</v>
      </c>
      <c r="IZ286">
        <v>-0.2124528667129374</v>
      </c>
      <c r="JA286">
        <v>-0.0008016307627816455</v>
      </c>
      <c r="JB286">
        <v>-2.705495203968552E-07</v>
      </c>
      <c r="JC286">
        <v>-1.001381313952682E-11</v>
      </c>
      <c r="JD286">
        <v>-0.06429383364076624</v>
      </c>
      <c r="JE286">
        <v>-0.003544197663381463</v>
      </c>
      <c r="JF286">
        <v>0.0008551080648433378</v>
      </c>
      <c r="JG286">
        <v>-1.439520423836254E-05</v>
      </c>
      <c r="JH286">
        <v>4</v>
      </c>
      <c r="JI286">
        <v>2335</v>
      </c>
      <c r="JJ286">
        <v>1</v>
      </c>
      <c r="JK286">
        <v>25</v>
      </c>
      <c r="JL286">
        <v>194332.9</v>
      </c>
      <c r="JM286">
        <v>194333</v>
      </c>
      <c r="JN286">
        <v>2.49512</v>
      </c>
      <c r="JO286">
        <v>2.23145</v>
      </c>
      <c r="JP286">
        <v>1.39648</v>
      </c>
      <c r="JQ286">
        <v>2.35107</v>
      </c>
      <c r="JR286">
        <v>1.49536</v>
      </c>
      <c r="JS286">
        <v>2.68799</v>
      </c>
      <c r="JT286">
        <v>36.1285</v>
      </c>
      <c r="JU286">
        <v>24.07</v>
      </c>
      <c r="JV286">
        <v>18</v>
      </c>
      <c r="JW286">
        <v>491.112</v>
      </c>
      <c r="JX286">
        <v>453.321</v>
      </c>
      <c r="JY286">
        <v>28.4159</v>
      </c>
      <c r="JZ286">
        <v>28.2841</v>
      </c>
      <c r="KA286">
        <v>30</v>
      </c>
      <c r="KB286">
        <v>28.1385</v>
      </c>
      <c r="KC286">
        <v>28.0725</v>
      </c>
      <c r="KD286">
        <v>49.9619</v>
      </c>
      <c r="KE286">
        <v>19.9767</v>
      </c>
      <c r="KF286">
        <v>62.6337</v>
      </c>
      <c r="KG286">
        <v>28.4119</v>
      </c>
      <c r="KH286">
        <v>1259.53</v>
      </c>
      <c r="KI286">
        <v>21.5276</v>
      </c>
      <c r="KJ286">
        <v>101.036</v>
      </c>
      <c r="KK286">
        <v>100.585</v>
      </c>
    </row>
    <row r="287" spans="1:297">
      <c r="A287">
        <v>271</v>
      </c>
      <c r="B287">
        <v>1758907402.6</v>
      </c>
      <c r="C287">
        <v>5619.5</v>
      </c>
      <c r="D287" t="s">
        <v>985</v>
      </c>
      <c r="E287" t="s">
        <v>986</v>
      </c>
      <c r="F287">
        <v>5</v>
      </c>
      <c r="G287" t="s">
        <v>640</v>
      </c>
      <c r="H287" t="s">
        <v>436</v>
      </c>
      <c r="I287">
        <v>1758907395.1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1274.715000345784</v>
      </c>
      <c r="AK287">
        <v>1221.451878787879</v>
      </c>
      <c r="AL287">
        <v>3.407482628584504</v>
      </c>
      <c r="AM287">
        <v>65.06013599436587</v>
      </c>
      <c r="AN287">
        <f>(AP287 - AO287 + DY287*1E3/(8.314*(EA287+273.15)) * AR287/DX287 * AQ287) * DX287/(100*DL287) * 1000/(1000 - AP287)</f>
        <v>0</v>
      </c>
      <c r="AO287">
        <v>21.55070779854117</v>
      </c>
      <c r="AP287">
        <v>24.05031757575757</v>
      </c>
      <c r="AQ287">
        <v>-0.0001464654883423691</v>
      </c>
      <c r="AR287">
        <v>108.005697832954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6</v>
      </c>
      <c r="DM287">
        <v>0.5</v>
      </c>
      <c r="DN287" t="s">
        <v>438</v>
      </c>
      <c r="DO287">
        <v>2</v>
      </c>
      <c r="DP287" t="b">
        <v>1</v>
      </c>
      <c r="DQ287">
        <v>1758907395.1</v>
      </c>
      <c r="DR287">
        <v>1168.828148148148</v>
      </c>
      <c r="DS287">
        <v>1232.372222222222</v>
      </c>
      <c r="DT287">
        <v>24.06922592592593</v>
      </c>
      <c r="DU287">
        <v>21.5180037037037</v>
      </c>
      <c r="DV287">
        <v>1170.365185185185</v>
      </c>
      <c r="DW287">
        <v>23.92597777777777</v>
      </c>
      <c r="DX287">
        <v>500.012037037037</v>
      </c>
      <c r="DY287">
        <v>90.55545925925927</v>
      </c>
      <c r="DZ287">
        <v>0.02872703703703704</v>
      </c>
      <c r="EA287">
        <v>30.4354925925926</v>
      </c>
      <c r="EB287">
        <v>30.00844814814815</v>
      </c>
      <c r="EC287">
        <v>999.9000000000001</v>
      </c>
      <c r="ED287">
        <v>0</v>
      </c>
      <c r="EE287">
        <v>0</v>
      </c>
      <c r="EF287">
        <v>10000.66555555556</v>
      </c>
      <c r="EG287">
        <v>0</v>
      </c>
      <c r="EH287">
        <v>12.34916296296296</v>
      </c>
      <c r="EI287">
        <v>-63.54470740740741</v>
      </c>
      <c r="EJ287">
        <v>1197.652962962963</v>
      </c>
      <c r="EK287">
        <v>1259.473703703704</v>
      </c>
      <c r="EL287">
        <v>2.551238888888889</v>
      </c>
      <c r="EM287">
        <v>1232.372222222222</v>
      </c>
      <c r="EN287">
        <v>21.5180037037037</v>
      </c>
      <c r="EO287">
        <v>2.17959962962963</v>
      </c>
      <c r="EP287">
        <v>1.948572592592593</v>
      </c>
      <c r="EQ287">
        <v>18.81315185185185</v>
      </c>
      <c r="ER287">
        <v>17.03250740740741</v>
      </c>
      <c r="ES287">
        <v>1999.976296296296</v>
      </c>
      <c r="ET287">
        <v>0.9799983333333332</v>
      </c>
      <c r="EU287">
        <v>0.02000174444444444</v>
      </c>
      <c r="EV287">
        <v>0</v>
      </c>
      <c r="EW287">
        <v>825.9154074074074</v>
      </c>
      <c r="EX287">
        <v>5.00097</v>
      </c>
      <c r="EY287">
        <v>16521.30740740741</v>
      </c>
      <c r="EZ287">
        <v>16707.37037037037</v>
      </c>
      <c r="FA287">
        <v>40.43699999999999</v>
      </c>
      <c r="FB287">
        <v>40.75</v>
      </c>
      <c r="FC287">
        <v>40.36333333333333</v>
      </c>
      <c r="FD287">
        <v>40.35166666666666</v>
      </c>
      <c r="FE287">
        <v>41.07833333333333</v>
      </c>
      <c r="FF287">
        <v>1955.076296296296</v>
      </c>
      <c r="FG287">
        <v>39.9</v>
      </c>
      <c r="FH287">
        <v>0</v>
      </c>
      <c r="FI287">
        <v>1758907403.7</v>
      </c>
      <c r="FJ287">
        <v>0</v>
      </c>
      <c r="FK287">
        <v>825.9067307692308</v>
      </c>
      <c r="FL287">
        <v>-2.117641000155809</v>
      </c>
      <c r="FM287">
        <v>-33.87692307968715</v>
      </c>
      <c r="FN287">
        <v>16521.44230769231</v>
      </c>
      <c r="FO287">
        <v>15</v>
      </c>
      <c r="FP287">
        <v>0</v>
      </c>
      <c r="FQ287" t="s">
        <v>439</v>
      </c>
      <c r="FR287">
        <v>1747247426.5</v>
      </c>
      <c r="FS287">
        <v>1747247420.5</v>
      </c>
      <c r="FT287">
        <v>0</v>
      </c>
      <c r="FU287">
        <v>1.027</v>
      </c>
      <c r="FV287">
        <v>0.031</v>
      </c>
      <c r="FW287">
        <v>0.02</v>
      </c>
      <c r="FX287">
        <v>0.05</v>
      </c>
      <c r="FY287">
        <v>420</v>
      </c>
      <c r="FZ287">
        <v>16</v>
      </c>
      <c r="GA287">
        <v>0.01</v>
      </c>
      <c r="GB287">
        <v>0.1</v>
      </c>
      <c r="GC287">
        <v>-63.529815</v>
      </c>
      <c r="GD287">
        <v>-1.233415384615296</v>
      </c>
      <c r="GE287">
        <v>0.1882409181740253</v>
      </c>
      <c r="GF287">
        <v>0</v>
      </c>
      <c r="GG287">
        <v>825.9920588235293</v>
      </c>
      <c r="GH287">
        <v>-1.926386546415128</v>
      </c>
      <c r="GI287">
        <v>0.3006267904362992</v>
      </c>
      <c r="GJ287">
        <v>-1</v>
      </c>
      <c r="GK287">
        <v>2.57474775</v>
      </c>
      <c r="GL287">
        <v>-0.4902509943714931</v>
      </c>
      <c r="GM287">
        <v>0.0475795561921031</v>
      </c>
      <c r="GN287">
        <v>0</v>
      </c>
      <c r="GO287">
        <v>0</v>
      </c>
      <c r="GP287">
        <v>2</v>
      </c>
      <c r="GQ287" t="s">
        <v>446</v>
      </c>
      <c r="GR287">
        <v>3.13604</v>
      </c>
      <c r="GS287">
        <v>2.68904</v>
      </c>
      <c r="GT287">
        <v>0.192945</v>
      </c>
      <c r="GU287">
        <v>0.197287</v>
      </c>
      <c r="GV287">
        <v>0.106666</v>
      </c>
      <c r="GW287">
        <v>0.09760149999999999</v>
      </c>
      <c r="GX287">
        <v>25666.9</v>
      </c>
      <c r="GY287">
        <v>25575.8</v>
      </c>
      <c r="GZ287">
        <v>29562.7</v>
      </c>
      <c r="HA287">
        <v>29443.6</v>
      </c>
      <c r="HB287">
        <v>34889.8</v>
      </c>
      <c r="HC287">
        <v>35192.2</v>
      </c>
      <c r="HD287">
        <v>41598.7</v>
      </c>
      <c r="HE287">
        <v>41828.5</v>
      </c>
      <c r="HF287">
        <v>1.93107</v>
      </c>
      <c r="HG287">
        <v>1.88735</v>
      </c>
      <c r="HH287">
        <v>0.120401</v>
      </c>
      <c r="HI287">
        <v>0</v>
      </c>
      <c r="HJ287">
        <v>28.0264</v>
      </c>
      <c r="HK287">
        <v>999.9</v>
      </c>
      <c r="HL287">
        <v>50.2</v>
      </c>
      <c r="HM287">
        <v>30.9</v>
      </c>
      <c r="HN287">
        <v>24.8676</v>
      </c>
      <c r="HO287">
        <v>62.02</v>
      </c>
      <c r="HP287">
        <v>26.0136</v>
      </c>
      <c r="HQ287">
        <v>1</v>
      </c>
      <c r="HR287">
        <v>0.0532241</v>
      </c>
      <c r="HS287">
        <v>-0.36296</v>
      </c>
      <c r="HT287">
        <v>20.3408</v>
      </c>
      <c r="HU287">
        <v>5.21804</v>
      </c>
      <c r="HV287">
        <v>12.0126</v>
      </c>
      <c r="HW287">
        <v>4.98905</v>
      </c>
      <c r="HX287">
        <v>3.28778</v>
      </c>
      <c r="HY287">
        <v>9999</v>
      </c>
      <c r="HZ287">
        <v>9999</v>
      </c>
      <c r="IA287">
        <v>9999</v>
      </c>
      <c r="IB287">
        <v>15.3</v>
      </c>
      <c r="IC287">
        <v>1.86753</v>
      </c>
      <c r="ID287">
        <v>1.86667</v>
      </c>
      <c r="IE287">
        <v>1.866</v>
      </c>
      <c r="IF287">
        <v>1.866</v>
      </c>
      <c r="IG287">
        <v>1.86783</v>
      </c>
      <c r="IH287">
        <v>1.87027</v>
      </c>
      <c r="II287">
        <v>1.8689</v>
      </c>
      <c r="IJ287">
        <v>1.87042</v>
      </c>
      <c r="IK287">
        <v>0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-1.57</v>
      </c>
      <c r="IY287">
        <v>0.143</v>
      </c>
      <c r="IZ287">
        <v>-0.2124528667129374</v>
      </c>
      <c r="JA287">
        <v>-0.0008016307627816455</v>
      </c>
      <c r="JB287">
        <v>-2.705495203968552E-07</v>
      </c>
      <c r="JC287">
        <v>-1.001381313952682E-11</v>
      </c>
      <c r="JD287">
        <v>-0.06429383364076624</v>
      </c>
      <c r="JE287">
        <v>-0.003544197663381463</v>
      </c>
      <c r="JF287">
        <v>0.0008551080648433378</v>
      </c>
      <c r="JG287">
        <v>-1.439520423836254E-05</v>
      </c>
      <c r="JH287">
        <v>4</v>
      </c>
      <c r="JI287">
        <v>2335</v>
      </c>
      <c r="JJ287">
        <v>1</v>
      </c>
      <c r="JK287">
        <v>25</v>
      </c>
      <c r="JL287">
        <v>194332.9</v>
      </c>
      <c r="JM287">
        <v>194333</v>
      </c>
      <c r="JN287">
        <v>2.52075</v>
      </c>
      <c r="JO287">
        <v>2.23022</v>
      </c>
      <c r="JP287">
        <v>1.39648</v>
      </c>
      <c r="JQ287">
        <v>2.34619</v>
      </c>
      <c r="JR287">
        <v>1.49536</v>
      </c>
      <c r="JS287">
        <v>2.69897</v>
      </c>
      <c r="JT287">
        <v>36.152</v>
      </c>
      <c r="JU287">
        <v>24.07</v>
      </c>
      <c r="JV287">
        <v>18</v>
      </c>
      <c r="JW287">
        <v>491.063</v>
      </c>
      <c r="JX287">
        <v>453.583</v>
      </c>
      <c r="JY287">
        <v>28.4048</v>
      </c>
      <c r="JZ287">
        <v>28.2841</v>
      </c>
      <c r="KA287">
        <v>30</v>
      </c>
      <c r="KB287">
        <v>28.1383</v>
      </c>
      <c r="KC287">
        <v>28.0701</v>
      </c>
      <c r="KD287">
        <v>50.4552</v>
      </c>
      <c r="KE287">
        <v>19.9767</v>
      </c>
      <c r="KF287">
        <v>62.6337</v>
      </c>
      <c r="KG287">
        <v>28.4101</v>
      </c>
      <c r="KH287">
        <v>1279.6</v>
      </c>
      <c r="KI287">
        <v>21.5694</v>
      </c>
      <c r="KJ287">
        <v>101.034</v>
      </c>
      <c r="KK287">
        <v>100.586</v>
      </c>
    </row>
    <row r="288" spans="1:297">
      <c r="A288">
        <v>272</v>
      </c>
      <c r="B288">
        <v>1758907407.1</v>
      </c>
      <c r="C288">
        <v>5624</v>
      </c>
      <c r="D288" t="s">
        <v>987</v>
      </c>
      <c r="E288" t="s">
        <v>988</v>
      </c>
      <c r="F288">
        <v>5</v>
      </c>
      <c r="G288" t="s">
        <v>640</v>
      </c>
      <c r="H288" t="s">
        <v>436</v>
      </c>
      <c r="I288">
        <v>1758907399.544444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1290.104580075094</v>
      </c>
      <c r="AK288">
        <v>1236.932606060607</v>
      </c>
      <c r="AL288">
        <v>3.437549270524473</v>
      </c>
      <c r="AM288">
        <v>65.06013599436587</v>
      </c>
      <c r="AN288">
        <f>(AP288 - AO288 + DY288*1E3/(8.314*(EA288+273.15)) * AR288/DX288 * AQ288) * DX288/(100*DL288) * 1000/(1000 - AP288)</f>
        <v>0</v>
      </c>
      <c r="AO288">
        <v>21.55751114199314</v>
      </c>
      <c r="AP288">
        <v>24.03498484848485</v>
      </c>
      <c r="AQ288">
        <v>-0.0002539693044833013</v>
      </c>
      <c r="AR288">
        <v>108.005697832954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6</v>
      </c>
      <c r="DM288">
        <v>0.5</v>
      </c>
      <c r="DN288" t="s">
        <v>438</v>
      </c>
      <c r="DO288">
        <v>2</v>
      </c>
      <c r="DP288" t="b">
        <v>1</v>
      </c>
      <c r="DQ288">
        <v>1758907399.544444</v>
      </c>
      <c r="DR288">
        <v>1183.624814814815</v>
      </c>
      <c r="DS288">
        <v>1247.307407407407</v>
      </c>
      <c r="DT288">
        <v>24.05662962962963</v>
      </c>
      <c r="DU288">
        <v>21.53603333333333</v>
      </c>
      <c r="DV288">
        <v>1185.184814814815</v>
      </c>
      <c r="DW288">
        <v>23.91352962962963</v>
      </c>
      <c r="DX288">
        <v>499.9935185185184</v>
      </c>
      <c r="DY288">
        <v>90.55391111111112</v>
      </c>
      <c r="DZ288">
        <v>0.02871465555555556</v>
      </c>
      <c r="EA288">
        <v>30.42271851851852</v>
      </c>
      <c r="EB288">
        <v>29.99573333333334</v>
      </c>
      <c r="EC288">
        <v>999.9000000000001</v>
      </c>
      <c r="ED288">
        <v>0</v>
      </c>
      <c r="EE288">
        <v>0</v>
      </c>
      <c r="EF288">
        <v>10000.91851851852</v>
      </c>
      <c r="EG288">
        <v>0</v>
      </c>
      <c r="EH288">
        <v>12.34584444444445</v>
      </c>
      <c r="EI288">
        <v>-63.68210000000002</v>
      </c>
      <c r="EJ288">
        <v>1212.800370370371</v>
      </c>
      <c r="EK288">
        <v>1274.760740740741</v>
      </c>
      <c r="EL288">
        <v>2.520603703703703</v>
      </c>
      <c r="EM288">
        <v>1247.307407407407</v>
      </c>
      <c r="EN288">
        <v>21.53603333333333</v>
      </c>
      <c r="EO288">
        <v>2.178421851851852</v>
      </c>
      <c r="EP288">
        <v>1.950171851851852</v>
      </c>
      <c r="EQ288">
        <v>18.8045</v>
      </c>
      <c r="ER288">
        <v>17.04547037037037</v>
      </c>
      <c r="ES288">
        <v>1999.994074074074</v>
      </c>
      <c r="ET288">
        <v>0.9799985555555556</v>
      </c>
      <c r="EU288">
        <v>0.02000152962962963</v>
      </c>
      <c r="EV288">
        <v>0</v>
      </c>
      <c r="EW288">
        <v>825.7182962962963</v>
      </c>
      <c r="EX288">
        <v>5.00097</v>
      </c>
      <c r="EY288">
        <v>16519.13703703704</v>
      </c>
      <c r="EZ288">
        <v>16707.51481481481</v>
      </c>
      <c r="FA288">
        <v>40.43699999999999</v>
      </c>
      <c r="FB288">
        <v>40.75</v>
      </c>
      <c r="FC288">
        <v>40.34933333333333</v>
      </c>
      <c r="FD288">
        <v>40.35633333333333</v>
      </c>
      <c r="FE288">
        <v>41.08299999999999</v>
      </c>
      <c r="FF288">
        <v>1955.094074074074</v>
      </c>
      <c r="FG288">
        <v>39.9</v>
      </c>
      <c r="FH288">
        <v>0</v>
      </c>
      <c r="FI288">
        <v>1758907408.5</v>
      </c>
      <c r="FJ288">
        <v>0</v>
      </c>
      <c r="FK288">
        <v>825.7230769230769</v>
      </c>
      <c r="FL288">
        <v>-1.905504255603206</v>
      </c>
      <c r="FM288">
        <v>-23.29914521951444</v>
      </c>
      <c r="FN288">
        <v>16518.97307692308</v>
      </c>
      <c r="FO288">
        <v>15</v>
      </c>
      <c r="FP288">
        <v>0</v>
      </c>
      <c r="FQ288" t="s">
        <v>439</v>
      </c>
      <c r="FR288">
        <v>1747247426.5</v>
      </c>
      <c r="FS288">
        <v>1747247420.5</v>
      </c>
      <c r="FT288">
        <v>0</v>
      </c>
      <c r="FU288">
        <v>1.027</v>
      </c>
      <c r="FV288">
        <v>0.031</v>
      </c>
      <c r="FW288">
        <v>0.02</v>
      </c>
      <c r="FX288">
        <v>0.05</v>
      </c>
      <c r="FY288">
        <v>420</v>
      </c>
      <c r="FZ288">
        <v>16</v>
      </c>
      <c r="GA288">
        <v>0.01</v>
      </c>
      <c r="GB288">
        <v>0.1</v>
      </c>
      <c r="GC288">
        <v>-63.58291750000001</v>
      </c>
      <c r="GD288">
        <v>-1.719308442776601</v>
      </c>
      <c r="GE288">
        <v>0.2044206702947383</v>
      </c>
      <c r="GF288">
        <v>0</v>
      </c>
      <c r="GG288">
        <v>825.8403235294118</v>
      </c>
      <c r="GH288">
        <v>-1.981894565881</v>
      </c>
      <c r="GI288">
        <v>0.3003969648734721</v>
      </c>
      <c r="GJ288">
        <v>-1</v>
      </c>
      <c r="GK288">
        <v>2.5434355</v>
      </c>
      <c r="GL288">
        <v>-0.4514237898686827</v>
      </c>
      <c r="GM288">
        <v>0.04389189782579467</v>
      </c>
      <c r="GN288">
        <v>0</v>
      </c>
      <c r="GO288">
        <v>0</v>
      </c>
      <c r="GP288">
        <v>2</v>
      </c>
      <c r="GQ288" t="s">
        <v>446</v>
      </c>
      <c r="GR288">
        <v>3.13597</v>
      </c>
      <c r="GS288">
        <v>2.68908</v>
      </c>
      <c r="GT288">
        <v>0.194471</v>
      </c>
      <c r="GU288">
        <v>0.198744</v>
      </c>
      <c r="GV288">
        <v>0.106619</v>
      </c>
      <c r="GW288">
        <v>0.0976243</v>
      </c>
      <c r="GX288">
        <v>25619.1</v>
      </c>
      <c r="GY288">
        <v>25529.5</v>
      </c>
      <c r="GZ288">
        <v>29563.6</v>
      </c>
      <c r="HA288">
        <v>29443.7</v>
      </c>
      <c r="HB288">
        <v>34892.4</v>
      </c>
      <c r="HC288">
        <v>35191.2</v>
      </c>
      <c r="HD288">
        <v>41599.6</v>
      </c>
      <c r="HE288">
        <v>41828.4</v>
      </c>
      <c r="HF288">
        <v>1.93085</v>
      </c>
      <c r="HG288">
        <v>1.88705</v>
      </c>
      <c r="HH288">
        <v>0.119135</v>
      </c>
      <c r="HI288">
        <v>0</v>
      </c>
      <c r="HJ288">
        <v>28.0226</v>
      </c>
      <c r="HK288">
        <v>999.9</v>
      </c>
      <c r="HL288">
        <v>50.2</v>
      </c>
      <c r="HM288">
        <v>30.9</v>
      </c>
      <c r="HN288">
        <v>24.8687</v>
      </c>
      <c r="HO288">
        <v>62</v>
      </c>
      <c r="HP288">
        <v>26.0096</v>
      </c>
      <c r="HQ288">
        <v>1</v>
      </c>
      <c r="HR288">
        <v>0.0533156</v>
      </c>
      <c r="HS288">
        <v>-1.17501</v>
      </c>
      <c r="HT288">
        <v>20.3307</v>
      </c>
      <c r="HU288">
        <v>5.21729</v>
      </c>
      <c r="HV288">
        <v>12.0129</v>
      </c>
      <c r="HW288">
        <v>4.989</v>
      </c>
      <c r="HX288">
        <v>3.28778</v>
      </c>
      <c r="HY288">
        <v>9999</v>
      </c>
      <c r="HZ288">
        <v>9999</v>
      </c>
      <c r="IA288">
        <v>9999</v>
      </c>
      <c r="IB288">
        <v>15.3</v>
      </c>
      <c r="IC288">
        <v>1.86756</v>
      </c>
      <c r="ID288">
        <v>1.86667</v>
      </c>
      <c r="IE288">
        <v>1.86602</v>
      </c>
      <c r="IF288">
        <v>1.866</v>
      </c>
      <c r="IG288">
        <v>1.86783</v>
      </c>
      <c r="IH288">
        <v>1.87027</v>
      </c>
      <c r="II288">
        <v>1.8689</v>
      </c>
      <c r="IJ288">
        <v>1.87042</v>
      </c>
      <c r="IK288">
        <v>0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-1.6</v>
      </c>
      <c r="IY288">
        <v>0.1428</v>
      </c>
      <c r="IZ288">
        <v>-0.2124528667129374</v>
      </c>
      <c r="JA288">
        <v>-0.0008016307627816455</v>
      </c>
      <c r="JB288">
        <v>-2.705495203968552E-07</v>
      </c>
      <c r="JC288">
        <v>-1.001381313952682E-11</v>
      </c>
      <c r="JD288">
        <v>-0.06429383364076624</v>
      </c>
      <c r="JE288">
        <v>-0.003544197663381463</v>
      </c>
      <c r="JF288">
        <v>0.0008551080648433378</v>
      </c>
      <c r="JG288">
        <v>-1.439520423836254E-05</v>
      </c>
      <c r="JH288">
        <v>4</v>
      </c>
      <c r="JI288">
        <v>2335</v>
      </c>
      <c r="JJ288">
        <v>1</v>
      </c>
      <c r="JK288">
        <v>25</v>
      </c>
      <c r="JL288">
        <v>194333</v>
      </c>
      <c r="JM288">
        <v>194333.1</v>
      </c>
      <c r="JN288">
        <v>2.54761</v>
      </c>
      <c r="JO288">
        <v>2.24365</v>
      </c>
      <c r="JP288">
        <v>1.39648</v>
      </c>
      <c r="JQ288">
        <v>2.35107</v>
      </c>
      <c r="JR288">
        <v>1.49536</v>
      </c>
      <c r="JS288">
        <v>2.52808</v>
      </c>
      <c r="JT288">
        <v>36.152</v>
      </c>
      <c r="JU288">
        <v>24.035</v>
      </c>
      <c r="JV288">
        <v>18</v>
      </c>
      <c r="JW288">
        <v>490.921</v>
      </c>
      <c r="JX288">
        <v>453.396</v>
      </c>
      <c r="JY288">
        <v>28.4063</v>
      </c>
      <c r="JZ288">
        <v>28.2841</v>
      </c>
      <c r="KA288">
        <v>30.0001</v>
      </c>
      <c r="KB288">
        <v>28.1383</v>
      </c>
      <c r="KC288">
        <v>28.0701</v>
      </c>
      <c r="KD288">
        <v>50.9923</v>
      </c>
      <c r="KE288">
        <v>19.9767</v>
      </c>
      <c r="KF288">
        <v>63.0225</v>
      </c>
      <c r="KG288">
        <v>29.0542</v>
      </c>
      <c r="KH288">
        <v>1292.98</v>
      </c>
      <c r="KI288">
        <v>21.6207</v>
      </c>
      <c r="KJ288">
        <v>101.037</v>
      </c>
      <c r="KK288">
        <v>100.586</v>
      </c>
    </row>
    <row r="289" spans="1:297">
      <c r="A289">
        <v>273</v>
      </c>
      <c r="B289">
        <v>1758907412.1</v>
      </c>
      <c r="C289">
        <v>5629</v>
      </c>
      <c r="D289" t="s">
        <v>989</v>
      </c>
      <c r="E289" t="s">
        <v>990</v>
      </c>
      <c r="F289">
        <v>5</v>
      </c>
      <c r="G289" t="s">
        <v>640</v>
      </c>
      <c r="H289" t="s">
        <v>436</v>
      </c>
      <c r="I289">
        <v>1758907404.562963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1307.310527020812</v>
      </c>
      <c r="AK289">
        <v>1253.943151515151</v>
      </c>
      <c r="AL289">
        <v>3.404365232442126</v>
      </c>
      <c r="AM289">
        <v>65.06013599436587</v>
      </c>
      <c r="AN289">
        <f>(AP289 - AO289 + DY289*1E3/(8.314*(EA289+273.15)) * AR289/DX289 * AQ289) * DX289/(100*DL289) * 1000/(1000 - AP289)</f>
        <v>0</v>
      </c>
      <c r="AO289">
        <v>21.58946739480529</v>
      </c>
      <c r="AP289">
        <v>24.02790181818181</v>
      </c>
      <c r="AQ289">
        <v>-1.670784670272289E-05</v>
      </c>
      <c r="AR289">
        <v>108.005697832954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6</v>
      </c>
      <c r="DM289">
        <v>0.5</v>
      </c>
      <c r="DN289" t="s">
        <v>438</v>
      </c>
      <c r="DO289">
        <v>2</v>
      </c>
      <c r="DP289" t="b">
        <v>1</v>
      </c>
      <c r="DQ289">
        <v>1758907404.562963</v>
      </c>
      <c r="DR289">
        <v>1200.341481481481</v>
      </c>
      <c r="DS289">
        <v>1264.14037037037</v>
      </c>
      <c r="DT289">
        <v>24.04148148148148</v>
      </c>
      <c r="DU289">
        <v>21.56125925925926</v>
      </c>
      <c r="DV289">
        <v>1201.927037037037</v>
      </c>
      <c r="DW289">
        <v>23.89857037037038</v>
      </c>
      <c r="DX289">
        <v>500.0122962962964</v>
      </c>
      <c r="DY289">
        <v>90.55304444444445</v>
      </c>
      <c r="DZ289">
        <v>0.02875812222222222</v>
      </c>
      <c r="EA289">
        <v>30.40953703703703</v>
      </c>
      <c r="EB289">
        <v>29.98002962962963</v>
      </c>
      <c r="EC289">
        <v>999.9000000000001</v>
      </c>
      <c r="ED289">
        <v>0</v>
      </c>
      <c r="EE289">
        <v>0</v>
      </c>
      <c r="EF289">
        <v>9997.675185185184</v>
      </c>
      <c r="EG289">
        <v>0</v>
      </c>
      <c r="EH289">
        <v>12.34278518518519</v>
      </c>
      <c r="EI289">
        <v>-63.79808888888889</v>
      </c>
      <c r="EJ289">
        <v>1229.911481481482</v>
      </c>
      <c r="EK289">
        <v>1291.997777777778</v>
      </c>
      <c r="EL289">
        <v>2.480218888888889</v>
      </c>
      <c r="EM289">
        <v>1264.14037037037</v>
      </c>
      <c r="EN289">
        <v>21.56125925925926</v>
      </c>
      <c r="EO289">
        <v>2.177028888888889</v>
      </c>
      <c r="EP289">
        <v>1.952437037037037</v>
      </c>
      <c r="EQ289">
        <v>18.79427037037037</v>
      </c>
      <c r="ER289">
        <v>17.06380740740741</v>
      </c>
      <c r="ES289">
        <v>2000.011851851852</v>
      </c>
      <c r="ET289">
        <v>0.9799987777777778</v>
      </c>
      <c r="EU289">
        <v>0.02000131481481482</v>
      </c>
      <c r="EV289">
        <v>0</v>
      </c>
      <c r="EW289">
        <v>825.5997407407408</v>
      </c>
      <c r="EX289">
        <v>5.00097</v>
      </c>
      <c r="EY289">
        <v>16517.55925925926</v>
      </c>
      <c r="EZ289">
        <v>16707.66296296296</v>
      </c>
      <c r="FA289">
        <v>40.43699999999999</v>
      </c>
      <c r="FB289">
        <v>40.75</v>
      </c>
      <c r="FC289">
        <v>40.35866666666666</v>
      </c>
      <c r="FD289">
        <v>40.354</v>
      </c>
      <c r="FE289">
        <v>41.07833333333333</v>
      </c>
      <c r="FF289">
        <v>1955.111851851852</v>
      </c>
      <c r="FG289">
        <v>39.9</v>
      </c>
      <c r="FH289">
        <v>0</v>
      </c>
      <c r="FI289">
        <v>1758907413.3</v>
      </c>
      <c r="FJ289">
        <v>0</v>
      </c>
      <c r="FK289">
        <v>825.6117307692309</v>
      </c>
      <c r="FL289">
        <v>-1.555179490134059</v>
      </c>
      <c r="FM289">
        <v>-14.29401705204991</v>
      </c>
      <c r="FN289">
        <v>16517.51153846154</v>
      </c>
      <c r="FO289">
        <v>15</v>
      </c>
      <c r="FP289">
        <v>0</v>
      </c>
      <c r="FQ289" t="s">
        <v>439</v>
      </c>
      <c r="FR289">
        <v>1747247426.5</v>
      </c>
      <c r="FS289">
        <v>1747247420.5</v>
      </c>
      <c r="FT289">
        <v>0</v>
      </c>
      <c r="FU289">
        <v>1.027</v>
      </c>
      <c r="FV289">
        <v>0.031</v>
      </c>
      <c r="FW289">
        <v>0.02</v>
      </c>
      <c r="FX289">
        <v>0.05</v>
      </c>
      <c r="FY289">
        <v>420</v>
      </c>
      <c r="FZ289">
        <v>16</v>
      </c>
      <c r="GA289">
        <v>0.01</v>
      </c>
      <c r="GB289">
        <v>0.1</v>
      </c>
      <c r="GC289">
        <v>-63.7108475</v>
      </c>
      <c r="GD289">
        <v>-1.248383864915376</v>
      </c>
      <c r="GE289">
        <v>0.1569383636774323</v>
      </c>
      <c r="GF289">
        <v>0</v>
      </c>
      <c r="GG289">
        <v>825.7102647058825</v>
      </c>
      <c r="GH289">
        <v>-1.740611151397749</v>
      </c>
      <c r="GI289">
        <v>0.2777299056980256</v>
      </c>
      <c r="GJ289">
        <v>-1</v>
      </c>
      <c r="GK289">
        <v>2.50646375</v>
      </c>
      <c r="GL289">
        <v>-0.4632568480300244</v>
      </c>
      <c r="GM289">
        <v>0.0449732176793867</v>
      </c>
      <c r="GN289">
        <v>0</v>
      </c>
      <c r="GO289">
        <v>0</v>
      </c>
      <c r="GP289">
        <v>2</v>
      </c>
      <c r="GQ289" t="s">
        <v>446</v>
      </c>
      <c r="GR289">
        <v>3.13602</v>
      </c>
      <c r="GS289">
        <v>2.68902</v>
      </c>
      <c r="GT289">
        <v>0.196136</v>
      </c>
      <c r="GU289">
        <v>0.200375</v>
      </c>
      <c r="GV289">
        <v>0.106606</v>
      </c>
      <c r="GW289">
        <v>0.09774040000000001</v>
      </c>
      <c r="GX289">
        <v>25565.3</v>
      </c>
      <c r="GY289">
        <v>25477.4</v>
      </c>
      <c r="GZ289">
        <v>29562.6</v>
      </c>
      <c r="HA289">
        <v>29443.7</v>
      </c>
      <c r="HB289">
        <v>34892.2</v>
      </c>
      <c r="HC289">
        <v>35186.4</v>
      </c>
      <c r="HD289">
        <v>41598.6</v>
      </c>
      <c r="HE289">
        <v>41828.2</v>
      </c>
      <c r="HF289">
        <v>1.93125</v>
      </c>
      <c r="HG289">
        <v>1.88725</v>
      </c>
      <c r="HH289">
        <v>0.119258</v>
      </c>
      <c r="HI289">
        <v>0</v>
      </c>
      <c r="HJ289">
        <v>28.0173</v>
      </c>
      <c r="HK289">
        <v>999.9</v>
      </c>
      <c r="HL289">
        <v>50.2</v>
      </c>
      <c r="HM289">
        <v>30.9</v>
      </c>
      <c r="HN289">
        <v>24.8666</v>
      </c>
      <c r="HO289">
        <v>62.01</v>
      </c>
      <c r="HP289">
        <v>25.8894</v>
      </c>
      <c r="HQ289">
        <v>1</v>
      </c>
      <c r="HR289">
        <v>0.0561662</v>
      </c>
      <c r="HS289">
        <v>-2.15638</v>
      </c>
      <c r="HT289">
        <v>20.3253</v>
      </c>
      <c r="HU289">
        <v>5.21729</v>
      </c>
      <c r="HV289">
        <v>12.0117</v>
      </c>
      <c r="HW289">
        <v>4.989</v>
      </c>
      <c r="HX289">
        <v>3.28775</v>
      </c>
      <c r="HY289">
        <v>9999</v>
      </c>
      <c r="HZ289">
        <v>9999</v>
      </c>
      <c r="IA289">
        <v>9999</v>
      </c>
      <c r="IB289">
        <v>15.3</v>
      </c>
      <c r="IC289">
        <v>1.86756</v>
      </c>
      <c r="ID289">
        <v>1.86665</v>
      </c>
      <c r="IE289">
        <v>1.866</v>
      </c>
      <c r="IF289">
        <v>1.866</v>
      </c>
      <c r="IG289">
        <v>1.86783</v>
      </c>
      <c r="IH289">
        <v>1.87027</v>
      </c>
      <c r="II289">
        <v>1.86891</v>
      </c>
      <c r="IJ289">
        <v>1.87042</v>
      </c>
      <c r="IK289">
        <v>0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-1.62</v>
      </c>
      <c r="IY289">
        <v>0.1428</v>
      </c>
      <c r="IZ289">
        <v>-0.2124528667129374</v>
      </c>
      <c r="JA289">
        <v>-0.0008016307627816455</v>
      </c>
      <c r="JB289">
        <v>-2.705495203968552E-07</v>
      </c>
      <c r="JC289">
        <v>-1.001381313952682E-11</v>
      </c>
      <c r="JD289">
        <v>-0.06429383364076624</v>
      </c>
      <c r="JE289">
        <v>-0.003544197663381463</v>
      </c>
      <c r="JF289">
        <v>0.0008551080648433378</v>
      </c>
      <c r="JG289">
        <v>-1.439520423836254E-05</v>
      </c>
      <c r="JH289">
        <v>4</v>
      </c>
      <c r="JI289">
        <v>2335</v>
      </c>
      <c r="JJ289">
        <v>1</v>
      </c>
      <c r="JK289">
        <v>25</v>
      </c>
      <c r="JL289">
        <v>194333.1</v>
      </c>
      <c r="JM289">
        <v>194333.2</v>
      </c>
      <c r="JN289">
        <v>2.5708</v>
      </c>
      <c r="JO289">
        <v>2.23755</v>
      </c>
      <c r="JP289">
        <v>1.39648</v>
      </c>
      <c r="JQ289">
        <v>2.34863</v>
      </c>
      <c r="JR289">
        <v>1.49536</v>
      </c>
      <c r="JS289">
        <v>2.5769</v>
      </c>
      <c r="JT289">
        <v>36.1285</v>
      </c>
      <c r="JU289">
        <v>24.0525</v>
      </c>
      <c r="JV289">
        <v>18</v>
      </c>
      <c r="JW289">
        <v>491.173</v>
      </c>
      <c r="JX289">
        <v>453.521</v>
      </c>
      <c r="JY289">
        <v>28.9558</v>
      </c>
      <c r="JZ289">
        <v>28.2841</v>
      </c>
      <c r="KA289">
        <v>30.0017</v>
      </c>
      <c r="KB289">
        <v>28.1383</v>
      </c>
      <c r="KC289">
        <v>28.0701</v>
      </c>
      <c r="KD289">
        <v>51.4975</v>
      </c>
      <c r="KE289">
        <v>19.9767</v>
      </c>
      <c r="KF289">
        <v>63.0225</v>
      </c>
      <c r="KG289">
        <v>29.0795</v>
      </c>
      <c r="KH289">
        <v>1306.43</v>
      </c>
      <c r="KI289">
        <v>21.5594</v>
      </c>
      <c r="KJ289">
        <v>101.034</v>
      </c>
      <c r="KK289">
        <v>100.585</v>
      </c>
    </row>
    <row r="290" spans="1:297">
      <c r="A290">
        <v>274</v>
      </c>
      <c r="B290">
        <v>1758907417.1</v>
      </c>
      <c r="C290">
        <v>5634</v>
      </c>
      <c r="D290" t="s">
        <v>991</v>
      </c>
      <c r="E290" t="s">
        <v>992</v>
      </c>
      <c r="F290">
        <v>5</v>
      </c>
      <c r="G290" t="s">
        <v>640</v>
      </c>
      <c r="H290" t="s">
        <v>436</v>
      </c>
      <c r="I290">
        <v>1758907409.581481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1324.220930602893</v>
      </c>
      <c r="AK290">
        <v>1270.928727272727</v>
      </c>
      <c r="AL290">
        <v>3.398356536432015</v>
      </c>
      <c r="AM290">
        <v>65.06013599436587</v>
      </c>
      <c r="AN290">
        <f>(AP290 - AO290 + DY290*1E3/(8.314*(EA290+273.15)) * AR290/DX290 * AQ290) * DX290/(100*DL290) * 1000/(1000 - AP290)</f>
        <v>0</v>
      </c>
      <c r="AO290">
        <v>21.60147038530841</v>
      </c>
      <c r="AP290">
        <v>24.03039454545454</v>
      </c>
      <c r="AQ290">
        <v>-1.115756309239317E-05</v>
      </c>
      <c r="AR290">
        <v>108.005697832954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6</v>
      </c>
      <c r="DM290">
        <v>0.5</v>
      </c>
      <c r="DN290" t="s">
        <v>438</v>
      </c>
      <c r="DO290">
        <v>2</v>
      </c>
      <c r="DP290" t="b">
        <v>1</v>
      </c>
      <c r="DQ290">
        <v>1758907409.581481</v>
      </c>
      <c r="DR290">
        <v>1217.067407407407</v>
      </c>
      <c r="DS290">
        <v>1280.914074074074</v>
      </c>
      <c r="DT290">
        <v>24.03382222222222</v>
      </c>
      <c r="DU290">
        <v>21.58111481481481</v>
      </c>
      <c r="DV290">
        <v>1218.677777777778</v>
      </c>
      <c r="DW290">
        <v>23.89101111111111</v>
      </c>
      <c r="DX290">
        <v>499.9846666666667</v>
      </c>
      <c r="DY290">
        <v>90.55245925925925</v>
      </c>
      <c r="DZ290">
        <v>0.02887217407407407</v>
      </c>
      <c r="EA290">
        <v>30.40309259259259</v>
      </c>
      <c r="EB290">
        <v>29.97408148148149</v>
      </c>
      <c r="EC290">
        <v>999.9000000000001</v>
      </c>
      <c r="ED290">
        <v>0</v>
      </c>
      <c r="EE290">
        <v>0</v>
      </c>
      <c r="EF290">
        <v>9993.213333333333</v>
      </c>
      <c r="EG290">
        <v>0</v>
      </c>
      <c r="EH290">
        <v>12.34174814814815</v>
      </c>
      <c r="EI290">
        <v>-63.84588518518519</v>
      </c>
      <c r="EJ290">
        <v>1247.038888888889</v>
      </c>
      <c r="EK290">
        <v>1309.167037037037</v>
      </c>
      <c r="EL290">
        <v>2.452708518518518</v>
      </c>
      <c r="EM290">
        <v>1280.914074074074</v>
      </c>
      <c r="EN290">
        <v>21.58111481481481</v>
      </c>
      <c r="EO290">
        <v>2.176322222222222</v>
      </c>
      <c r="EP290">
        <v>1.954222962962963</v>
      </c>
      <c r="EQ290">
        <v>18.78907407407407</v>
      </c>
      <c r="ER290">
        <v>17.07823703703704</v>
      </c>
      <c r="ES290">
        <v>2000.011111111111</v>
      </c>
      <c r="ET290">
        <v>0.9799987777777778</v>
      </c>
      <c r="EU290">
        <v>0.02000131481481482</v>
      </c>
      <c r="EV290">
        <v>0</v>
      </c>
      <c r="EW290">
        <v>825.5118518518519</v>
      </c>
      <c r="EX290">
        <v>5.00097</v>
      </c>
      <c r="EY290">
        <v>16516.53333333333</v>
      </c>
      <c r="EZ290">
        <v>16707.65185185185</v>
      </c>
      <c r="FA290">
        <v>40.43699999999999</v>
      </c>
      <c r="FB290">
        <v>40.75</v>
      </c>
      <c r="FC290">
        <v>40.35866666666666</v>
      </c>
      <c r="FD290">
        <v>40.36333333333333</v>
      </c>
      <c r="FE290">
        <v>41.07599999999999</v>
      </c>
      <c r="FF290">
        <v>1955.111111111111</v>
      </c>
      <c r="FG290">
        <v>39.9</v>
      </c>
      <c r="FH290">
        <v>0</v>
      </c>
      <c r="FI290">
        <v>1758907418.1</v>
      </c>
      <c r="FJ290">
        <v>0</v>
      </c>
      <c r="FK290">
        <v>825.5201538461539</v>
      </c>
      <c r="FL290">
        <v>0.05100853413167573</v>
      </c>
      <c r="FM290">
        <v>-9.220512767189634</v>
      </c>
      <c r="FN290">
        <v>16516.55769230769</v>
      </c>
      <c r="FO290">
        <v>15</v>
      </c>
      <c r="FP290">
        <v>0</v>
      </c>
      <c r="FQ290" t="s">
        <v>439</v>
      </c>
      <c r="FR290">
        <v>1747247426.5</v>
      </c>
      <c r="FS290">
        <v>1747247420.5</v>
      </c>
      <c r="FT290">
        <v>0</v>
      </c>
      <c r="FU290">
        <v>1.027</v>
      </c>
      <c r="FV290">
        <v>0.031</v>
      </c>
      <c r="FW290">
        <v>0.02</v>
      </c>
      <c r="FX290">
        <v>0.05</v>
      </c>
      <c r="FY290">
        <v>420</v>
      </c>
      <c r="FZ290">
        <v>16</v>
      </c>
      <c r="GA290">
        <v>0.01</v>
      </c>
      <c r="GB290">
        <v>0.1</v>
      </c>
      <c r="GC290">
        <v>-63.7975</v>
      </c>
      <c r="GD290">
        <v>-0.8294431519699101</v>
      </c>
      <c r="GE290">
        <v>0.1266145252330871</v>
      </c>
      <c r="GF290">
        <v>0</v>
      </c>
      <c r="GG290">
        <v>825.6042058823531</v>
      </c>
      <c r="GH290">
        <v>-1.2333537050658</v>
      </c>
      <c r="GI290">
        <v>0.2464140202528389</v>
      </c>
      <c r="GJ290">
        <v>-1</v>
      </c>
      <c r="GK290">
        <v>2.4722725</v>
      </c>
      <c r="GL290">
        <v>-0.3725079174484086</v>
      </c>
      <c r="GM290">
        <v>0.03683835207701344</v>
      </c>
      <c r="GN290">
        <v>0</v>
      </c>
      <c r="GO290">
        <v>0</v>
      </c>
      <c r="GP290">
        <v>2</v>
      </c>
      <c r="GQ290" t="s">
        <v>446</v>
      </c>
      <c r="GR290">
        <v>3.13592</v>
      </c>
      <c r="GS290">
        <v>2.68935</v>
      </c>
      <c r="GT290">
        <v>0.197789</v>
      </c>
      <c r="GU290">
        <v>0.202001</v>
      </c>
      <c r="GV290">
        <v>0.106609</v>
      </c>
      <c r="GW290">
        <v>0.097748</v>
      </c>
      <c r="GX290">
        <v>25512.9</v>
      </c>
      <c r="GY290">
        <v>25425.3</v>
      </c>
      <c r="GZ290">
        <v>29562.9</v>
      </c>
      <c r="HA290">
        <v>29443.4</v>
      </c>
      <c r="HB290">
        <v>34892.3</v>
      </c>
      <c r="HC290">
        <v>35185.8</v>
      </c>
      <c r="HD290">
        <v>41598.8</v>
      </c>
      <c r="HE290">
        <v>41827.8</v>
      </c>
      <c r="HF290">
        <v>1.93093</v>
      </c>
      <c r="HG290">
        <v>1.88725</v>
      </c>
      <c r="HH290">
        <v>0.122238</v>
      </c>
      <c r="HI290">
        <v>0</v>
      </c>
      <c r="HJ290">
        <v>28.0118</v>
      </c>
      <c r="HK290">
        <v>999.9</v>
      </c>
      <c r="HL290">
        <v>50.3</v>
      </c>
      <c r="HM290">
        <v>30.9</v>
      </c>
      <c r="HN290">
        <v>24.9181</v>
      </c>
      <c r="HO290">
        <v>62.02</v>
      </c>
      <c r="HP290">
        <v>26.0897</v>
      </c>
      <c r="HQ290">
        <v>1</v>
      </c>
      <c r="HR290">
        <v>0.0549593</v>
      </c>
      <c r="HS290">
        <v>-1.4175</v>
      </c>
      <c r="HT290">
        <v>20.3345</v>
      </c>
      <c r="HU290">
        <v>5.21774</v>
      </c>
      <c r="HV290">
        <v>12.0126</v>
      </c>
      <c r="HW290">
        <v>4.98915</v>
      </c>
      <c r="HX290">
        <v>3.2879</v>
      </c>
      <c r="HY290">
        <v>9999</v>
      </c>
      <c r="HZ290">
        <v>9999</v>
      </c>
      <c r="IA290">
        <v>9999</v>
      </c>
      <c r="IB290">
        <v>15.3</v>
      </c>
      <c r="IC290">
        <v>1.86756</v>
      </c>
      <c r="ID290">
        <v>1.86667</v>
      </c>
      <c r="IE290">
        <v>1.86601</v>
      </c>
      <c r="IF290">
        <v>1.866</v>
      </c>
      <c r="IG290">
        <v>1.86783</v>
      </c>
      <c r="IH290">
        <v>1.87029</v>
      </c>
      <c r="II290">
        <v>1.86891</v>
      </c>
      <c r="IJ290">
        <v>1.87042</v>
      </c>
      <c r="IK290">
        <v>0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-1.65</v>
      </c>
      <c r="IY290">
        <v>0.1427</v>
      </c>
      <c r="IZ290">
        <v>-0.2124528667129374</v>
      </c>
      <c r="JA290">
        <v>-0.0008016307627816455</v>
      </c>
      <c r="JB290">
        <v>-2.705495203968552E-07</v>
      </c>
      <c r="JC290">
        <v>-1.001381313952682E-11</v>
      </c>
      <c r="JD290">
        <v>-0.06429383364076624</v>
      </c>
      <c r="JE290">
        <v>-0.003544197663381463</v>
      </c>
      <c r="JF290">
        <v>0.0008551080648433378</v>
      </c>
      <c r="JG290">
        <v>-1.439520423836254E-05</v>
      </c>
      <c r="JH290">
        <v>4</v>
      </c>
      <c r="JI290">
        <v>2335</v>
      </c>
      <c r="JJ290">
        <v>1</v>
      </c>
      <c r="JK290">
        <v>25</v>
      </c>
      <c r="JL290">
        <v>194333.2</v>
      </c>
      <c r="JM290">
        <v>194333.3</v>
      </c>
      <c r="JN290">
        <v>2.59644</v>
      </c>
      <c r="JO290">
        <v>2.24365</v>
      </c>
      <c r="JP290">
        <v>1.39771</v>
      </c>
      <c r="JQ290">
        <v>2.35107</v>
      </c>
      <c r="JR290">
        <v>1.49536</v>
      </c>
      <c r="JS290">
        <v>2.61353</v>
      </c>
      <c r="JT290">
        <v>36.1285</v>
      </c>
      <c r="JU290">
        <v>24.0612</v>
      </c>
      <c r="JV290">
        <v>18</v>
      </c>
      <c r="JW290">
        <v>490.949</v>
      </c>
      <c r="JX290">
        <v>453.513</v>
      </c>
      <c r="JY290">
        <v>29.1384</v>
      </c>
      <c r="JZ290">
        <v>28.2841</v>
      </c>
      <c r="KA290">
        <v>30</v>
      </c>
      <c r="KB290">
        <v>28.1358</v>
      </c>
      <c r="KC290">
        <v>28.069</v>
      </c>
      <c r="KD290">
        <v>52.0543</v>
      </c>
      <c r="KE290">
        <v>19.9767</v>
      </c>
      <c r="KF290">
        <v>63.0225</v>
      </c>
      <c r="KG290">
        <v>29.0965</v>
      </c>
      <c r="KH290">
        <v>1326.47</v>
      </c>
      <c r="KI290">
        <v>21.5595</v>
      </c>
      <c r="KJ290">
        <v>101.035</v>
      </c>
      <c r="KK290">
        <v>100.584</v>
      </c>
    </row>
    <row r="291" spans="1:297">
      <c r="A291">
        <v>275</v>
      </c>
      <c r="B291">
        <v>1758907422.1</v>
      </c>
      <c r="C291">
        <v>5639</v>
      </c>
      <c r="D291" t="s">
        <v>993</v>
      </c>
      <c r="E291" t="s">
        <v>994</v>
      </c>
      <c r="F291">
        <v>5</v>
      </c>
      <c r="G291" t="s">
        <v>640</v>
      </c>
      <c r="H291" t="s">
        <v>436</v>
      </c>
      <c r="I291">
        <v>1758907414.6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1341.684270581145</v>
      </c>
      <c r="AK291">
        <v>1288.010242424242</v>
      </c>
      <c r="AL291">
        <v>3.423421756510777</v>
      </c>
      <c r="AM291">
        <v>65.06013599436587</v>
      </c>
      <c r="AN291">
        <f>(AP291 - AO291 + DY291*1E3/(8.314*(EA291+273.15)) * AR291/DX291 * AQ291) * DX291/(100*DL291) * 1000/(1000 - AP291)</f>
        <v>0</v>
      </c>
      <c r="AO291">
        <v>21.60303496167996</v>
      </c>
      <c r="AP291">
        <v>24.01919878787877</v>
      </c>
      <c r="AQ291">
        <v>-0.0001186959048809564</v>
      </c>
      <c r="AR291">
        <v>108.005697832954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6</v>
      </c>
      <c r="DM291">
        <v>0.5</v>
      </c>
      <c r="DN291" t="s">
        <v>438</v>
      </c>
      <c r="DO291">
        <v>2</v>
      </c>
      <c r="DP291" t="b">
        <v>1</v>
      </c>
      <c r="DQ291">
        <v>1758907414.6</v>
      </c>
      <c r="DR291">
        <v>1233.760740740741</v>
      </c>
      <c r="DS291">
        <v>1297.787407407407</v>
      </c>
      <c r="DT291">
        <v>24.02792962962963</v>
      </c>
      <c r="DU291">
        <v>21.59664444444445</v>
      </c>
      <c r="DV291">
        <v>1235.395925925926</v>
      </c>
      <c r="DW291">
        <v>23.88520740740741</v>
      </c>
      <c r="DX291">
        <v>500.0005925925926</v>
      </c>
      <c r="DY291">
        <v>90.55343703703704</v>
      </c>
      <c r="DZ291">
        <v>0.02899751851851851</v>
      </c>
      <c r="EA291">
        <v>30.40872222222222</v>
      </c>
      <c r="EB291">
        <v>29.98260740740741</v>
      </c>
      <c r="EC291">
        <v>999.9000000000001</v>
      </c>
      <c r="ED291">
        <v>0</v>
      </c>
      <c r="EE291">
        <v>0</v>
      </c>
      <c r="EF291">
        <v>9991.714074074072</v>
      </c>
      <c r="EG291">
        <v>0</v>
      </c>
      <c r="EH291">
        <v>12.34128148148148</v>
      </c>
      <c r="EI291">
        <v>-64.02704444444444</v>
      </c>
      <c r="EJ291">
        <v>1264.135185185185</v>
      </c>
      <c r="EK291">
        <v>1326.434074074074</v>
      </c>
      <c r="EL291">
        <v>2.431292222222222</v>
      </c>
      <c r="EM291">
        <v>1297.787407407407</v>
      </c>
      <c r="EN291">
        <v>21.59664444444445</v>
      </c>
      <c r="EO291">
        <v>2.175812592592592</v>
      </c>
      <c r="EP291">
        <v>1.95565</v>
      </c>
      <c r="EQ291">
        <v>18.78532592592592</v>
      </c>
      <c r="ER291">
        <v>17.08975925925926</v>
      </c>
      <c r="ES291">
        <v>2000.00962962963</v>
      </c>
      <c r="ET291">
        <v>0.9799987777777778</v>
      </c>
      <c r="EU291">
        <v>0.02000131481481482</v>
      </c>
      <c r="EV291">
        <v>0</v>
      </c>
      <c r="EW291">
        <v>825.5877037037038</v>
      </c>
      <c r="EX291">
        <v>5.00097</v>
      </c>
      <c r="EY291">
        <v>16516.38518518519</v>
      </c>
      <c r="EZ291">
        <v>16707.63333333333</v>
      </c>
      <c r="FA291">
        <v>40.43699999999999</v>
      </c>
      <c r="FB291">
        <v>40.75</v>
      </c>
      <c r="FC291">
        <v>40.361</v>
      </c>
      <c r="FD291">
        <v>40.37266666666666</v>
      </c>
      <c r="FE291">
        <v>41.07133333333332</v>
      </c>
      <c r="FF291">
        <v>1955.10962962963</v>
      </c>
      <c r="FG291">
        <v>39.9</v>
      </c>
      <c r="FH291">
        <v>0</v>
      </c>
      <c r="FI291">
        <v>1758907422.9</v>
      </c>
      <c r="FJ291">
        <v>0</v>
      </c>
      <c r="FK291">
        <v>825.5681153846155</v>
      </c>
      <c r="FL291">
        <v>0.9105982883223332</v>
      </c>
      <c r="FM291">
        <v>0.6495726746404424</v>
      </c>
      <c r="FN291">
        <v>16516.39230769231</v>
      </c>
      <c r="FO291">
        <v>15</v>
      </c>
      <c r="FP291">
        <v>0</v>
      </c>
      <c r="FQ291" t="s">
        <v>439</v>
      </c>
      <c r="FR291">
        <v>1747247426.5</v>
      </c>
      <c r="FS291">
        <v>1747247420.5</v>
      </c>
      <c r="FT291">
        <v>0</v>
      </c>
      <c r="FU291">
        <v>1.027</v>
      </c>
      <c r="FV291">
        <v>0.031</v>
      </c>
      <c r="FW291">
        <v>0.02</v>
      </c>
      <c r="FX291">
        <v>0.05</v>
      </c>
      <c r="FY291">
        <v>420</v>
      </c>
      <c r="FZ291">
        <v>16</v>
      </c>
      <c r="GA291">
        <v>0.01</v>
      </c>
      <c r="GB291">
        <v>0.1</v>
      </c>
      <c r="GC291">
        <v>-63.9401975</v>
      </c>
      <c r="GD291">
        <v>-1.811546341463287</v>
      </c>
      <c r="GE291">
        <v>0.2098523570126152</v>
      </c>
      <c r="GF291">
        <v>0</v>
      </c>
      <c r="GG291">
        <v>825.5565</v>
      </c>
      <c r="GH291">
        <v>0.08695186641956208</v>
      </c>
      <c r="GI291">
        <v>0.22492904109833</v>
      </c>
      <c r="GJ291">
        <v>-1</v>
      </c>
      <c r="GK291">
        <v>2.448007</v>
      </c>
      <c r="GL291">
        <v>-0.2547987242026296</v>
      </c>
      <c r="GM291">
        <v>0.02643539617633904</v>
      </c>
      <c r="GN291">
        <v>0</v>
      </c>
      <c r="GO291">
        <v>0</v>
      </c>
      <c r="GP291">
        <v>2</v>
      </c>
      <c r="GQ291" t="s">
        <v>446</v>
      </c>
      <c r="GR291">
        <v>3.13596</v>
      </c>
      <c r="GS291">
        <v>2.68957</v>
      </c>
      <c r="GT291">
        <v>0.199445</v>
      </c>
      <c r="GU291">
        <v>0.203601</v>
      </c>
      <c r="GV291">
        <v>0.106572</v>
      </c>
      <c r="GW291">
        <v>0.09779649999999999</v>
      </c>
      <c r="GX291">
        <v>25460.5</v>
      </c>
      <c r="GY291">
        <v>25374.3</v>
      </c>
      <c r="GZ291">
        <v>29563.2</v>
      </c>
      <c r="HA291">
        <v>29443.3</v>
      </c>
      <c r="HB291">
        <v>34894.1</v>
      </c>
      <c r="HC291">
        <v>35183.8</v>
      </c>
      <c r="HD291">
        <v>41599.2</v>
      </c>
      <c r="HE291">
        <v>41827.7</v>
      </c>
      <c r="HF291">
        <v>1.93088</v>
      </c>
      <c r="HG291">
        <v>1.8871</v>
      </c>
      <c r="HH291">
        <v>0.122424</v>
      </c>
      <c r="HI291">
        <v>0</v>
      </c>
      <c r="HJ291">
        <v>28.0047</v>
      </c>
      <c r="HK291">
        <v>999.9</v>
      </c>
      <c r="HL291">
        <v>50.3</v>
      </c>
      <c r="HM291">
        <v>30.9</v>
      </c>
      <c r="HN291">
        <v>24.9165</v>
      </c>
      <c r="HO291">
        <v>62.09</v>
      </c>
      <c r="HP291">
        <v>26.0857</v>
      </c>
      <c r="HQ291">
        <v>1</v>
      </c>
      <c r="HR291">
        <v>0.0543216</v>
      </c>
      <c r="HS291">
        <v>-1.06236</v>
      </c>
      <c r="HT291">
        <v>20.3372</v>
      </c>
      <c r="HU291">
        <v>5.21729</v>
      </c>
      <c r="HV291">
        <v>12.0117</v>
      </c>
      <c r="HW291">
        <v>4.98895</v>
      </c>
      <c r="HX291">
        <v>3.28775</v>
      </c>
      <c r="HY291">
        <v>9999</v>
      </c>
      <c r="HZ291">
        <v>9999</v>
      </c>
      <c r="IA291">
        <v>9999</v>
      </c>
      <c r="IB291">
        <v>15.3</v>
      </c>
      <c r="IC291">
        <v>1.86754</v>
      </c>
      <c r="ID291">
        <v>1.86667</v>
      </c>
      <c r="IE291">
        <v>1.866</v>
      </c>
      <c r="IF291">
        <v>1.866</v>
      </c>
      <c r="IG291">
        <v>1.86783</v>
      </c>
      <c r="IH291">
        <v>1.87028</v>
      </c>
      <c r="II291">
        <v>1.8689</v>
      </c>
      <c r="IJ291">
        <v>1.87042</v>
      </c>
      <c r="IK291">
        <v>0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-1.67</v>
      </c>
      <c r="IY291">
        <v>0.1426</v>
      </c>
      <c r="IZ291">
        <v>-0.2124528667129374</v>
      </c>
      <c r="JA291">
        <v>-0.0008016307627816455</v>
      </c>
      <c r="JB291">
        <v>-2.705495203968552E-07</v>
      </c>
      <c r="JC291">
        <v>-1.001381313952682E-11</v>
      </c>
      <c r="JD291">
        <v>-0.06429383364076624</v>
      </c>
      <c r="JE291">
        <v>-0.003544197663381463</v>
      </c>
      <c r="JF291">
        <v>0.0008551080648433378</v>
      </c>
      <c r="JG291">
        <v>-1.439520423836254E-05</v>
      </c>
      <c r="JH291">
        <v>4</v>
      </c>
      <c r="JI291">
        <v>2335</v>
      </c>
      <c r="JJ291">
        <v>1</v>
      </c>
      <c r="JK291">
        <v>25</v>
      </c>
      <c r="JL291">
        <v>194333.3</v>
      </c>
      <c r="JM291">
        <v>194333.4</v>
      </c>
      <c r="JN291">
        <v>2.62451</v>
      </c>
      <c r="JO291">
        <v>2.23999</v>
      </c>
      <c r="JP291">
        <v>1.39648</v>
      </c>
      <c r="JQ291">
        <v>2.35107</v>
      </c>
      <c r="JR291">
        <v>1.49536</v>
      </c>
      <c r="JS291">
        <v>2.63916</v>
      </c>
      <c r="JT291">
        <v>36.152</v>
      </c>
      <c r="JU291">
        <v>24.0612</v>
      </c>
      <c r="JV291">
        <v>18</v>
      </c>
      <c r="JW291">
        <v>490.917</v>
      </c>
      <c r="JX291">
        <v>453.409</v>
      </c>
      <c r="JY291">
        <v>29.1674</v>
      </c>
      <c r="JZ291">
        <v>28.2841</v>
      </c>
      <c r="KA291">
        <v>29.9996</v>
      </c>
      <c r="KB291">
        <v>28.1358</v>
      </c>
      <c r="KC291">
        <v>28.0678</v>
      </c>
      <c r="KD291">
        <v>52.549</v>
      </c>
      <c r="KE291">
        <v>19.9767</v>
      </c>
      <c r="KF291">
        <v>63.4042</v>
      </c>
      <c r="KG291">
        <v>29.1104</v>
      </c>
      <c r="KH291">
        <v>1339.82</v>
      </c>
      <c r="KI291">
        <v>21.5721</v>
      </c>
      <c r="KJ291">
        <v>101.036</v>
      </c>
      <c r="KK291">
        <v>100.584</v>
      </c>
    </row>
    <row r="292" spans="1:297">
      <c r="A292">
        <v>276</v>
      </c>
      <c r="B292">
        <v>1758907427.1</v>
      </c>
      <c r="C292">
        <v>5644</v>
      </c>
      <c r="D292" t="s">
        <v>995</v>
      </c>
      <c r="E292" t="s">
        <v>996</v>
      </c>
      <c r="F292">
        <v>5</v>
      </c>
      <c r="G292" t="s">
        <v>640</v>
      </c>
      <c r="H292" t="s">
        <v>436</v>
      </c>
      <c r="I292">
        <v>1758907419.314285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1358.74784766069</v>
      </c>
      <c r="AK292">
        <v>1305.036363636363</v>
      </c>
      <c r="AL292">
        <v>3.392507212332726</v>
      </c>
      <c r="AM292">
        <v>65.06013599436587</v>
      </c>
      <c r="AN292">
        <f>(AP292 - AO292 + DY292*1E3/(8.314*(EA292+273.15)) * AR292/DX292 * AQ292) * DX292/(100*DL292) * 1000/(1000 - AP292)</f>
        <v>0</v>
      </c>
      <c r="AO292">
        <v>21.64340479537076</v>
      </c>
      <c r="AP292">
        <v>24.00952484848485</v>
      </c>
      <c r="AQ292">
        <v>-4.523804129827307E-05</v>
      </c>
      <c r="AR292">
        <v>108.005697832954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6</v>
      </c>
      <c r="DM292">
        <v>0.5</v>
      </c>
      <c r="DN292" t="s">
        <v>438</v>
      </c>
      <c r="DO292">
        <v>2</v>
      </c>
      <c r="DP292" t="b">
        <v>1</v>
      </c>
      <c r="DQ292">
        <v>1758907419.314285</v>
      </c>
      <c r="DR292">
        <v>1249.457142857143</v>
      </c>
      <c r="DS292">
        <v>1313.5825</v>
      </c>
      <c r="DT292">
        <v>24.02273571428572</v>
      </c>
      <c r="DU292">
        <v>21.61393571428571</v>
      </c>
      <c r="DV292">
        <v>1251.115357142857</v>
      </c>
      <c r="DW292">
        <v>23.880075</v>
      </c>
      <c r="DX292">
        <v>499.9986785714286</v>
      </c>
      <c r="DY292">
        <v>90.55317499999998</v>
      </c>
      <c r="DZ292">
        <v>0.02909751071428571</v>
      </c>
      <c r="EA292">
        <v>30.41945357142857</v>
      </c>
      <c r="EB292">
        <v>29.99796428571429</v>
      </c>
      <c r="EC292">
        <v>999.9000000000002</v>
      </c>
      <c r="ED292">
        <v>0</v>
      </c>
      <c r="EE292">
        <v>0</v>
      </c>
      <c r="EF292">
        <v>9996.612142857144</v>
      </c>
      <c r="EG292">
        <v>0</v>
      </c>
      <c r="EH292">
        <v>12.34035</v>
      </c>
      <c r="EI292">
        <v>-64.1264</v>
      </c>
      <c r="EJ292">
        <v>1280.209642857143</v>
      </c>
      <c r="EK292">
        <v>1342.601428571428</v>
      </c>
      <c r="EL292">
        <v>2.408805357142857</v>
      </c>
      <c r="EM292">
        <v>1313.5825</v>
      </c>
      <c r="EN292">
        <v>21.61393571428571</v>
      </c>
      <c r="EO292">
        <v>2.175335714285715</v>
      </c>
      <c r="EP292">
        <v>1.957211071428571</v>
      </c>
      <c r="EQ292">
        <v>18.78181785714286</v>
      </c>
      <c r="ER292">
        <v>17.10234285714285</v>
      </c>
      <c r="ES292">
        <v>1999.9975</v>
      </c>
      <c r="ET292">
        <v>0.9799986785714285</v>
      </c>
      <c r="EU292">
        <v>0.02000141071428571</v>
      </c>
      <c r="EV292">
        <v>0</v>
      </c>
      <c r="EW292">
        <v>825.6624285714286</v>
      </c>
      <c r="EX292">
        <v>5.00097</v>
      </c>
      <c r="EY292">
        <v>16517.28928571428</v>
      </c>
      <c r="EZ292">
        <v>16707.54285714286</v>
      </c>
      <c r="FA292">
        <v>40.43699999999999</v>
      </c>
      <c r="FB292">
        <v>40.75</v>
      </c>
      <c r="FC292">
        <v>40.36375</v>
      </c>
      <c r="FD292">
        <v>40.36825</v>
      </c>
      <c r="FE292">
        <v>41.06649999999998</v>
      </c>
      <c r="FF292">
        <v>1955.0975</v>
      </c>
      <c r="FG292">
        <v>39.9</v>
      </c>
      <c r="FH292">
        <v>0</v>
      </c>
      <c r="FI292">
        <v>1758907428.3</v>
      </c>
      <c r="FJ292">
        <v>0</v>
      </c>
      <c r="FK292">
        <v>825.6534799999999</v>
      </c>
      <c r="FL292">
        <v>0.9806923145915374</v>
      </c>
      <c r="FM292">
        <v>24.00769234929317</v>
      </c>
      <c r="FN292">
        <v>16517.48</v>
      </c>
      <c r="FO292">
        <v>15</v>
      </c>
      <c r="FP292">
        <v>0</v>
      </c>
      <c r="FQ292" t="s">
        <v>439</v>
      </c>
      <c r="FR292">
        <v>1747247426.5</v>
      </c>
      <c r="FS292">
        <v>1747247420.5</v>
      </c>
      <c r="FT292">
        <v>0</v>
      </c>
      <c r="FU292">
        <v>1.027</v>
      </c>
      <c r="FV292">
        <v>0.031</v>
      </c>
      <c r="FW292">
        <v>0.02</v>
      </c>
      <c r="FX292">
        <v>0.05</v>
      </c>
      <c r="FY292">
        <v>420</v>
      </c>
      <c r="FZ292">
        <v>16</v>
      </c>
      <c r="GA292">
        <v>0.01</v>
      </c>
      <c r="GB292">
        <v>0.1</v>
      </c>
      <c r="GC292">
        <v>-64.0492625</v>
      </c>
      <c r="GD292">
        <v>-1.826986491557068</v>
      </c>
      <c r="GE292">
        <v>0.2083324286897027</v>
      </c>
      <c r="GF292">
        <v>0</v>
      </c>
      <c r="GG292">
        <v>825.6108235294117</v>
      </c>
      <c r="GH292">
        <v>1.043208554328676</v>
      </c>
      <c r="GI292">
        <v>0.2503559196527839</v>
      </c>
      <c r="GJ292">
        <v>-1</v>
      </c>
      <c r="GK292">
        <v>2.42099525</v>
      </c>
      <c r="GL292">
        <v>-0.2656231519699832</v>
      </c>
      <c r="GM292">
        <v>0.02789014754241179</v>
      </c>
      <c r="GN292">
        <v>0</v>
      </c>
      <c r="GO292">
        <v>0</v>
      </c>
      <c r="GP292">
        <v>2</v>
      </c>
      <c r="GQ292" t="s">
        <v>446</v>
      </c>
      <c r="GR292">
        <v>3.136</v>
      </c>
      <c r="GS292">
        <v>2.68928</v>
      </c>
      <c r="GT292">
        <v>0.201069</v>
      </c>
      <c r="GU292">
        <v>0.205176</v>
      </c>
      <c r="GV292">
        <v>0.106546</v>
      </c>
      <c r="GW292">
        <v>0.0978945</v>
      </c>
      <c r="GX292">
        <v>25409.2</v>
      </c>
      <c r="GY292">
        <v>25324.3</v>
      </c>
      <c r="GZ292">
        <v>29563.7</v>
      </c>
      <c r="HA292">
        <v>29443.6</v>
      </c>
      <c r="HB292">
        <v>34895.6</v>
      </c>
      <c r="HC292">
        <v>35180.1</v>
      </c>
      <c r="HD292">
        <v>41599.7</v>
      </c>
      <c r="HE292">
        <v>41827.8</v>
      </c>
      <c r="HF292">
        <v>1.93107</v>
      </c>
      <c r="HG292">
        <v>1.88735</v>
      </c>
      <c r="HH292">
        <v>0.124145</v>
      </c>
      <c r="HI292">
        <v>0</v>
      </c>
      <c r="HJ292">
        <v>27.9994</v>
      </c>
      <c r="HK292">
        <v>999.9</v>
      </c>
      <c r="HL292">
        <v>50.3</v>
      </c>
      <c r="HM292">
        <v>30.9</v>
      </c>
      <c r="HN292">
        <v>24.9163</v>
      </c>
      <c r="HO292">
        <v>61.86</v>
      </c>
      <c r="HP292">
        <v>26.0577</v>
      </c>
      <c r="HQ292">
        <v>1</v>
      </c>
      <c r="HR292">
        <v>0.0538237</v>
      </c>
      <c r="HS292">
        <v>-0.889504</v>
      </c>
      <c r="HT292">
        <v>20.3381</v>
      </c>
      <c r="HU292">
        <v>5.21759</v>
      </c>
      <c r="HV292">
        <v>12.0107</v>
      </c>
      <c r="HW292">
        <v>4.98905</v>
      </c>
      <c r="HX292">
        <v>3.2878</v>
      </c>
      <c r="HY292">
        <v>9999</v>
      </c>
      <c r="HZ292">
        <v>9999</v>
      </c>
      <c r="IA292">
        <v>9999</v>
      </c>
      <c r="IB292">
        <v>15.3</v>
      </c>
      <c r="IC292">
        <v>1.86754</v>
      </c>
      <c r="ID292">
        <v>1.86667</v>
      </c>
      <c r="IE292">
        <v>1.866</v>
      </c>
      <c r="IF292">
        <v>1.866</v>
      </c>
      <c r="IG292">
        <v>1.86783</v>
      </c>
      <c r="IH292">
        <v>1.87027</v>
      </c>
      <c r="II292">
        <v>1.8689</v>
      </c>
      <c r="IJ292">
        <v>1.87042</v>
      </c>
      <c r="IK292">
        <v>0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-1.7</v>
      </c>
      <c r="IY292">
        <v>0.1425</v>
      </c>
      <c r="IZ292">
        <v>-0.2124528667129374</v>
      </c>
      <c r="JA292">
        <v>-0.0008016307627816455</v>
      </c>
      <c r="JB292">
        <v>-2.705495203968552E-07</v>
      </c>
      <c r="JC292">
        <v>-1.001381313952682E-11</v>
      </c>
      <c r="JD292">
        <v>-0.06429383364076624</v>
      </c>
      <c r="JE292">
        <v>-0.003544197663381463</v>
      </c>
      <c r="JF292">
        <v>0.0008551080648433378</v>
      </c>
      <c r="JG292">
        <v>-1.439520423836254E-05</v>
      </c>
      <c r="JH292">
        <v>4</v>
      </c>
      <c r="JI292">
        <v>2335</v>
      </c>
      <c r="JJ292">
        <v>1</v>
      </c>
      <c r="JK292">
        <v>25</v>
      </c>
      <c r="JL292">
        <v>194333.3</v>
      </c>
      <c r="JM292">
        <v>194333.4</v>
      </c>
      <c r="JN292">
        <v>2.64893</v>
      </c>
      <c r="JO292">
        <v>2.24487</v>
      </c>
      <c r="JP292">
        <v>1.39648</v>
      </c>
      <c r="JQ292">
        <v>2.35229</v>
      </c>
      <c r="JR292">
        <v>1.49536</v>
      </c>
      <c r="JS292">
        <v>2.60132</v>
      </c>
      <c r="JT292">
        <v>36.1285</v>
      </c>
      <c r="JU292">
        <v>24.0612</v>
      </c>
      <c r="JV292">
        <v>18</v>
      </c>
      <c r="JW292">
        <v>491.043</v>
      </c>
      <c r="JX292">
        <v>453.565</v>
      </c>
      <c r="JY292">
        <v>29.1573</v>
      </c>
      <c r="JZ292">
        <v>28.2841</v>
      </c>
      <c r="KA292">
        <v>29.9996</v>
      </c>
      <c r="KB292">
        <v>28.1358</v>
      </c>
      <c r="KC292">
        <v>28.0678</v>
      </c>
      <c r="KD292">
        <v>53.111</v>
      </c>
      <c r="KE292">
        <v>19.9767</v>
      </c>
      <c r="KF292">
        <v>63.4042</v>
      </c>
      <c r="KG292">
        <v>29.1006</v>
      </c>
      <c r="KH292">
        <v>1359.88</v>
      </c>
      <c r="KI292">
        <v>21.5797</v>
      </c>
      <c r="KJ292">
        <v>101.037</v>
      </c>
      <c r="KK292">
        <v>100.585</v>
      </c>
    </row>
    <row r="293" spans="1:297">
      <c r="A293">
        <v>277</v>
      </c>
      <c r="B293">
        <v>1758907432.1</v>
      </c>
      <c r="C293">
        <v>5649</v>
      </c>
      <c r="D293" t="s">
        <v>997</v>
      </c>
      <c r="E293" t="s">
        <v>998</v>
      </c>
      <c r="F293">
        <v>5</v>
      </c>
      <c r="G293" t="s">
        <v>640</v>
      </c>
      <c r="H293" t="s">
        <v>436</v>
      </c>
      <c r="I293">
        <v>1758907424.6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1375.882878709367</v>
      </c>
      <c r="AK293">
        <v>1321.966787878788</v>
      </c>
      <c r="AL293">
        <v>3.397281157269977</v>
      </c>
      <c r="AM293">
        <v>65.06013599436587</v>
      </c>
      <c r="AN293">
        <f>(AP293 - AO293 + DY293*1E3/(8.314*(EA293+273.15)) * AR293/DX293 * AQ293) * DX293/(100*DL293) * 1000/(1000 - AP293)</f>
        <v>0</v>
      </c>
      <c r="AO293">
        <v>21.64862503244109</v>
      </c>
      <c r="AP293">
        <v>24.00245333333335</v>
      </c>
      <c r="AQ293">
        <v>-6.426429039714159E-05</v>
      </c>
      <c r="AR293">
        <v>108.005697832954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6</v>
      </c>
      <c r="DM293">
        <v>0.5</v>
      </c>
      <c r="DN293" t="s">
        <v>438</v>
      </c>
      <c r="DO293">
        <v>2</v>
      </c>
      <c r="DP293" t="b">
        <v>1</v>
      </c>
      <c r="DQ293">
        <v>1758907424.6</v>
      </c>
      <c r="DR293">
        <v>1267.025185185185</v>
      </c>
      <c r="DS293">
        <v>1331.336296296296</v>
      </c>
      <c r="DT293">
        <v>24.01387407407407</v>
      </c>
      <c r="DU293">
        <v>21.63044074074074</v>
      </c>
      <c r="DV293">
        <v>1268.71037037037</v>
      </c>
      <c r="DW293">
        <v>23.87132222222222</v>
      </c>
      <c r="DX293">
        <v>500.0148518518518</v>
      </c>
      <c r="DY293">
        <v>90.55299629629629</v>
      </c>
      <c r="DZ293">
        <v>0.02909876296296296</v>
      </c>
      <c r="EA293">
        <v>30.43167777777778</v>
      </c>
      <c r="EB293">
        <v>30.01587777777777</v>
      </c>
      <c r="EC293">
        <v>999.9000000000001</v>
      </c>
      <c r="ED293">
        <v>0</v>
      </c>
      <c r="EE293">
        <v>0</v>
      </c>
      <c r="EF293">
        <v>9998.731851851851</v>
      </c>
      <c r="EG293">
        <v>0</v>
      </c>
      <c r="EH293">
        <v>12.3376</v>
      </c>
      <c r="EI293">
        <v>-64.31244074074074</v>
      </c>
      <c r="EJ293">
        <v>1298.198888888889</v>
      </c>
      <c r="EK293">
        <v>1360.770740740741</v>
      </c>
      <c r="EL293">
        <v>2.383430370370371</v>
      </c>
      <c r="EM293">
        <v>1331.336296296296</v>
      </c>
      <c r="EN293">
        <v>21.63044074074074</v>
      </c>
      <c r="EO293">
        <v>2.174528148148148</v>
      </c>
      <c r="EP293">
        <v>1.958702592592592</v>
      </c>
      <c r="EQ293">
        <v>18.77587777777778</v>
      </c>
      <c r="ER293">
        <v>17.11437407407407</v>
      </c>
      <c r="ES293">
        <v>1999.982222222222</v>
      </c>
      <c r="ET293">
        <v>0.9799985555555556</v>
      </c>
      <c r="EU293">
        <v>0.02000152962962963</v>
      </c>
      <c r="EV293">
        <v>0</v>
      </c>
      <c r="EW293">
        <v>825.757074074074</v>
      </c>
      <c r="EX293">
        <v>5.00097</v>
      </c>
      <c r="EY293">
        <v>16519.51481481481</v>
      </c>
      <c r="EZ293">
        <v>16707.41111111111</v>
      </c>
      <c r="FA293">
        <v>40.43699999999999</v>
      </c>
      <c r="FB293">
        <v>40.75</v>
      </c>
      <c r="FC293">
        <v>40.36333333333333</v>
      </c>
      <c r="FD293">
        <v>40.35866666666666</v>
      </c>
      <c r="FE293">
        <v>41.06899999999999</v>
      </c>
      <c r="FF293">
        <v>1955.082222222223</v>
      </c>
      <c r="FG293">
        <v>39.9</v>
      </c>
      <c r="FH293">
        <v>0</v>
      </c>
      <c r="FI293">
        <v>1758907433.1</v>
      </c>
      <c r="FJ293">
        <v>0</v>
      </c>
      <c r="FK293">
        <v>825.7383599999999</v>
      </c>
      <c r="FL293">
        <v>0.3757692416281344</v>
      </c>
      <c r="FM293">
        <v>35.40769228936326</v>
      </c>
      <c r="FN293">
        <v>16519.748</v>
      </c>
      <c r="FO293">
        <v>15</v>
      </c>
      <c r="FP293">
        <v>0</v>
      </c>
      <c r="FQ293" t="s">
        <v>439</v>
      </c>
      <c r="FR293">
        <v>1747247426.5</v>
      </c>
      <c r="FS293">
        <v>1747247420.5</v>
      </c>
      <c r="FT293">
        <v>0</v>
      </c>
      <c r="FU293">
        <v>1.027</v>
      </c>
      <c r="FV293">
        <v>0.031</v>
      </c>
      <c r="FW293">
        <v>0.02</v>
      </c>
      <c r="FX293">
        <v>0.05</v>
      </c>
      <c r="FY293">
        <v>420</v>
      </c>
      <c r="FZ293">
        <v>16</v>
      </c>
      <c r="GA293">
        <v>0.01</v>
      </c>
      <c r="GB293">
        <v>0.1</v>
      </c>
      <c r="GC293">
        <v>-64.19767073170732</v>
      </c>
      <c r="GD293">
        <v>-1.779903135888576</v>
      </c>
      <c r="GE293">
        <v>0.2049589539442073</v>
      </c>
      <c r="GF293">
        <v>0</v>
      </c>
      <c r="GG293">
        <v>825.6707352941177</v>
      </c>
      <c r="GH293">
        <v>0.9726050446822508</v>
      </c>
      <c r="GI293">
        <v>0.2735021570861886</v>
      </c>
      <c r="GJ293">
        <v>-1</v>
      </c>
      <c r="GK293">
        <v>2.396983414634146</v>
      </c>
      <c r="GL293">
        <v>-0.3051982578397223</v>
      </c>
      <c r="GM293">
        <v>0.03166001899832688</v>
      </c>
      <c r="GN293">
        <v>0</v>
      </c>
      <c r="GO293">
        <v>0</v>
      </c>
      <c r="GP293">
        <v>2</v>
      </c>
      <c r="GQ293" t="s">
        <v>446</v>
      </c>
      <c r="GR293">
        <v>3.13602</v>
      </c>
      <c r="GS293">
        <v>2.68918</v>
      </c>
      <c r="GT293">
        <v>0.202692</v>
      </c>
      <c r="GU293">
        <v>0.206759</v>
      </c>
      <c r="GV293">
        <v>0.106525</v>
      </c>
      <c r="GW293">
        <v>0.09791560000000001</v>
      </c>
      <c r="GX293">
        <v>25357.7</v>
      </c>
      <c r="GY293">
        <v>25274.1</v>
      </c>
      <c r="GZ293">
        <v>29563.8</v>
      </c>
      <c r="HA293">
        <v>29443.9</v>
      </c>
      <c r="HB293">
        <v>34896.6</v>
      </c>
      <c r="HC293">
        <v>35179.6</v>
      </c>
      <c r="HD293">
        <v>41599.9</v>
      </c>
      <c r="HE293">
        <v>41828.2</v>
      </c>
      <c r="HF293">
        <v>1.93093</v>
      </c>
      <c r="HG293">
        <v>1.88755</v>
      </c>
      <c r="HH293">
        <v>0.125024</v>
      </c>
      <c r="HI293">
        <v>0</v>
      </c>
      <c r="HJ293">
        <v>27.994</v>
      </c>
      <c r="HK293">
        <v>999.9</v>
      </c>
      <c r="HL293">
        <v>50.3</v>
      </c>
      <c r="HM293">
        <v>30.9</v>
      </c>
      <c r="HN293">
        <v>24.915</v>
      </c>
      <c r="HO293">
        <v>62.08</v>
      </c>
      <c r="HP293">
        <v>25.9655</v>
      </c>
      <c r="HQ293">
        <v>1</v>
      </c>
      <c r="HR293">
        <v>0.0536052</v>
      </c>
      <c r="HS293">
        <v>-0.770999</v>
      </c>
      <c r="HT293">
        <v>20.3389</v>
      </c>
      <c r="HU293">
        <v>5.21759</v>
      </c>
      <c r="HV293">
        <v>12.0114</v>
      </c>
      <c r="HW293">
        <v>4.98895</v>
      </c>
      <c r="HX293">
        <v>3.28803</v>
      </c>
      <c r="HY293">
        <v>9999</v>
      </c>
      <c r="HZ293">
        <v>9999</v>
      </c>
      <c r="IA293">
        <v>9999</v>
      </c>
      <c r="IB293">
        <v>15.3</v>
      </c>
      <c r="IC293">
        <v>1.86756</v>
      </c>
      <c r="ID293">
        <v>1.86665</v>
      </c>
      <c r="IE293">
        <v>1.866</v>
      </c>
      <c r="IF293">
        <v>1.866</v>
      </c>
      <c r="IG293">
        <v>1.86783</v>
      </c>
      <c r="IH293">
        <v>1.87027</v>
      </c>
      <c r="II293">
        <v>1.86891</v>
      </c>
      <c r="IJ293">
        <v>1.87042</v>
      </c>
      <c r="IK293">
        <v>0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-1.73</v>
      </c>
      <c r="IY293">
        <v>0.1424</v>
      </c>
      <c r="IZ293">
        <v>-0.2124528667129374</v>
      </c>
      <c r="JA293">
        <v>-0.0008016307627816455</v>
      </c>
      <c r="JB293">
        <v>-2.705495203968552E-07</v>
      </c>
      <c r="JC293">
        <v>-1.001381313952682E-11</v>
      </c>
      <c r="JD293">
        <v>-0.06429383364076624</v>
      </c>
      <c r="JE293">
        <v>-0.003544197663381463</v>
      </c>
      <c r="JF293">
        <v>0.0008551080648433378</v>
      </c>
      <c r="JG293">
        <v>-1.439520423836254E-05</v>
      </c>
      <c r="JH293">
        <v>4</v>
      </c>
      <c r="JI293">
        <v>2335</v>
      </c>
      <c r="JJ293">
        <v>1</v>
      </c>
      <c r="JK293">
        <v>25</v>
      </c>
      <c r="JL293">
        <v>194333.4</v>
      </c>
      <c r="JM293">
        <v>194333.5</v>
      </c>
      <c r="JN293">
        <v>2.677</v>
      </c>
      <c r="JO293">
        <v>2.22534</v>
      </c>
      <c r="JP293">
        <v>1.39648</v>
      </c>
      <c r="JQ293">
        <v>2.34863</v>
      </c>
      <c r="JR293">
        <v>1.49536</v>
      </c>
      <c r="JS293">
        <v>2.71973</v>
      </c>
      <c r="JT293">
        <v>36.1285</v>
      </c>
      <c r="JU293">
        <v>24.07</v>
      </c>
      <c r="JV293">
        <v>18</v>
      </c>
      <c r="JW293">
        <v>490.948</v>
      </c>
      <c r="JX293">
        <v>453.687</v>
      </c>
      <c r="JY293">
        <v>29.1273</v>
      </c>
      <c r="JZ293">
        <v>28.2839</v>
      </c>
      <c r="KA293">
        <v>29.9999</v>
      </c>
      <c r="KB293">
        <v>28.1358</v>
      </c>
      <c r="KC293">
        <v>28.0673</v>
      </c>
      <c r="KD293">
        <v>53.6081</v>
      </c>
      <c r="KE293">
        <v>19.9767</v>
      </c>
      <c r="KF293">
        <v>63.7773</v>
      </c>
      <c r="KG293">
        <v>29.0713</v>
      </c>
      <c r="KH293">
        <v>1373.23</v>
      </c>
      <c r="KI293">
        <v>21.5932</v>
      </c>
      <c r="KJ293">
        <v>101.038</v>
      </c>
      <c r="KK293">
        <v>100.586</v>
      </c>
    </row>
    <row r="294" spans="1:297">
      <c r="A294">
        <v>278</v>
      </c>
      <c r="B294">
        <v>1758907437.1</v>
      </c>
      <c r="C294">
        <v>5654</v>
      </c>
      <c r="D294" t="s">
        <v>999</v>
      </c>
      <c r="E294" t="s">
        <v>1000</v>
      </c>
      <c r="F294">
        <v>5</v>
      </c>
      <c r="G294" t="s">
        <v>640</v>
      </c>
      <c r="H294" t="s">
        <v>436</v>
      </c>
      <c r="I294">
        <v>1758907429.314285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1392.955959017808</v>
      </c>
      <c r="AK294">
        <v>1338.879575757575</v>
      </c>
      <c r="AL294">
        <v>3.379037668975066</v>
      </c>
      <c r="AM294">
        <v>65.06013599436587</v>
      </c>
      <c r="AN294">
        <f>(AP294 - AO294 + DY294*1E3/(8.314*(EA294+273.15)) * AR294/DX294 * AQ294) * DX294/(100*DL294) * 1000/(1000 - AP294)</f>
        <v>0</v>
      </c>
      <c r="AO294">
        <v>21.68133795852649</v>
      </c>
      <c r="AP294">
        <v>23.99643878787878</v>
      </c>
      <c r="AQ294">
        <v>-3.59905042290258E-05</v>
      </c>
      <c r="AR294">
        <v>108.005697832954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6</v>
      </c>
      <c r="DM294">
        <v>0.5</v>
      </c>
      <c r="DN294" t="s">
        <v>438</v>
      </c>
      <c r="DO294">
        <v>2</v>
      </c>
      <c r="DP294" t="b">
        <v>1</v>
      </c>
      <c r="DQ294">
        <v>1758907429.314285</v>
      </c>
      <c r="DR294">
        <v>1282.671428571429</v>
      </c>
      <c r="DS294">
        <v>1347.07</v>
      </c>
      <c r="DT294">
        <v>24.00533928571429</v>
      </c>
      <c r="DU294">
        <v>21.65312857142857</v>
      </c>
      <c r="DV294">
        <v>1284.380357142857</v>
      </c>
      <c r="DW294">
        <v>23.86288928571429</v>
      </c>
      <c r="DX294">
        <v>499.9971785714285</v>
      </c>
      <c r="DY294">
        <v>90.55326785714286</v>
      </c>
      <c r="DZ294">
        <v>0.02904338214285714</v>
      </c>
      <c r="EA294">
        <v>30.4357</v>
      </c>
      <c r="EB294">
        <v>30.02273571428572</v>
      </c>
      <c r="EC294">
        <v>999.9000000000002</v>
      </c>
      <c r="ED294">
        <v>0</v>
      </c>
      <c r="EE294">
        <v>0</v>
      </c>
      <c r="EF294">
        <v>10004.04321428572</v>
      </c>
      <c r="EG294">
        <v>0</v>
      </c>
      <c r="EH294">
        <v>12.3376</v>
      </c>
      <c r="EI294">
        <v>-64.39941785714286</v>
      </c>
      <c r="EJ294">
        <v>1314.218928571428</v>
      </c>
      <c r="EK294">
        <v>1376.883928571428</v>
      </c>
      <c r="EL294">
        <v>2.3522</v>
      </c>
      <c r="EM294">
        <v>1347.07</v>
      </c>
      <c r="EN294">
        <v>21.65312857142857</v>
      </c>
      <c r="EO294">
        <v>2.173761428571429</v>
      </c>
      <c r="EP294">
        <v>1.960762857142857</v>
      </c>
      <c r="EQ294">
        <v>18.77024285714286</v>
      </c>
      <c r="ER294">
        <v>17.13098571428572</v>
      </c>
      <c r="ES294">
        <v>1999.980357142857</v>
      </c>
      <c r="ET294">
        <v>0.9799985714285714</v>
      </c>
      <c r="EU294">
        <v>0.02000151428571429</v>
      </c>
      <c r="EV294">
        <v>0</v>
      </c>
      <c r="EW294">
        <v>825.9409999999999</v>
      </c>
      <c r="EX294">
        <v>5.00097</v>
      </c>
      <c r="EY294">
        <v>16522.75714285714</v>
      </c>
      <c r="EZ294">
        <v>16707.40714285714</v>
      </c>
      <c r="FA294">
        <v>40.43699999999999</v>
      </c>
      <c r="FB294">
        <v>40.75</v>
      </c>
      <c r="FC294">
        <v>40.35925</v>
      </c>
      <c r="FD294">
        <v>40.3525</v>
      </c>
      <c r="FE294">
        <v>41.06874999999998</v>
      </c>
      <c r="FF294">
        <v>1955.080357142857</v>
      </c>
      <c r="FG294">
        <v>39.9</v>
      </c>
      <c r="FH294">
        <v>0</v>
      </c>
      <c r="FI294">
        <v>1758907437.9</v>
      </c>
      <c r="FJ294">
        <v>0</v>
      </c>
      <c r="FK294">
        <v>825.9292799999999</v>
      </c>
      <c r="FL294">
        <v>2.932000007516363</v>
      </c>
      <c r="FM294">
        <v>47.10769219982311</v>
      </c>
      <c r="FN294">
        <v>16523.128</v>
      </c>
      <c r="FO294">
        <v>15</v>
      </c>
      <c r="FP294">
        <v>0</v>
      </c>
      <c r="FQ294" t="s">
        <v>439</v>
      </c>
      <c r="FR294">
        <v>1747247426.5</v>
      </c>
      <c r="FS294">
        <v>1747247420.5</v>
      </c>
      <c r="FT294">
        <v>0</v>
      </c>
      <c r="FU294">
        <v>1.027</v>
      </c>
      <c r="FV294">
        <v>0.031</v>
      </c>
      <c r="FW294">
        <v>0.02</v>
      </c>
      <c r="FX294">
        <v>0.05</v>
      </c>
      <c r="FY294">
        <v>420</v>
      </c>
      <c r="FZ294">
        <v>16</v>
      </c>
      <c r="GA294">
        <v>0.01</v>
      </c>
      <c r="GB294">
        <v>0.1</v>
      </c>
      <c r="GC294">
        <v>-64.36190731707316</v>
      </c>
      <c r="GD294">
        <v>-1.26122090592331</v>
      </c>
      <c r="GE294">
        <v>0.1474956789615004</v>
      </c>
      <c r="GF294">
        <v>0</v>
      </c>
      <c r="GG294">
        <v>825.8489705882354</v>
      </c>
      <c r="GH294">
        <v>2.272864789428326</v>
      </c>
      <c r="GI294">
        <v>0.3615702263001141</v>
      </c>
      <c r="GJ294">
        <v>-1</v>
      </c>
      <c r="GK294">
        <v>2.370943170731707</v>
      </c>
      <c r="GL294">
        <v>-0.3724651567944193</v>
      </c>
      <c r="GM294">
        <v>0.03754431842561563</v>
      </c>
      <c r="GN294">
        <v>0</v>
      </c>
      <c r="GO294">
        <v>0</v>
      </c>
      <c r="GP294">
        <v>2</v>
      </c>
      <c r="GQ294" t="s">
        <v>446</v>
      </c>
      <c r="GR294">
        <v>3.13584</v>
      </c>
      <c r="GS294">
        <v>2.68974</v>
      </c>
      <c r="GT294">
        <v>0.204288</v>
      </c>
      <c r="GU294">
        <v>0.208328</v>
      </c>
      <c r="GV294">
        <v>0.106511</v>
      </c>
      <c r="GW294">
        <v>0.098037</v>
      </c>
      <c r="GX294">
        <v>25307.1</v>
      </c>
      <c r="GY294">
        <v>25224.2</v>
      </c>
      <c r="GZ294">
        <v>29564</v>
      </c>
      <c r="HA294">
        <v>29444.1</v>
      </c>
      <c r="HB294">
        <v>34897.6</v>
      </c>
      <c r="HC294">
        <v>35175.1</v>
      </c>
      <c r="HD294">
        <v>41600.4</v>
      </c>
      <c r="HE294">
        <v>41828.6</v>
      </c>
      <c r="HF294">
        <v>1.93065</v>
      </c>
      <c r="HG294">
        <v>1.88768</v>
      </c>
      <c r="HH294">
        <v>0.125077</v>
      </c>
      <c r="HI294">
        <v>0</v>
      </c>
      <c r="HJ294">
        <v>27.9893</v>
      </c>
      <c r="HK294">
        <v>999.9</v>
      </c>
      <c r="HL294">
        <v>50.4</v>
      </c>
      <c r="HM294">
        <v>30.9</v>
      </c>
      <c r="HN294">
        <v>24.9657</v>
      </c>
      <c r="HO294">
        <v>62.03</v>
      </c>
      <c r="HP294">
        <v>25.9535</v>
      </c>
      <c r="HQ294">
        <v>1</v>
      </c>
      <c r="HR294">
        <v>0.0535747</v>
      </c>
      <c r="HS294">
        <v>-0.700967</v>
      </c>
      <c r="HT294">
        <v>20.3395</v>
      </c>
      <c r="HU294">
        <v>5.21699</v>
      </c>
      <c r="HV294">
        <v>12.012</v>
      </c>
      <c r="HW294">
        <v>4.9888</v>
      </c>
      <c r="HX294">
        <v>3.28795</v>
      </c>
      <c r="HY294">
        <v>9999</v>
      </c>
      <c r="HZ294">
        <v>9999</v>
      </c>
      <c r="IA294">
        <v>9999</v>
      </c>
      <c r="IB294">
        <v>15.3</v>
      </c>
      <c r="IC294">
        <v>1.86754</v>
      </c>
      <c r="ID294">
        <v>1.86665</v>
      </c>
      <c r="IE294">
        <v>1.866</v>
      </c>
      <c r="IF294">
        <v>1.866</v>
      </c>
      <c r="IG294">
        <v>1.86783</v>
      </c>
      <c r="IH294">
        <v>1.87027</v>
      </c>
      <c r="II294">
        <v>1.8689</v>
      </c>
      <c r="IJ294">
        <v>1.87042</v>
      </c>
      <c r="IK294">
        <v>0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-1.75</v>
      </c>
      <c r="IY294">
        <v>0.1423</v>
      </c>
      <c r="IZ294">
        <v>-0.2124528667129374</v>
      </c>
      <c r="JA294">
        <v>-0.0008016307627816455</v>
      </c>
      <c r="JB294">
        <v>-2.705495203968552E-07</v>
      </c>
      <c r="JC294">
        <v>-1.001381313952682E-11</v>
      </c>
      <c r="JD294">
        <v>-0.06429383364076624</v>
      </c>
      <c r="JE294">
        <v>-0.003544197663381463</v>
      </c>
      <c r="JF294">
        <v>0.0008551080648433378</v>
      </c>
      <c r="JG294">
        <v>-1.439520423836254E-05</v>
      </c>
      <c r="JH294">
        <v>4</v>
      </c>
      <c r="JI294">
        <v>2335</v>
      </c>
      <c r="JJ294">
        <v>1</v>
      </c>
      <c r="JK294">
        <v>25</v>
      </c>
      <c r="JL294">
        <v>194333.5</v>
      </c>
      <c r="JM294">
        <v>194333.6</v>
      </c>
      <c r="JN294">
        <v>2.70142</v>
      </c>
      <c r="JO294">
        <v>2.23145</v>
      </c>
      <c r="JP294">
        <v>1.39648</v>
      </c>
      <c r="JQ294">
        <v>2.35229</v>
      </c>
      <c r="JR294">
        <v>1.49536</v>
      </c>
      <c r="JS294">
        <v>2.58545</v>
      </c>
      <c r="JT294">
        <v>36.1285</v>
      </c>
      <c r="JU294">
        <v>24.0612</v>
      </c>
      <c r="JV294">
        <v>18</v>
      </c>
      <c r="JW294">
        <v>490.755</v>
      </c>
      <c r="JX294">
        <v>453.75</v>
      </c>
      <c r="JY294">
        <v>29.0843</v>
      </c>
      <c r="JZ294">
        <v>28.2821</v>
      </c>
      <c r="KA294">
        <v>29.9998</v>
      </c>
      <c r="KB294">
        <v>28.1335</v>
      </c>
      <c r="KC294">
        <v>28.0654</v>
      </c>
      <c r="KD294">
        <v>54.1653</v>
      </c>
      <c r="KE294">
        <v>20.2526</v>
      </c>
      <c r="KF294">
        <v>63.7773</v>
      </c>
      <c r="KG294">
        <v>29.0438</v>
      </c>
      <c r="KH294">
        <v>1393.27</v>
      </c>
      <c r="KI294">
        <v>21.6051</v>
      </c>
      <c r="KJ294">
        <v>101.038</v>
      </c>
      <c r="KK294">
        <v>100.587</v>
      </c>
    </row>
    <row r="295" spans="1:297">
      <c r="A295">
        <v>279</v>
      </c>
      <c r="B295">
        <v>1758907442.1</v>
      </c>
      <c r="C295">
        <v>5659</v>
      </c>
      <c r="D295" t="s">
        <v>1001</v>
      </c>
      <c r="E295" t="s">
        <v>1002</v>
      </c>
      <c r="F295">
        <v>5</v>
      </c>
      <c r="G295" t="s">
        <v>640</v>
      </c>
      <c r="H295" t="s">
        <v>436</v>
      </c>
      <c r="I295">
        <v>1758907434.6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1410.265974889149</v>
      </c>
      <c r="AK295">
        <v>1356.019696969697</v>
      </c>
      <c r="AL295">
        <v>3.448040636330655</v>
      </c>
      <c r="AM295">
        <v>65.06013599436587</v>
      </c>
      <c r="AN295">
        <f>(AP295 - AO295 + DY295*1E3/(8.314*(EA295+273.15)) * AR295/DX295 * AQ295) * DX295/(100*DL295) * 1000/(1000 - AP295)</f>
        <v>0</v>
      </c>
      <c r="AO295">
        <v>21.67635449364547</v>
      </c>
      <c r="AP295">
        <v>23.99000000000001</v>
      </c>
      <c r="AQ295">
        <v>-6.940970942009545E-05</v>
      </c>
      <c r="AR295">
        <v>108.005697832954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6</v>
      </c>
      <c r="DM295">
        <v>0.5</v>
      </c>
      <c r="DN295" t="s">
        <v>438</v>
      </c>
      <c r="DO295">
        <v>2</v>
      </c>
      <c r="DP295" t="b">
        <v>1</v>
      </c>
      <c r="DQ295">
        <v>1758907434.6</v>
      </c>
      <c r="DR295">
        <v>1300.161111111111</v>
      </c>
      <c r="DS295">
        <v>1364.815925925926</v>
      </c>
      <c r="DT295">
        <v>23.99972592592593</v>
      </c>
      <c r="DU295">
        <v>21.66731111111111</v>
      </c>
      <c r="DV295">
        <v>1301.897777777778</v>
      </c>
      <c r="DW295">
        <v>23.85734444444445</v>
      </c>
      <c r="DX295">
        <v>500.0008518518518</v>
      </c>
      <c r="DY295">
        <v>90.55391481481482</v>
      </c>
      <c r="DZ295">
        <v>0.02908688148148148</v>
      </c>
      <c r="EA295">
        <v>30.43745555555556</v>
      </c>
      <c r="EB295">
        <v>30.03016296296296</v>
      </c>
      <c r="EC295">
        <v>999.9000000000001</v>
      </c>
      <c r="ED295">
        <v>0</v>
      </c>
      <c r="EE295">
        <v>0</v>
      </c>
      <c r="EF295">
        <v>10002.96074074074</v>
      </c>
      <c r="EG295">
        <v>0</v>
      </c>
      <c r="EH295">
        <v>12.3376</v>
      </c>
      <c r="EI295">
        <v>-64.65513703703704</v>
      </c>
      <c r="EJ295">
        <v>1332.131851851852</v>
      </c>
      <c r="EK295">
        <v>1395.042962962963</v>
      </c>
      <c r="EL295">
        <v>2.332402592592593</v>
      </c>
      <c r="EM295">
        <v>1364.815925925926</v>
      </c>
      <c r="EN295">
        <v>21.66731111111111</v>
      </c>
      <c r="EO295">
        <v>2.173268518518519</v>
      </c>
      <c r="EP295">
        <v>1.962060740740741</v>
      </c>
      <c r="EQ295">
        <v>18.76661481481482</v>
      </c>
      <c r="ER295">
        <v>17.14144814814815</v>
      </c>
      <c r="ES295">
        <v>1999.997777777777</v>
      </c>
      <c r="ET295">
        <v>0.9799987777777778</v>
      </c>
      <c r="EU295">
        <v>0.02000131481481482</v>
      </c>
      <c r="EV295">
        <v>0</v>
      </c>
      <c r="EW295">
        <v>826.1253333333334</v>
      </c>
      <c r="EX295">
        <v>5.00097</v>
      </c>
      <c r="EY295">
        <v>16527.20740740741</v>
      </c>
      <c r="EZ295">
        <v>16707.54814814815</v>
      </c>
      <c r="FA295">
        <v>40.43699999999999</v>
      </c>
      <c r="FB295">
        <v>40.75</v>
      </c>
      <c r="FC295">
        <v>40.354</v>
      </c>
      <c r="FD295">
        <v>40.35866666666666</v>
      </c>
      <c r="FE295">
        <v>41.069</v>
      </c>
      <c r="FF295">
        <v>1955.097777777778</v>
      </c>
      <c r="FG295">
        <v>39.9</v>
      </c>
      <c r="FH295">
        <v>0</v>
      </c>
      <c r="FI295">
        <v>1758907443.3</v>
      </c>
      <c r="FJ295">
        <v>0</v>
      </c>
      <c r="FK295">
        <v>826.1215</v>
      </c>
      <c r="FL295">
        <v>3.924615398789687</v>
      </c>
      <c r="FM295">
        <v>54.15726495676297</v>
      </c>
      <c r="FN295">
        <v>16527.38076923077</v>
      </c>
      <c r="FO295">
        <v>15</v>
      </c>
      <c r="FP295">
        <v>0</v>
      </c>
      <c r="FQ295" t="s">
        <v>439</v>
      </c>
      <c r="FR295">
        <v>1747247426.5</v>
      </c>
      <c r="FS295">
        <v>1747247420.5</v>
      </c>
      <c r="FT295">
        <v>0</v>
      </c>
      <c r="FU295">
        <v>1.027</v>
      </c>
      <c r="FV295">
        <v>0.031</v>
      </c>
      <c r="FW295">
        <v>0.02</v>
      </c>
      <c r="FX295">
        <v>0.05</v>
      </c>
      <c r="FY295">
        <v>420</v>
      </c>
      <c r="FZ295">
        <v>16</v>
      </c>
      <c r="GA295">
        <v>0.01</v>
      </c>
      <c r="GB295">
        <v>0.1</v>
      </c>
      <c r="GC295">
        <v>-64.48887073170732</v>
      </c>
      <c r="GD295">
        <v>-2.373806968641077</v>
      </c>
      <c r="GE295">
        <v>0.2538492093637204</v>
      </c>
      <c r="GF295">
        <v>0</v>
      </c>
      <c r="GG295">
        <v>825.9990588235295</v>
      </c>
      <c r="GH295">
        <v>2.537417882908082</v>
      </c>
      <c r="GI295">
        <v>0.3756681844062482</v>
      </c>
      <c r="GJ295">
        <v>-1</v>
      </c>
      <c r="GK295">
        <v>2.34870487804878</v>
      </c>
      <c r="GL295">
        <v>-0.3060309407665446</v>
      </c>
      <c r="GM295">
        <v>0.03190592667032955</v>
      </c>
      <c r="GN295">
        <v>0</v>
      </c>
      <c r="GO295">
        <v>0</v>
      </c>
      <c r="GP295">
        <v>2</v>
      </c>
      <c r="GQ295" t="s">
        <v>446</v>
      </c>
      <c r="GR295">
        <v>3.13601</v>
      </c>
      <c r="GS295">
        <v>2.68966</v>
      </c>
      <c r="GT295">
        <v>0.205899</v>
      </c>
      <c r="GU295">
        <v>0.209905</v>
      </c>
      <c r="GV295">
        <v>0.10648</v>
      </c>
      <c r="GW295">
        <v>0.0978517</v>
      </c>
      <c r="GX295">
        <v>25255.3</v>
      </c>
      <c r="GY295">
        <v>25173.9</v>
      </c>
      <c r="GZ295">
        <v>29563.4</v>
      </c>
      <c r="HA295">
        <v>29444</v>
      </c>
      <c r="HB295">
        <v>34897.9</v>
      </c>
      <c r="HC295">
        <v>35182.4</v>
      </c>
      <c r="HD295">
        <v>41599.3</v>
      </c>
      <c r="HE295">
        <v>41828.4</v>
      </c>
      <c r="HF295">
        <v>1.93093</v>
      </c>
      <c r="HG295">
        <v>1.8875</v>
      </c>
      <c r="HH295">
        <v>0.125509</v>
      </c>
      <c r="HI295">
        <v>0</v>
      </c>
      <c r="HJ295">
        <v>27.9851</v>
      </c>
      <c r="HK295">
        <v>999.9</v>
      </c>
      <c r="HL295">
        <v>50.4</v>
      </c>
      <c r="HM295">
        <v>30.9</v>
      </c>
      <c r="HN295">
        <v>24.9671</v>
      </c>
      <c r="HO295">
        <v>62.07</v>
      </c>
      <c r="HP295">
        <v>25.9896</v>
      </c>
      <c r="HQ295">
        <v>1</v>
      </c>
      <c r="HR295">
        <v>0.0530386</v>
      </c>
      <c r="HS295">
        <v>-0.677606</v>
      </c>
      <c r="HT295">
        <v>20.3396</v>
      </c>
      <c r="HU295">
        <v>5.21759</v>
      </c>
      <c r="HV295">
        <v>12.0122</v>
      </c>
      <c r="HW295">
        <v>4.9891</v>
      </c>
      <c r="HX295">
        <v>3.28788</v>
      </c>
      <c r="HY295">
        <v>9999</v>
      </c>
      <c r="HZ295">
        <v>9999</v>
      </c>
      <c r="IA295">
        <v>9999</v>
      </c>
      <c r="IB295">
        <v>15.3</v>
      </c>
      <c r="IC295">
        <v>1.86758</v>
      </c>
      <c r="ID295">
        <v>1.8667</v>
      </c>
      <c r="IE295">
        <v>1.866</v>
      </c>
      <c r="IF295">
        <v>1.866</v>
      </c>
      <c r="IG295">
        <v>1.86783</v>
      </c>
      <c r="IH295">
        <v>1.87028</v>
      </c>
      <c r="II295">
        <v>1.86892</v>
      </c>
      <c r="IJ295">
        <v>1.87042</v>
      </c>
      <c r="IK295">
        <v>0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-1.78</v>
      </c>
      <c r="IY295">
        <v>0.1422</v>
      </c>
      <c r="IZ295">
        <v>-0.2124528667129374</v>
      </c>
      <c r="JA295">
        <v>-0.0008016307627816455</v>
      </c>
      <c r="JB295">
        <v>-2.705495203968552E-07</v>
      </c>
      <c r="JC295">
        <v>-1.001381313952682E-11</v>
      </c>
      <c r="JD295">
        <v>-0.06429383364076624</v>
      </c>
      <c r="JE295">
        <v>-0.003544197663381463</v>
      </c>
      <c r="JF295">
        <v>0.0008551080648433378</v>
      </c>
      <c r="JG295">
        <v>-1.439520423836254E-05</v>
      </c>
      <c r="JH295">
        <v>4</v>
      </c>
      <c r="JI295">
        <v>2335</v>
      </c>
      <c r="JJ295">
        <v>1</v>
      </c>
      <c r="JK295">
        <v>25</v>
      </c>
      <c r="JL295">
        <v>194333.6</v>
      </c>
      <c r="JM295">
        <v>194333.7</v>
      </c>
      <c r="JN295">
        <v>2.72949</v>
      </c>
      <c r="JO295">
        <v>2.22168</v>
      </c>
      <c r="JP295">
        <v>1.39648</v>
      </c>
      <c r="JQ295">
        <v>2.35229</v>
      </c>
      <c r="JR295">
        <v>1.49536</v>
      </c>
      <c r="JS295">
        <v>2.72095</v>
      </c>
      <c r="JT295">
        <v>36.152</v>
      </c>
      <c r="JU295">
        <v>24.0612</v>
      </c>
      <c r="JV295">
        <v>18</v>
      </c>
      <c r="JW295">
        <v>490.929</v>
      </c>
      <c r="JX295">
        <v>453.64</v>
      </c>
      <c r="JY295">
        <v>29.0456</v>
      </c>
      <c r="JZ295">
        <v>28.2816</v>
      </c>
      <c r="KA295">
        <v>29.9999</v>
      </c>
      <c r="KB295">
        <v>28.1335</v>
      </c>
      <c r="KC295">
        <v>28.0654</v>
      </c>
      <c r="KD295">
        <v>54.6449</v>
      </c>
      <c r="KE295">
        <v>20.2526</v>
      </c>
      <c r="KF295">
        <v>64.1631</v>
      </c>
      <c r="KG295">
        <v>29.012</v>
      </c>
      <c r="KH295">
        <v>1406.63</v>
      </c>
      <c r="KI295">
        <v>21.6297</v>
      </c>
      <c r="KJ295">
        <v>101.036</v>
      </c>
      <c r="KK295">
        <v>100.586</v>
      </c>
    </row>
    <row r="296" spans="1:297">
      <c r="A296">
        <v>280</v>
      </c>
      <c r="B296">
        <v>1758907447.1</v>
      </c>
      <c r="C296">
        <v>5664</v>
      </c>
      <c r="D296" t="s">
        <v>1003</v>
      </c>
      <c r="E296" t="s">
        <v>1004</v>
      </c>
      <c r="F296">
        <v>5</v>
      </c>
      <c r="G296" t="s">
        <v>640</v>
      </c>
      <c r="H296" t="s">
        <v>436</v>
      </c>
      <c r="I296">
        <v>1758907439.314285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1427.187187015427</v>
      </c>
      <c r="AK296">
        <v>1373.038727272727</v>
      </c>
      <c r="AL296">
        <v>3.389879718924603</v>
      </c>
      <c r="AM296">
        <v>65.06013599436587</v>
      </c>
      <c r="AN296">
        <f>(AP296 - AO296 + DY296*1E3/(8.314*(EA296+273.15)) * AR296/DX296 * AQ296) * DX296/(100*DL296) * 1000/(1000 - AP296)</f>
        <v>0</v>
      </c>
      <c r="AO296">
        <v>21.61616253638051</v>
      </c>
      <c r="AP296">
        <v>23.95146606060605</v>
      </c>
      <c r="AQ296">
        <v>-0.008357258960555294</v>
      </c>
      <c r="AR296">
        <v>108.005697832954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6</v>
      </c>
      <c r="DM296">
        <v>0.5</v>
      </c>
      <c r="DN296" t="s">
        <v>438</v>
      </c>
      <c r="DO296">
        <v>2</v>
      </c>
      <c r="DP296" t="b">
        <v>1</v>
      </c>
      <c r="DQ296">
        <v>1758907439.314285</v>
      </c>
      <c r="DR296">
        <v>1315.847857142857</v>
      </c>
      <c r="DS296">
        <v>1380.601785714285</v>
      </c>
      <c r="DT296">
        <v>23.98786785714286</v>
      </c>
      <c r="DU296">
        <v>21.65765714285715</v>
      </c>
      <c r="DV296">
        <v>1317.609285714286</v>
      </c>
      <c r="DW296">
        <v>23.84563928571428</v>
      </c>
      <c r="DX296">
        <v>500.0021428571429</v>
      </c>
      <c r="DY296">
        <v>90.55399999999999</v>
      </c>
      <c r="DZ296">
        <v>0.02919752857142857</v>
      </c>
      <c r="EA296">
        <v>30.43729285714286</v>
      </c>
      <c r="EB296">
        <v>30.03002857142858</v>
      </c>
      <c r="EC296">
        <v>999.9000000000002</v>
      </c>
      <c r="ED296">
        <v>0</v>
      </c>
      <c r="EE296">
        <v>0</v>
      </c>
      <c r="EF296">
        <v>10005.00142857143</v>
      </c>
      <c r="EG296">
        <v>0</v>
      </c>
      <c r="EH296">
        <v>12.34155</v>
      </c>
      <c r="EI296">
        <v>-64.75434285714286</v>
      </c>
      <c r="EJ296">
        <v>1348.188214285714</v>
      </c>
      <c r="EK296">
        <v>1411.165</v>
      </c>
      <c r="EL296">
        <v>2.330207857142857</v>
      </c>
      <c r="EM296">
        <v>1380.601785714285</v>
      </c>
      <c r="EN296">
        <v>21.65765714285715</v>
      </c>
      <c r="EO296">
        <v>2.172196785714286</v>
      </c>
      <c r="EP296">
        <v>1.961187857142857</v>
      </c>
      <c r="EQ296">
        <v>18.75872857142857</v>
      </c>
      <c r="ER296">
        <v>17.13440357142857</v>
      </c>
      <c r="ES296">
        <v>1999.995357142858</v>
      </c>
      <c r="ET296">
        <v>0.9799987857142857</v>
      </c>
      <c r="EU296">
        <v>0.02000130714285714</v>
      </c>
      <c r="EV296">
        <v>0</v>
      </c>
      <c r="EW296">
        <v>826.3651428571429</v>
      </c>
      <c r="EX296">
        <v>5.00097</v>
      </c>
      <c r="EY296">
        <v>16531.62857142857</v>
      </c>
      <c r="EZ296">
        <v>16707.54285714286</v>
      </c>
      <c r="FA296">
        <v>40.43699999999999</v>
      </c>
      <c r="FB296">
        <v>40.75</v>
      </c>
      <c r="FC296">
        <v>40.35475</v>
      </c>
      <c r="FD296">
        <v>40.36825</v>
      </c>
      <c r="FE296">
        <v>41.06199999999999</v>
      </c>
      <c r="FF296">
        <v>1955.095357142857</v>
      </c>
      <c r="FG296">
        <v>39.9</v>
      </c>
      <c r="FH296">
        <v>0</v>
      </c>
      <c r="FI296">
        <v>1758907448.1</v>
      </c>
      <c r="FJ296">
        <v>0</v>
      </c>
      <c r="FK296">
        <v>826.402423076923</v>
      </c>
      <c r="FL296">
        <v>2.969128209105791</v>
      </c>
      <c r="FM296">
        <v>54.70427354799928</v>
      </c>
      <c r="FN296">
        <v>16531.72692307692</v>
      </c>
      <c r="FO296">
        <v>15</v>
      </c>
      <c r="FP296">
        <v>0</v>
      </c>
      <c r="FQ296" t="s">
        <v>439</v>
      </c>
      <c r="FR296">
        <v>1747247426.5</v>
      </c>
      <c r="FS296">
        <v>1747247420.5</v>
      </c>
      <c r="FT296">
        <v>0</v>
      </c>
      <c r="FU296">
        <v>1.027</v>
      </c>
      <c r="FV296">
        <v>0.031</v>
      </c>
      <c r="FW296">
        <v>0.02</v>
      </c>
      <c r="FX296">
        <v>0.05</v>
      </c>
      <c r="FY296">
        <v>420</v>
      </c>
      <c r="FZ296">
        <v>16</v>
      </c>
      <c r="GA296">
        <v>0.01</v>
      </c>
      <c r="GB296">
        <v>0.1</v>
      </c>
      <c r="GC296">
        <v>-64.66519</v>
      </c>
      <c r="GD296">
        <v>-1.96366604127578</v>
      </c>
      <c r="GE296">
        <v>0.231668500016726</v>
      </c>
      <c r="GF296">
        <v>0</v>
      </c>
      <c r="GG296">
        <v>826.1981176470588</v>
      </c>
      <c r="GH296">
        <v>3.234010694121062</v>
      </c>
      <c r="GI296">
        <v>0.4097201171464016</v>
      </c>
      <c r="GJ296">
        <v>-1</v>
      </c>
      <c r="GK296">
        <v>2.33784375</v>
      </c>
      <c r="GL296">
        <v>-0.04970375234522338</v>
      </c>
      <c r="GM296">
        <v>0.02080891103439823</v>
      </c>
      <c r="GN296">
        <v>1</v>
      </c>
      <c r="GO296">
        <v>1</v>
      </c>
      <c r="GP296">
        <v>2</v>
      </c>
      <c r="GQ296" t="s">
        <v>440</v>
      </c>
      <c r="GR296">
        <v>3.13605</v>
      </c>
      <c r="GS296">
        <v>2.68968</v>
      </c>
      <c r="GT296">
        <v>0.20749</v>
      </c>
      <c r="GU296">
        <v>0.211424</v>
      </c>
      <c r="GV296">
        <v>0.106359</v>
      </c>
      <c r="GW296">
        <v>0.09786549999999999</v>
      </c>
      <c r="GX296">
        <v>25204.7</v>
      </c>
      <c r="GY296">
        <v>25125.2</v>
      </c>
      <c r="GZ296">
        <v>29563.4</v>
      </c>
      <c r="HA296">
        <v>29443.7</v>
      </c>
      <c r="HB296">
        <v>34902.9</v>
      </c>
      <c r="HC296">
        <v>35181.5</v>
      </c>
      <c r="HD296">
        <v>41599.4</v>
      </c>
      <c r="HE296">
        <v>41828</v>
      </c>
      <c r="HF296">
        <v>1.93093</v>
      </c>
      <c r="HG296">
        <v>1.88778</v>
      </c>
      <c r="HH296">
        <v>0.125602</v>
      </c>
      <c r="HI296">
        <v>0</v>
      </c>
      <c r="HJ296">
        <v>27.9821</v>
      </c>
      <c r="HK296">
        <v>999.9</v>
      </c>
      <c r="HL296">
        <v>50.5</v>
      </c>
      <c r="HM296">
        <v>30.9</v>
      </c>
      <c r="HN296">
        <v>25.0121</v>
      </c>
      <c r="HO296">
        <v>62.02</v>
      </c>
      <c r="HP296">
        <v>25.8854</v>
      </c>
      <c r="HQ296">
        <v>1</v>
      </c>
      <c r="HR296">
        <v>0.0531047</v>
      </c>
      <c r="HS296">
        <v>-0.658369</v>
      </c>
      <c r="HT296">
        <v>20.3397</v>
      </c>
      <c r="HU296">
        <v>5.21744</v>
      </c>
      <c r="HV296">
        <v>12.0125</v>
      </c>
      <c r="HW296">
        <v>4.98875</v>
      </c>
      <c r="HX296">
        <v>3.28785</v>
      </c>
      <c r="HY296">
        <v>9999</v>
      </c>
      <c r="HZ296">
        <v>9999</v>
      </c>
      <c r="IA296">
        <v>9999</v>
      </c>
      <c r="IB296">
        <v>15.3</v>
      </c>
      <c r="IC296">
        <v>1.86758</v>
      </c>
      <c r="ID296">
        <v>1.86665</v>
      </c>
      <c r="IE296">
        <v>1.866</v>
      </c>
      <c r="IF296">
        <v>1.866</v>
      </c>
      <c r="IG296">
        <v>1.86783</v>
      </c>
      <c r="IH296">
        <v>1.87027</v>
      </c>
      <c r="II296">
        <v>1.86891</v>
      </c>
      <c r="IJ296">
        <v>1.87042</v>
      </c>
      <c r="IK296">
        <v>0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-1.81</v>
      </c>
      <c r="IY296">
        <v>0.1418</v>
      </c>
      <c r="IZ296">
        <v>-0.2124528667129374</v>
      </c>
      <c r="JA296">
        <v>-0.0008016307627816455</v>
      </c>
      <c r="JB296">
        <v>-2.705495203968552E-07</v>
      </c>
      <c r="JC296">
        <v>-1.001381313952682E-11</v>
      </c>
      <c r="JD296">
        <v>-0.06429383364076624</v>
      </c>
      <c r="JE296">
        <v>-0.003544197663381463</v>
      </c>
      <c r="JF296">
        <v>0.0008551080648433378</v>
      </c>
      <c r="JG296">
        <v>-1.439520423836254E-05</v>
      </c>
      <c r="JH296">
        <v>4</v>
      </c>
      <c r="JI296">
        <v>2335</v>
      </c>
      <c r="JJ296">
        <v>1</v>
      </c>
      <c r="JK296">
        <v>25</v>
      </c>
      <c r="JL296">
        <v>194333.7</v>
      </c>
      <c r="JM296">
        <v>194333.8</v>
      </c>
      <c r="JN296">
        <v>2.75391</v>
      </c>
      <c r="JO296">
        <v>2.22046</v>
      </c>
      <c r="JP296">
        <v>1.39648</v>
      </c>
      <c r="JQ296">
        <v>2.34985</v>
      </c>
      <c r="JR296">
        <v>1.49536</v>
      </c>
      <c r="JS296">
        <v>2.68799</v>
      </c>
      <c r="JT296">
        <v>36.152</v>
      </c>
      <c r="JU296">
        <v>24.07</v>
      </c>
      <c r="JV296">
        <v>18</v>
      </c>
      <c r="JW296">
        <v>490.929</v>
      </c>
      <c r="JX296">
        <v>453.799</v>
      </c>
      <c r="JY296">
        <v>29.0092</v>
      </c>
      <c r="JZ296">
        <v>28.2816</v>
      </c>
      <c r="KA296">
        <v>30</v>
      </c>
      <c r="KB296">
        <v>28.1335</v>
      </c>
      <c r="KC296">
        <v>28.0637</v>
      </c>
      <c r="KD296">
        <v>55.2018</v>
      </c>
      <c r="KE296">
        <v>20.2526</v>
      </c>
      <c r="KF296">
        <v>64.1631</v>
      </c>
      <c r="KG296">
        <v>28.981</v>
      </c>
      <c r="KH296">
        <v>1426.67</v>
      </c>
      <c r="KI296">
        <v>21.6797</v>
      </c>
      <c r="KJ296">
        <v>101.036</v>
      </c>
      <c r="KK296">
        <v>100.585</v>
      </c>
    </row>
    <row r="297" spans="1:297">
      <c r="A297">
        <v>281</v>
      </c>
      <c r="B297">
        <v>1758907452.1</v>
      </c>
      <c r="C297">
        <v>5669</v>
      </c>
      <c r="D297" t="s">
        <v>1005</v>
      </c>
      <c r="E297" t="s">
        <v>1006</v>
      </c>
      <c r="F297">
        <v>5</v>
      </c>
      <c r="G297" t="s">
        <v>640</v>
      </c>
      <c r="H297" t="s">
        <v>436</v>
      </c>
      <c r="I297">
        <v>1758907444.6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1444.264072383929</v>
      </c>
      <c r="AK297">
        <v>1389.936484848485</v>
      </c>
      <c r="AL297">
        <v>3.385130481369144</v>
      </c>
      <c r="AM297">
        <v>65.06013599436587</v>
      </c>
      <c r="AN297">
        <f>(AP297 - AO297 + DY297*1E3/(8.314*(EA297+273.15)) * AR297/DX297 * AQ297) * DX297/(100*DL297) * 1000/(1000 - AP297)</f>
        <v>0</v>
      </c>
      <c r="AO297">
        <v>21.65446630420842</v>
      </c>
      <c r="AP297">
        <v>23.94098666666666</v>
      </c>
      <c r="AQ297">
        <v>-0.0004414924311886701</v>
      </c>
      <c r="AR297">
        <v>108.005697832954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6</v>
      </c>
      <c r="DM297">
        <v>0.5</v>
      </c>
      <c r="DN297" t="s">
        <v>438</v>
      </c>
      <c r="DO297">
        <v>2</v>
      </c>
      <c r="DP297" t="b">
        <v>1</v>
      </c>
      <c r="DQ297">
        <v>1758907444.6</v>
      </c>
      <c r="DR297">
        <v>1333.418148148148</v>
      </c>
      <c r="DS297">
        <v>1398.313703703704</v>
      </c>
      <c r="DT297">
        <v>23.96876666666667</v>
      </c>
      <c r="DU297">
        <v>21.64964814814815</v>
      </c>
      <c r="DV297">
        <v>1335.208148148148</v>
      </c>
      <c r="DW297">
        <v>23.82677777777778</v>
      </c>
      <c r="DX297">
        <v>500.0474074074074</v>
      </c>
      <c r="DY297">
        <v>90.55335925925927</v>
      </c>
      <c r="DZ297">
        <v>0.02924437037037037</v>
      </c>
      <c r="EA297">
        <v>30.43972222222223</v>
      </c>
      <c r="EB297">
        <v>30.02981851851851</v>
      </c>
      <c r="EC297">
        <v>999.9000000000001</v>
      </c>
      <c r="ED297">
        <v>0</v>
      </c>
      <c r="EE297">
        <v>0</v>
      </c>
      <c r="EF297">
        <v>10002.82777777778</v>
      </c>
      <c r="EG297">
        <v>0</v>
      </c>
      <c r="EH297">
        <v>12.34647407407408</v>
      </c>
      <c r="EI297">
        <v>-64.8948925925926</v>
      </c>
      <c r="EJ297">
        <v>1366.163703703704</v>
      </c>
      <c r="EK297">
        <v>1429.256296296296</v>
      </c>
      <c r="EL297">
        <v>2.319122222222222</v>
      </c>
      <c r="EM297">
        <v>1398.313703703704</v>
      </c>
      <c r="EN297">
        <v>21.64964814814815</v>
      </c>
      <c r="EO297">
        <v>2.170452592592593</v>
      </c>
      <c r="EP297">
        <v>1.960448518518518</v>
      </c>
      <c r="EQ297">
        <v>18.74586666666667</v>
      </c>
      <c r="ER297">
        <v>17.12845185185185</v>
      </c>
      <c r="ES297">
        <v>1999.991851851852</v>
      </c>
      <c r="ET297">
        <v>0.9799987777777778</v>
      </c>
      <c r="EU297">
        <v>0.02000131481481482</v>
      </c>
      <c r="EV297">
        <v>0</v>
      </c>
      <c r="EW297">
        <v>826.5288518518518</v>
      </c>
      <c r="EX297">
        <v>5.00097</v>
      </c>
      <c r="EY297">
        <v>16536.47407407407</v>
      </c>
      <c r="EZ297">
        <v>16707.51851851852</v>
      </c>
      <c r="FA297">
        <v>40.43699999999999</v>
      </c>
      <c r="FB297">
        <v>40.75</v>
      </c>
      <c r="FC297">
        <v>40.37033333333333</v>
      </c>
      <c r="FD297">
        <v>40.375</v>
      </c>
      <c r="FE297">
        <v>41.06199999999999</v>
      </c>
      <c r="FF297">
        <v>1955.091851851852</v>
      </c>
      <c r="FG297">
        <v>39.9</v>
      </c>
      <c r="FH297">
        <v>0</v>
      </c>
      <c r="FI297">
        <v>1758907452.9</v>
      </c>
      <c r="FJ297">
        <v>0</v>
      </c>
      <c r="FK297">
        <v>826.5653076923077</v>
      </c>
      <c r="FL297">
        <v>1.997059819206134</v>
      </c>
      <c r="FM297">
        <v>58.20854707241208</v>
      </c>
      <c r="FN297">
        <v>16536.17692307692</v>
      </c>
      <c r="FO297">
        <v>15</v>
      </c>
      <c r="FP297">
        <v>0</v>
      </c>
      <c r="FQ297" t="s">
        <v>439</v>
      </c>
      <c r="FR297">
        <v>1747247426.5</v>
      </c>
      <c r="FS297">
        <v>1747247420.5</v>
      </c>
      <c r="FT297">
        <v>0</v>
      </c>
      <c r="FU297">
        <v>1.027</v>
      </c>
      <c r="FV297">
        <v>0.031</v>
      </c>
      <c r="FW297">
        <v>0.02</v>
      </c>
      <c r="FX297">
        <v>0.05</v>
      </c>
      <c r="FY297">
        <v>420</v>
      </c>
      <c r="FZ297">
        <v>16</v>
      </c>
      <c r="GA297">
        <v>0.01</v>
      </c>
      <c r="GB297">
        <v>0.1</v>
      </c>
      <c r="GC297">
        <v>-64.79003</v>
      </c>
      <c r="GD297">
        <v>-1.303841651031825</v>
      </c>
      <c r="GE297">
        <v>0.1911800789831409</v>
      </c>
      <c r="GF297">
        <v>0</v>
      </c>
      <c r="GG297">
        <v>826.4586764705882</v>
      </c>
      <c r="GH297">
        <v>2.628067226722786</v>
      </c>
      <c r="GI297">
        <v>0.3478231227800687</v>
      </c>
      <c r="GJ297">
        <v>-1</v>
      </c>
      <c r="GK297">
        <v>2.322197</v>
      </c>
      <c r="GL297">
        <v>-0.08239227016885539</v>
      </c>
      <c r="GM297">
        <v>0.02362555810980983</v>
      </c>
      <c r="GN297">
        <v>1</v>
      </c>
      <c r="GO297">
        <v>1</v>
      </c>
      <c r="GP297">
        <v>2</v>
      </c>
      <c r="GQ297" t="s">
        <v>440</v>
      </c>
      <c r="GR297">
        <v>3.136</v>
      </c>
      <c r="GS297">
        <v>2.68916</v>
      </c>
      <c r="GT297">
        <v>0.209055</v>
      </c>
      <c r="GU297">
        <v>0.212965</v>
      </c>
      <c r="GV297">
        <v>0.106331</v>
      </c>
      <c r="GW297">
        <v>0.0979193</v>
      </c>
      <c r="GX297">
        <v>25155.3</v>
      </c>
      <c r="GY297">
        <v>25076</v>
      </c>
      <c r="GZ297">
        <v>29563.8</v>
      </c>
      <c r="HA297">
        <v>29443.6</v>
      </c>
      <c r="HB297">
        <v>34904.8</v>
      </c>
      <c r="HC297">
        <v>35179.6</v>
      </c>
      <c r="HD297">
        <v>41600.4</v>
      </c>
      <c r="HE297">
        <v>41828.2</v>
      </c>
      <c r="HF297">
        <v>1.9312</v>
      </c>
      <c r="HG297">
        <v>1.88803</v>
      </c>
      <c r="HH297">
        <v>0.124659</v>
      </c>
      <c r="HI297">
        <v>0</v>
      </c>
      <c r="HJ297">
        <v>27.981</v>
      </c>
      <c r="HK297">
        <v>999.9</v>
      </c>
      <c r="HL297">
        <v>50.5</v>
      </c>
      <c r="HM297">
        <v>30.9</v>
      </c>
      <c r="HN297">
        <v>25.0157</v>
      </c>
      <c r="HO297">
        <v>61.94</v>
      </c>
      <c r="HP297">
        <v>25.8654</v>
      </c>
      <c r="HQ297">
        <v>1</v>
      </c>
      <c r="HR297">
        <v>0.0531199</v>
      </c>
      <c r="HS297">
        <v>-0.6528</v>
      </c>
      <c r="HT297">
        <v>20.3395</v>
      </c>
      <c r="HU297">
        <v>5.21774</v>
      </c>
      <c r="HV297">
        <v>12.0119</v>
      </c>
      <c r="HW297">
        <v>4.98955</v>
      </c>
      <c r="HX297">
        <v>3.28775</v>
      </c>
      <c r="HY297">
        <v>9999</v>
      </c>
      <c r="HZ297">
        <v>9999</v>
      </c>
      <c r="IA297">
        <v>9999</v>
      </c>
      <c r="IB297">
        <v>15.3</v>
      </c>
      <c r="IC297">
        <v>1.86758</v>
      </c>
      <c r="ID297">
        <v>1.86669</v>
      </c>
      <c r="IE297">
        <v>1.86601</v>
      </c>
      <c r="IF297">
        <v>1.866</v>
      </c>
      <c r="IG297">
        <v>1.86783</v>
      </c>
      <c r="IH297">
        <v>1.87028</v>
      </c>
      <c r="II297">
        <v>1.86891</v>
      </c>
      <c r="IJ297">
        <v>1.87042</v>
      </c>
      <c r="IK297">
        <v>0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-1.83</v>
      </c>
      <c r="IY297">
        <v>0.1416</v>
      </c>
      <c r="IZ297">
        <v>-0.2124528667129374</v>
      </c>
      <c r="JA297">
        <v>-0.0008016307627816455</v>
      </c>
      <c r="JB297">
        <v>-2.705495203968552E-07</v>
      </c>
      <c r="JC297">
        <v>-1.001381313952682E-11</v>
      </c>
      <c r="JD297">
        <v>-0.06429383364076624</v>
      </c>
      <c r="JE297">
        <v>-0.003544197663381463</v>
      </c>
      <c r="JF297">
        <v>0.0008551080648433378</v>
      </c>
      <c r="JG297">
        <v>-1.439520423836254E-05</v>
      </c>
      <c r="JH297">
        <v>4</v>
      </c>
      <c r="JI297">
        <v>2335</v>
      </c>
      <c r="JJ297">
        <v>1</v>
      </c>
      <c r="JK297">
        <v>25</v>
      </c>
      <c r="JL297">
        <v>194333.8</v>
      </c>
      <c r="JM297">
        <v>194333.9</v>
      </c>
      <c r="JN297">
        <v>2.78076</v>
      </c>
      <c r="JO297">
        <v>2.22046</v>
      </c>
      <c r="JP297">
        <v>1.39648</v>
      </c>
      <c r="JQ297">
        <v>2.34619</v>
      </c>
      <c r="JR297">
        <v>1.49536</v>
      </c>
      <c r="JS297">
        <v>2.65869</v>
      </c>
      <c r="JT297">
        <v>36.152</v>
      </c>
      <c r="JU297">
        <v>24.07</v>
      </c>
      <c r="JV297">
        <v>18</v>
      </c>
      <c r="JW297">
        <v>491.102</v>
      </c>
      <c r="JX297">
        <v>453.95</v>
      </c>
      <c r="JY297">
        <v>28.9752</v>
      </c>
      <c r="JZ297">
        <v>28.2816</v>
      </c>
      <c r="KA297">
        <v>30</v>
      </c>
      <c r="KB297">
        <v>28.1334</v>
      </c>
      <c r="KC297">
        <v>28.063</v>
      </c>
      <c r="KD297">
        <v>55.6877</v>
      </c>
      <c r="KE297">
        <v>20.2526</v>
      </c>
      <c r="KF297">
        <v>64.53740000000001</v>
      </c>
      <c r="KG297">
        <v>28.9536</v>
      </c>
      <c r="KH297">
        <v>1440.02</v>
      </c>
      <c r="KI297">
        <v>21.7113</v>
      </c>
      <c r="KJ297">
        <v>101.038</v>
      </c>
      <c r="KK297">
        <v>100.585</v>
      </c>
    </row>
    <row r="298" spans="1:297">
      <c r="A298">
        <v>282</v>
      </c>
      <c r="B298">
        <v>1758907457.1</v>
      </c>
      <c r="C298">
        <v>5674</v>
      </c>
      <c r="D298" t="s">
        <v>1007</v>
      </c>
      <c r="E298" t="s">
        <v>1008</v>
      </c>
      <c r="F298">
        <v>5</v>
      </c>
      <c r="G298" t="s">
        <v>640</v>
      </c>
      <c r="H298" t="s">
        <v>436</v>
      </c>
      <c r="I298">
        <v>1758907449.314285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1461.220072944423</v>
      </c>
      <c r="AK298">
        <v>1406.771454545454</v>
      </c>
      <c r="AL298">
        <v>3.358234792284343</v>
      </c>
      <c r="AM298">
        <v>65.06013599436587</v>
      </c>
      <c r="AN298">
        <f>(AP298 - AO298 + DY298*1E3/(8.314*(EA298+273.15)) * AR298/DX298 * AQ298) * DX298/(100*DL298) * 1000/(1000 - AP298)</f>
        <v>0</v>
      </c>
      <c r="AO298">
        <v>21.6601917954301</v>
      </c>
      <c r="AP298">
        <v>23.92978545454545</v>
      </c>
      <c r="AQ298">
        <v>-0.0005114453517094741</v>
      </c>
      <c r="AR298">
        <v>108.005697832954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6</v>
      </c>
      <c r="DM298">
        <v>0.5</v>
      </c>
      <c r="DN298" t="s">
        <v>438</v>
      </c>
      <c r="DO298">
        <v>2</v>
      </c>
      <c r="DP298" t="b">
        <v>1</v>
      </c>
      <c r="DQ298">
        <v>1758907449.314285</v>
      </c>
      <c r="DR298">
        <v>1349.075</v>
      </c>
      <c r="DS298">
        <v>1414.005357142857</v>
      </c>
      <c r="DT298">
        <v>23.94996071428571</v>
      </c>
      <c r="DU298">
        <v>21.64435714285714</v>
      </c>
      <c r="DV298">
        <v>1350.889642857143</v>
      </c>
      <c r="DW298">
        <v>23.80820357142857</v>
      </c>
      <c r="DX298">
        <v>500.0322499999999</v>
      </c>
      <c r="DY298">
        <v>90.55315714285715</v>
      </c>
      <c r="DZ298">
        <v>0.02910037857142857</v>
      </c>
      <c r="EA298">
        <v>30.44356785714285</v>
      </c>
      <c r="EB298">
        <v>30.01899642857143</v>
      </c>
      <c r="EC298">
        <v>999.9000000000002</v>
      </c>
      <c r="ED298">
        <v>0</v>
      </c>
      <c r="EE298">
        <v>0</v>
      </c>
      <c r="EF298">
        <v>10002.01535714286</v>
      </c>
      <c r="EG298">
        <v>0</v>
      </c>
      <c r="EH298">
        <v>12.34860714285714</v>
      </c>
      <c r="EI298">
        <v>-64.92979285714286</v>
      </c>
      <c r="EJ298">
        <v>1382.179285714286</v>
      </c>
      <c r="EK298">
        <v>1445.288214285714</v>
      </c>
      <c r="EL298">
        <v>2.305606428571429</v>
      </c>
      <c r="EM298">
        <v>1414.005357142857</v>
      </c>
      <c r="EN298">
        <v>21.64435714285714</v>
      </c>
      <c r="EO298">
        <v>2.168745357142857</v>
      </c>
      <c r="EP298">
        <v>1.959965</v>
      </c>
      <c r="EQ298">
        <v>18.73328214285714</v>
      </c>
      <c r="ER298">
        <v>17.12455357142857</v>
      </c>
      <c r="ES298">
        <v>1999.988571428572</v>
      </c>
      <c r="ET298">
        <v>0.9799987857142857</v>
      </c>
      <c r="EU298">
        <v>0.02000130714285714</v>
      </c>
      <c r="EV298">
        <v>0</v>
      </c>
      <c r="EW298">
        <v>826.8997500000002</v>
      </c>
      <c r="EX298">
        <v>5.00097</v>
      </c>
      <c r="EY298">
        <v>16542.525</v>
      </c>
      <c r="EZ298">
        <v>16707.49285714285</v>
      </c>
      <c r="FA298">
        <v>40.43699999999999</v>
      </c>
      <c r="FB298">
        <v>40.75</v>
      </c>
      <c r="FC298">
        <v>40.375</v>
      </c>
      <c r="FD298">
        <v>40.375</v>
      </c>
      <c r="FE298">
        <v>41.06199999999999</v>
      </c>
      <c r="FF298">
        <v>1955.088571428571</v>
      </c>
      <c r="FG298">
        <v>39.9</v>
      </c>
      <c r="FH298">
        <v>0</v>
      </c>
      <c r="FI298">
        <v>1758907458.3</v>
      </c>
      <c r="FJ298">
        <v>0</v>
      </c>
      <c r="FK298">
        <v>826.9236000000002</v>
      </c>
      <c r="FL298">
        <v>4.444538451722325</v>
      </c>
      <c r="FM298">
        <v>90.40769249963783</v>
      </c>
      <c r="FN298">
        <v>16543.424</v>
      </c>
      <c r="FO298">
        <v>15</v>
      </c>
      <c r="FP298">
        <v>0</v>
      </c>
      <c r="FQ298" t="s">
        <v>439</v>
      </c>
      <c r="FR298">
        <v>1747247426.5</v>
      </c>
      <c r="FS298">
        <v>1747247420.5</v>
      </c>
      <c r="FT298">
        <v>0</v>
      </c>
      <c r="FU298">
        <v>1.027</v>
      </c>
      <c r="FV298">
        <v>0.031</v>
      </c>
      <c r="FW298">
        <v>0.02</v>
      </c>
      <c r="FX298">
        <v>0.05</v>
      </c>
      <c r="FY298">
        <v>420</v>
      </c>
      <c r="FZ298">
        <v>16</v>
      </c>
      <c r="GA298">
        <v>0.01</v>
      </c>
      <c r="GB298">
        <v>0.1</v>
      </c>
      <c r="GC298">
        <v>-64.91449</v>
      </c>
      <c r="GD298">
        <v>-0.6403767354594879</v>
      </c>
      <c r="GE298">
        <v>0.1366229387767675</v>
      </c>
      <c r="GF298">
        <v>0</v>
      </c>
      <c r="GG298">
        <v>826.7097058823529</v>
      </c>
      <c r="GH298">
        <v>3.351077153179453</v>
      </c>
      <c r="GI298">
        <v>0.4312096207463608</v>
      </c>
      <c r="GJ298">
        <v>-1</v>
      </c>
      <c r="GK298">
        <v>2.30956875</v>
      </c>
      <c r="GL298">
        <v>-0.1918697560975622</v>
      </c>
      <c r="GM298">
        <v>0.02886756078953504</v>
      </c>
      <c r="GN298">
        <v>0</v>
      </c>
      <c r="GO298">
        <v>0</v>
      </c>
      <c r="GP298">
        <v>2</v>
      </c>
      <c r="GQ298" t="s">
        <v>446</v>
      </c>
      <c r="GR298">
        <v>3.13603</v>
      </c>
      <c r="GS298">
        <v>2.68922</v>
      </c>
      <c r="GT298">
        <v>0.210613</v>
      </c>
      <c r="GU298">
        <v>0.214502</v>
      </c>
      <c r="GV298">
        <v>0.106305</v>
      </c>
      <c r="GW298">
        <v>0.0979806</v>
      </c>
      <c r="GX298">
        <v>25106.2</v>
      </c>
      <c r="GY298">
        <v>25027.4</v>
      </c>
      <c r="GZ298">
        <v>29564.4</v>
      </c>
      <c r="HA298">
        <v>29444</v>
      </c>
      <c r="HB298">
        <v>34906.4</v>
      </c>
      <c r="HC298">
        <v>35177.4</v>
      </c>
      <c r="HD298">
        <v>41601</v>
      </c>
      <c r="HE298">
        <v>41828.5</v>
      </c>
      <c r="HF298">
        <v>1.93075</v>
      </c>
      <c r="HG298">
        <v>1.88787</v>
      </c>
      <c r="HH298">
        <v>0.124156</v>
      </c>
      <c r="HI298">
        <v>0</v>
      </c>
      <c r="HJ298">
        <v>27.9804</v>
      </c>
      <c r="HK298">
        <v>999.9</v>
      </c>
      <c r="HL298">
        <v>50.5</v>
      </c>
      <c r="HM298">
        <v>30.9</v>
      </c>
      <c r="HN298">
        <v>25.0153</v>
      </c>
      <c r="HO298">
        <v>61.86</v>
      </c>
      <c r="HP298">
        <v>25.9014</v>
      </c>
      <c r="HQ298">
        <v>1</v>
      </c>
      <c r="HR298">
        <v>0.0529903</v>
      </c>
      <c r="HS298">
        <v>-0.680989</v>
      </c>
      <c r="HT298">
        <v>20.3397</v>
      </c>
      <c r="HU298">
        <v>5.21804</v>
      </c>
      <c r="HV298">
        <v>12.0114</v>
      </c>
      <c r="HW298">
        <v>4.98945</v>
      </c>
      <c r="HX298">
        <v>3.28785</v>
      </c>
      <c r="HY298">
        <v>9999</v>
      </c>
      <c r="HZ298">
        <v>9999</v>
      </c>
      <c r="IA298">
        <v>9999</v>
      </c>
      <c r="IB298">
        <v>15.3</v>
      </c>
      <c r="IC298">
        <v>1.86758</v>
      </c>
      <c r="ID298">
        <v>1.86669</v>
      </c>
      <c r="IE298">
        <v>1.86601</v>
      </c>
      <c r="IF298">
        <v>1.866</v>
      </c>
      <c r="IG298">
        <v>1.86783</v>
      </c>
      <c r="IH298">
        <v>1.87027</v>
      </c>
      <c r="II298">
        <v>1.86891</v>
      </c>
      <c r="IJ298">
        <v>1.87042</v>
      </c>
      <c r="IK298">
        <v>0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-1.86</v>
      </c>
      <c r="IY298">
        <v>0.1415</v>
      </c>
      <c r="IZ298">
        <v>-0.2124528667129374</v>
      </c>
      <c r="JA298">
        <v>-0.0008016307627816455</v>
      </c>
      <c r="JB298">
        <v>-2.705495203968552E-07</v>
      </c>
      <c r="JC298">
        <v>-1.001381313952682E-11</v>
      </c>
      <c r="JD298">
        <v>-0.06429383364076624</v>
      </c>
      <c r="JE298">
        <v>-0.003544197663381463</v>
      </c>
      <c r="JF298">
        <v>0.0008551080648433378</v>
      </c>
      <c r="JG298">
        <v>-1.439520423836254E-05</v>
      </c>
      <c r="JH298">
        <v>4</v>
      </c>
      <c r="JI298">
        <v>2335</v>
      </c>
      <c r="JJ298">
        <v>1</v>
      </c>
      <c r="JK298">
        <v>25</v>
      </c>
      <c r="JL298">
        <v>194333.8</v>
      </c>
      <c r="JM298">
        <v>194333.9</v>
      </c>
      <c r="JN298">
        <v>2.80518</v>
      </c>
      <c r="JO298">
        <v>2.23267</v>
      </c>
      <c r="JP298">
        <v>1.39648</v>
      </c>
      <c r="JQ298">
        <v>2.35229</v>
      </c>
      <c r="JR298">
        <v>1.49536</v>
      </c>
      <c r="JS298">
        <v>2.55737</v>
      </c>
      <c r="JT298">
        <v>36.152</v>
      </c>
      <c r="JU298">
        <v>24.07</v>
      </c>
      <c r="JV298">
        <v>18</v>
      </c>
      <c r="JW298">
        <v>490.799</v>
      </c>
      <c r="JX298">
        <v>453.856</v>
      </c>
      <c r="JY298">
        <v>28.9465</v>
      </c>
      <c r="JZ298">
        <v>28.2816</v>
      </c>
      <c r="KA298">
        <v>30</v>
      </c>
      <c r="KB298">
        <v>28.1311</v>
      </c>
      <c r="KC298">
        <v>28.063</v>
      </c>
      <c r="KD298">
        <v>56.2343</v>
      </c>
      <c r="KE298">
        <v>20.2526</v>
      </c>
      <c r="KF298">
        <v>64.53740000000001</v>
      </c>
      <c r="KG298">
        <v>28.9515</v>
      </c>
      <c r="KH298">
        <v>1460.06</v>
      </c>
      <c r="KI298">
        <v>21.7503</v>
      </c>
      <c r="KJ298">
        <v>101.04</v>
      </c>
      <c r="KK298">
        <v>100.586</v>
      </c>
    </row>
    <row r="299" spans="1:297">
      <c r="A299">
        <v>283</v>
      </c>
      <c r="B299">
        <v>1758907462.1</v>
      </c>
      <c r="C299">
        <v>5679</v>
      </c>
      <c r="D299" t="s">
        <v>1009</v>
      </c>
      <c r="E299" t="s">
        <v>1010</v>
      </c>
      <c r="F299">
        <v>5</v>
      </c>
      <c r="G299" t="s">
        <v>640</v>
      </c>
      <c r="H299" t="s">
        <v>436</v>
      </c>
      <c r="I299">
        <v>1758907454.6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1478.859689611581</v>
      </c>
      <c r="AK299">
        <v>1423.833212121211</v>
      </c>
      <c r="AL299">
        <v>3.416434800526449</v>
      </c>
      <c r="AM299">
        <v>65.06013599436587</v>
      </c>
      <c r="AN299">
        <f>(AP299 - AO299 + DY299*1E3/(8.314*(EA299+273.15)) * AR299/DX299 * AQ299) * DX299/(100*DL299) * 1000/(1000 - AP299)</f>
        <v>0</v>
      </c>
      <c r="AO299">
        <v>21.68460363717037</v>
      </c>
      <c r="AP299">
        <v>23.92339939393939</v>
      </c>
      <c r="AQ299">
        <v>-0.0002043414391971272</v>
      </c>
      <c r="AR299">
        <v>108.005697832954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6</v>
      </c>
      <c r="DM299">
        <v>0.5</v>
      </c>
      <c r="DN299" t="s">
        <v>438</v>
      </c>
      <c r="DO299">
        <v>2</v>
      </c>
      <c r="DP299" t="b">
        <v>1</v>
      </c>
      <c r="DQ299">
        <v>1758907454.6</v>
      </c>
      <c r="DR299">
        <v>1366.550370370371</v>
      </c>
      <c r="DS299">
        <v>1431.754444444444</v>
      </c>
      <c r="DT299">
        <v>23.93458148148148</v>
      </c>
      <c r="DU299">
        <v>21.66513333333333</v>
      </c>
      <c r="DV299">
        <v>1368.392222222222</v>
      </c>
      <c r="DW299">
        <v>23.79301851851852</v>
      </c>
      <c r="DX299">
        <v>500.0229999999999</v>
      </c>
      <c r="DY299">
        <v>90.55325925925926</v>
      </c>
      <c r="DZ299">
        <v>0.02901147407407407</v>
      </c>
      <c r="EA299">
        <v>30.44166296296296</v>
      </c>
      <c r="EB299">
        <v>30.01271481481481</v>
      </c>
      <c r="EC299">
        <v>999.9000000000001</v>
      </c>
      <c r="ED299">
        <v>0</v>
      </c>
      <c r="EE299">
        <v>0</v>
      </c>
      <c r="EF299">
        <v>9994.771481481483</v>
      </c>
      <c r="EG299">
        <v>0</v>
      </c>
      <c r="EH299">
        <v>12.34834074074074</v>
      </c>
      <c r="EI299">
        <v>-65.20452592592594</v>
      </c>
      <c r="EJ299">
        <v>1400.061111111111</v>
      </c>
      <c r="EK299">
        <v>1463.46</v>
      </c>
      <c r="EL299">
        <v>2.269448518518518</v>
      </c>
      <c r="EM299">
        <v>1431.754444444444</v>
      </c>
      <c r="EN299">
        <v>21.66513333333333</v>
      </c>
      <c r="EO299">
        <v>2.167355925925926</v>
      </c>
      <c r="EP299">
        <v>1.961848148148148</v>
      </c>
      <c r="EQ299">
        <v>18.72302962962963</v>
      </c>
      <c r="ER299">
        <v>17.13973333333333</v>
      </c>
      <c r="ES299">
        <v>2000.008518518519</v>
      </c>
      <c r="ET299">
        <v>0.979999</v>
      </c>
      <c r="EU299">
        <v>0.0200011</v>
      </c>
      <c r="EV299">
        <v>0</v>
      </c>
      <c r="EW299">
        <v>827.2596296296297</v>
      </c>
      <c r="EX299">
        <v>5.00097</v>
      </c>
      <c r="EY299">
        <v>16549.85555555556</v>
      </c>
      <c r="EZ299">
        <v>16707.65925925926</v>
      </c>
      <c r="FA299">
        <v>40.43699999999999</v>
      </c>
      <c r="FB299">
        <v>40.75</v>
      </c>
      <c r="FC299">
        <v>40.375</v>
      </c>
      <c r="FD299">
        <v>40.375</v>
      </c>
      <c r="FE299">
        <v>41.06199999999999</v>
      </c>
      <c r="FF299">
        <v>1955.108518518519</v>
      </c>
      <c r="FG299">
        <v>39.9</v>
      </c>
      <c r="FH299">
        <v>0</v>
      </c>
      <c r="FI299">
        <v>1758907463.1</v>
      </c>
      <c r="FJ299">
        <v>0</v>
      </c>
      <c r="FK299">
        <v>827.2330799999999</v>
      </c>
      <c r="FL299">
        <v>5.109999987064346</v>
      </c>
      <c r="FM299">
        <v>95.37692322849873</v>
      </c>
      <c r="FN299">
        <v>16550.208</v>
      </c>
      <c r="FO299">
        <v>15</v>
      </c>
      <c r="FP299">
        <v>0</v>
      </c>
      <c r="FQ299" t="s">
        <v>439</v>
      </c>
      <c r="FR299">
        <v>1747247426.5</v>
      </c>
      <c r="FS299">
        <v>1747247420.5</v>
      </c>
      <c r="FT299">
        <v>0</v>
      </c>
      <c r="FU299">
        <v>1.027</v>
      </c>
      <c r="FV299">
        <v>0.031</v>
      </c>
      <c r="FW299">
        <v>0.02</v>
      </c>
      <c r="FX299">
        <v>0.05</v>
      </c>
      <c r="FY299">
        <v>420</v>
      </c>
      <c r="FZ299">
        <v>16</v>
      </c>
      <c r="GA299">
        <v>0.01</v>
      </c>
      <c r="GB299">
        <v>0.1</v>
      </c>
      <c r="GC299">
        <v>-65.09113414634146</v>
      </c>
      <c r="GD299">
        <v>-2.706014634146577</v>
      </c>
      <c r="GE299">
        <v>0.3123775464353271</v>
      </c>
      <c r="GF299">
        <v>0</v>
      </c>
      <c r="GG299">
        <v>827.0406764705882</v>
      </c>
      <c r="GH299">
        <v>4.093521763124361</v>
      </c>
      <c r="GI299">
        <v>0.4795797621563045</v>
      </c>
      <c r="GJ299">
        <v>-1</v>
      </c>
      <c r="GK299">
        <v>2.291546341463415</v>
      </c>
      <c r="GL299">
        <v>-0.3843564459930303</v>
      </c>
      <c r="GM299">
        <v>0.0392379065573758</v>
      </c>
      <c r="GN299">
        <v>0</v>
      </c>
      <c r="GO299">
        <v>0</v>
      </c>
      <c r="GP299">
        <v>2</v>
      </c>
      <c r="GQ299" t="s">
        <v>446</v>
      </c>
      <c r="GR299">
        <v>3.13605</v>
      </c>
      <c r="GS299">
        <v>2.68912</v>
      </c>
      <c r="GT299">
        <v>0.21217</v>
      </c>
      <c r="GU299">
        <v>0.216013</v>
      </c>
      <c r="GV299">
        <v>0.106281</v>
      </c>
      <c r="GW299">
        <v>0.0980149</v>
      </c>
      <c r="GX299">
        <v>25055.9</v>
      </c>
      <c r="GY299">
        <v>24979.1</v>
      </c>
      <c r="GZ299">
        <v>29563.5</v>
      </c>
      <c r="HA299">
        <v>29443.8</v>
      </c>
      <c r="HB299">
        <v>34906.3</v>
      </c>
      <c r="HC299">
        <v>35175.9</v>
      </c>
      <c r="HD299">
        <v>41599.8</v>
      </c>
      <c r="HE299">
        <v>41828.2</v>
      </c>
      <c r="HF299">
        <v>1.9309</v>
      </c>
      <c r="HG299">
        <v>1.88792</v>
      </c>
      <c r="HH299">
        <v>0.124756</v>
      </c>
      <c r="HI299">
        <v>0</v>
      </c>
      <c r="HJ299">
        <v>27.981</v>
      </c>
      <c r="HK299">
        <v>999.9</v>
      </c>
      <c r="HL299">
        <v>50.6</v>
      </c>
      <c r="HM299">
        <v>30.9</v>
      </c>
      <c r="HN299">
        <v>25.0658</v>
      </c>
      <c r="HO299">
        <v>62.08</v>
      </c>
      <c r="HP299">
        <v>25.8654</v>
      </c>
      <c r="HQ299">
        <v>1</v>
      </c>
      <c r="HR299">
        <v>0.0531961</v>
      </c>
      <c r="HS299">
        <v>-0.732048</v>
      </c>
      <c r="HT299">
        <v>20.3393</v>
      </c>
      <c r="HU299">
        <v>5.21804</v>
      </c>
      <c r="HV299">
        <v>12.0116</v>
      </c>
      <c r="HW299">
        <v>4.9892</v>
      </c>
      <c r="HX299">
        <v>3.28785</v>
      </c>
      <c r="HY299">
        <v>9999</v>
      </c>
      <c r="HZ299">
        <v>9999</v>
      </c>
      <c r="IA299">
        <v>9999</v>
      </c>
      <c r="IB299">
        <v>15.3</v>
      </c>
      <c r="IC299">
        <v>1.86755</v>
      </c>
      <c r="ID299">
        <v>1.86669</v>
      </c>
      <c r="IE299">
        <v>1.866</v>
      </c>
      <c r="IF299">
        <v>1.866</v>
      </c>
      <c r="IG299">
        <v>1.86783</v>
      </c>
      <c r="IH299">
        <v>1.87027</v>
      </c>
      <c r="II299">
        <v>1.8689</v>
      </c>
      <c r="IJ299">
        <v>1.87042</v>
      </c>
      <c r="IK299">
        <v>0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-1.88</v>
      </c>
      <c r="IY299">
        <v>0.1414</v>
      </c>
      <c r="IZ299">
        <v>-0.2124528667129374</v>
      </c>
      <c r="JA299">
        <v>-0.0008016307627816455</v>
      </c>
      <c r="JB299">
        <v>-2.705495203968552E-07</v>
      </c>
      <c r="JC299">
        <v>-1.001381313952682E-11</v>
      </c>
      <c r="JD299">
        <v>-0.06429383364076624</v>
      </c>
      <c r="JE299">
        <v>-0.003544197663381463</v>
      </c>
      <c r="JF299">
        <v>0.0008551080648433378</v>
      </c>
      <c r="JG299">
        <v>-1.439520423836254E-05</v>
      </c>
      <c r="JH299">
        <v>4</v>
      </c>
      <c r="JI299">
        <v>2335</v>
      </c>
      <c r="JJ299">
        <v>1</v>
      </c>
      <c r="JK299">
        <v>25</v>
      </c>
      <c r="JL299">
        <v>194333.9</v>
      </c>
      <c r="JM299">
        <v>194334</v>
      </c>
      <c r="JN299">
        <v>2.83325</v>
      </c>
      <c r="JO299">
        <v>2.22778</v>
      </c>
      <c r="JP299">
        <v>1.39648</v>
      </c>
      <c r="JQ299">
        <v>2.35229</v>
      </c>
      <c r="JR299">
        <v>1.49536</v>
      </c>
      <c r="JS299">
        <v>2.71362</v>
      </c>
      <c r="JT299">
        <v>36.1285</v>
      </c>
      <c r="JU299">
        <v>24.0612</v>
      </c>
      <c r="JV299">
        <v>18</v>
      </c>
      <c r="JW299">
        <v>490.893</v>
      </c>
      <c r="JX299">
        <v>453.887</v>
      </c>
      <c r="JY299">
        <v>28.9406</v>
      </c>
      <c r="JZ299">
        <v>28.2816</v>
      </c>
      <c r="KA299">
        <v>30.0001</v>
      </c>
      <c r="KB299">
        <v>28.1311</v>
      </c>
      <c r="KC299">
        <v>28.063</v>
      </c>
      <c r="KD299">
        <v>56.7195</v>
      </c>
      <c r="KE299">
        <v>19.9734</v>
      </c>
      <c r="KF299">
        <v>64.92870000000001</v>
      </c>
      <c r="KG299">
        <v>28.9405</v>
      </c>
      <c r="KH299">
        <v>1473.41</v>
      </c>
      <c r="KI299">
        <v>21.7922</v>
      </c>
      <c r="KJ299">
        <v>101.037</v>
      </c>
      <c r="KK299">
        <v>100.586</v>
      </c>
    </row>
    <row r="300" spans="1:297">
      <c r="A300">
        <v>284</v>
      </c>
      <c r="B300">
        <v>1758907467.1</v>
      </c>
      <c r="C300">
        <v>5684</v>
      </c>
      <c r="D300" t="s">
        <v>1011</v>
      </c>
      <c r="E300" t="s">
        <v>1012</v>
      </c>
      <c r="F300">
        <v>5</v>
      </c>
      <c r="G300" t="s">
        <v>640</v>
      </c>
      <c r="H300" t="s">
        <v>436</v>
      </c>
      <c r="I300">
        <v>1758907459.314285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1495.509912788795</v>
      </c>
      <c r="AK300">
        <v>1440.695393939395</v>
      </c>
      <c r="AL300">
        <v>3.357686943620906</v>
      </c>
      <c r="AM300">
        <v>65.06013599436587</v>
      </c>
      <c r="AN300">
        <f>(AP300 - AO300 + DY300*1E3/(8.314*(EA300+273.15)) * AR300/DX300 * AQ300) * DX300/(100*DL300) * 1000/(1000 - AP300)</f>
        <v>0</v>
      </c>
      <c r="AO300">
        <v>21.71491342552325</v>
      </c>
      <c r="AP300">
        <v>23.91875393939393</v>
      </c>
      <c r="AQ300">
        <v>-3.330286512685954E-05</v>
      </c>
      <c r="AR300">
        <v>108.005697832954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6</v>
      </c>
      <c r="DM300">
        <v>0.5</v>
      </c>
      <c r="DN300" t="s">
        <v>438</v>
      </c>
      <c r="DO300">
        <v>2</v>
      </c>
      <c r="DP300" t="b">
        <v>1</v>
      </c>
      <c r="DQ300">
        <v>1758907459.314285</v>
      </c>
      <c r="DR300">
        <v>1382.159642857143</v>
      </c>
      <c r="DS300">
        <v>1447.48</v>
      </c>
      <c r="DT300">
        <v>23.92719642857142</v>
      </c>
      <c r="DU300">
        <v>21.68481785714286</v>
      </c>
      <c r="DV300">
        <v>1384.026428571429</v>
      </c>
      <c r="DW300">
        <v>23.78571785714286</v>
      </c>
      <c r="DX300">
        <v>499.9818928571429</v>
      </c>
      <c r="DY300">
        <v>90.553625</v>
      </c>
      <c r="DZ300">
        <v>0.02900082142857143</v>
      </c>
      <c r="EA300">
        <v>30.43386428571429</v>
      </c>
      <c r="EB300">
        <v>30.01194285714286</v>
      </c>
      <c r="EC300">
        <v>999.9000000000002</v>
      </c>
      <c r="ED300">
        <v>0</v>
      </c>
      <c r="EE300">
        <v>0</v>
      </c>
      <c r="EF300">
        <v>9992.877500000001</v>
      </c>
      <c r="EG300">
        <v>0</v>
      </c>
      <c r="EH300">
        <v>12.34490357142857</v>
      </c>
      <c r="EI300">
        <v>-65.32138214285713</v>
      </c>
      <c r="EJ300">
        <v>1416.0425</v>
      </c>
      <c r="EK300">
        <v>1479.564642857143</v>
      </c>
      <c r="EL300">
        <v>2.242380714285714</v>
      </c>
      <c r="EM300">
        <v>1447.48</v>
      </c>
      <c r="EN300">
        <v>21.68481785714286</v>
      </c>
      <c r="EO300">
        <v>2.166694642857143</v>
      </c>
      <c r="EP300">
        <v>1.963638214285714</v>
      </c>
      <c r="EQ300">
        <v>18.71815357142858</v>
      </c>
      <c r="ER300">
        <v>17.15413214285714</v>
      </c>
      <c r="ES300">
        <v>1999.981071428572</v>
      </c>
      <c r="ET300">
        <v>0.9799986785714285</v>
      </c>
      <c r="EU300">
        <v>0.02000141071428571</v>
      </c>
      <c r="EV300">
        <v>0</v>
      </c>
      <c r="EW300">
        <v>827.5751428571429</v>
      </c>
      <c r="EX300">
        <v>5.00097</v>
      </c>
      <c r="EY300">
        <v>16556.12142857143</v>
      </c>
      <c r="EZ300">
        <v>16707.41428571429</v>
      </c>
      <c r="FA300">
        <v>40.43699999999999</v>
      </c>
      <c r="FB300">
        <v>40.75</v>
      </c>
      <c r="FC300">
        <v>40.366</v>
      </c>
      <c r="FD300">
        <v>40.375</v>
      </c>
      <c r="FE300">
        <v>41.06199999999999</v>
      </c>
      <c r="FF300">
        <v>1955.081071428572</v>
      </c>
      <c r="FG300">
        <v>39.9</v>
      </c>
      <c r="FH300">
        <v>0</v>
      </c>
      <c r="FI300">
        <v>1758907467.9</v>
      </c>
      <c r="FJ300">
        <v>0</v>
      </c>
      <c r="FK300">
        <v>827.5753999999999</v>
      </c>
      <c r="FL300">
        <v>2.366846141643124</v>
      </c>
      <c r="FM300">
        <v>60.46923068346975</v>
      </c>
      <c r="FN300">
        <v>16556.576</v>
      </c>
      <c r="FO300">
        <v>15</v>
      </c>
      <c r="FP300">
        <v>0</v>
      </c>
      <c r="FQ300" t="s">
        <v>439</v>
      </c>
      <c r="FR300">
        <v>1747247426.5</v>
      </c>
      <c r="FS300">
        <v>1747247420.5</v>
      </c>
      <c r="FT300">
        <v>0</v>
      </c>
      <c r="FU300">
        <v>1.027</v>
      </c>
      <c r="FV300">
        <v>0.031</v>
      </c>
      <c r="FW300">
        <v>0.02</v>
      </c>
      <c r="FX300">
        <v>0.05</v>
      </c>
      <c r="FY300">
        <v>420</v>
      </c>
      <c r="FZ300">
        <v>16</v>
      </c>
      <c r="GA300">
        <v>0.01</v>
      </c>
      <c r="GB300">
        <v>0.1</v>
      </c>
      <c r="GC300">
        <v>-65.21878048780488</v>
      </c>
      <c r="GD300">
        <v>-2.185607665505105</v>
      </c>
      <c r="GE300">
        <v>0.279315385357347</v>
      </c>
      <c r="GF300">
        <v>0</v>
      </c>
      <c r="GG300">
        <v>827.3378529411764</v>
      </c>
      <c r="GH300">
        <v>4.059999988054102</v>
      </c>
      <c r="GI300">
        <v>0.4745939522899316</v>
      </c>
      <c r="GJ300">
        <v>-1</v>
      </c>
      <c r="GK300">
        <v>2.256566585365854</v>
      </c>
      <c r="GL300">
        <v>-0.3524598606271792</v>
      </c>
      <c r="GM300">
        <v>0.03668260534206556</v>
      </c>
      <c r="GN300">
        <v>0</v>
      </c>
      <c r="GO300">
        <v>0</v>
      </c>
      <c r="GP300">
        <v>2</v>
      </c>
      <c r="GQ300" t="s">
        <v>446</v>
      </c>
      <c r="GR300">
        <v>3.13611</v>
      </c>
      <c r="GS300">
        <v>2.68957</v>
      </c>
      <c r="GT300">
        <v>0.213703</v>
      </c>
      <c r="GU300">
        <v>0.217503</v>
      </c>
      <c r="GV300">
        <v>0.106279</v>
      </c>
      <c r="GW300">
        <v>0.0983183</v>
      </c>
      <c r="GX300">
        <v>25007</v>
      </c>
      <c r="GY300">
        <v>24931.3</v>
      </c>
      <c r="GZ300">
        <v>29563.3</v>
      </c>
      <c r="HA300">
        <v>29443.5</v>
      </c>
      <c r="HB300">
        <v>34906.4</v>
      </c>
      <c r="HC300">
        <v>35163.8</v>
      </c>
      <c r="HD300">
        <v>41599.8</v>
      </c>
      <c r="HE300">
        <v>41828.1</v>
      </c>
      <c r="HF300">
        <v>1.93105</v>
      </c>
      <c r="HG300">
        <v>1.88805</v>
      </c>
      <c r="HH300">
        <v>0.125207</v>
      </c>
      <c r="HI300">
        <v>0</v>
      </c>
      <c r="HJ300">
        <v>27.981</v>
      </c>
      <c r="HK300">
        <v>999.9</v>
      </c>
      <c r="HL300">
        <v>50.6</v>
      </c>
      <c r="HM300">
        <v>30.9</v>
      </c>
      <c r="HN300">
        <v>25.0639</v>
      </c>
      <c r="HO300">
        <v>61.97</v>
      </c>
      <c r="HP300">
        <v>25.8694</v>
      </c>
      <c r="HQ300">
        <v>1</v>
      </c>
      <c r="HR300">
        <v>0.0531657</v>
      </c>
      <c r="HS300">
        <v>-0.716904</v>
      </c>
      <c r="HT300">
        <v>20.3395</v>
      </c>
      <c r="HU300">
        <v>5.21789</v>
      </c>
      <c r="HV300">
        <v>12.011</v>
      </c>
      <c r="HW300">
        <v>4.98935</v>
      </c>
      <c r="HX300">
        <v>3.28805</v>
      </c>
      <c r="HY300">
        <v>9999</v>
      </c>
      <c r="HZ300">
        <v>9999</v>
      </c>
      <c r="IA300">
        <v>9999</v>
      </c>
      <c r="IB300">
        <v>15.3</v>
      </c>
      <c r="IC300">
        <v>1.86755</v>
      </c>
      <c r="ID300">
        <v>1.86669</v>
      </c>
      <c r="IE300">
        <v>1.866</v>
      </c>
      <c r="IF300">
        <v>1.866</v>
      </c>
      <c r="IG300">
        <v>1.86783</v>
      </c>
      <c r="IH300">
        <v>1.87027</v>
      </c>
      <c r="II300">
        <v>1.8689</v>
      </c>
      <c r="IJ300">
        <v>1.87041</v>
      </c>
      <c r="IK300">
        <v>0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-1.91</v>
      </c>
      <c r="IY300">
        <v>0.1414</v>
      </c>
      <c r="IZ300">
        <v>-0.2124528667129374</v>
      </c>
      <c r="JA300">
        <v>-0.0008016307627816455</v>
      </c>
      <c r="JB300">
        <v>-2.705495203968552E-07</v>
      </c>
      <c r="JC300">
        <v>-1.001381313952682E-11</v>
      </c>
      <c r="JD300">
        <v>-0.06429383364076624</v>
      </c>
      <c r="JE300">
        <v>-0.003544197663381463</v>
      </c>
      <c r="JF300">
        <v>0.0008551080648433378</v>
      </c>
      <c r="JG300">
        <v>-1.439520423836254E-05</v>
      </c>
      <c r="JH300">
        <v>4</v>
      </c>
      <c r="JI300">
        <v>2335</v>
      </c>
      <c r="JJ300">
        <v>1</v>
      </c>
      <c r="JK300">
        <v>25</v>
      </c>
      <c r="JL300">
        <v>194334</v>
      </c>
      <c r="JM300">
        <v>194334.1</v>
      </c>
      <c r="JN300">
        <v>2.85767</v>
      </c>
      <c r="JO300">
        <v>2.22168</v>
      </c>
      <c r="JP300">
        <v>1.39648</v>
      </c>
      <c r="JQ300">
        <v>2.35229</v>
      </c>
      <c r="JR300">
        <v>1.49536</v>
      </c>
      <c r="JS300">
        <v>2.67822</v>
      </c>
      <c r="JT300">
        <v>36.152</v>
      </c>
      <c r="JU300">
        <v>24.07</v>
      </c>
      <c r="JV300">
        <v>18</v>
      </c>
      <c r="JW300">
        <v>490.988</v>
      </c>
      <c r="JX300">
        <v>453.966</v>
      </c>
      <c r="JY300">
        <v>28.9346</v>
      </c>
      <c r="JZ300">
        <v>28.2793</v>
      </c>
      <c r="KA300">
        <v>30.0001</v>
      </c>
      <c r="KB300">
        <v>28.1311</v>
      </c>
      <c r="KC300">
        <v>28.063</v>
      </c>
      <c r="KD300">
        <v>57.2717</v>
      </c>
      <c r="KE300">
        <v>19.9734</v>
      </c>
      <c r="KF300">
        <v>64.92870000000001</v>
      </c>
      <c r="KG300">
        <v>28.9195</v>
      </c>
      <c r="KH300">
        <v>1493.45</v>
      </c>
      <c r="KI300">
        <v>21.8207</v>
      </c>
      <c r="KJ300">
        <v>101.037</v>
      </c>
      <c r="KK300">
        <v>100.585</v>
      </c>
    </row>
    <row r="301" spans="1:297">
      <c r="A301">
        <v>285</v>
      </c>
      <c r="B301">
        <v>1758907472.1</v>
      </c>
      <c r="C301">
        <v>5689</v>
      </c>
      <c r="D301" t="s">
        <v>1013</v>
      </c>
      <c r="E301" t="s">
        <v>1014</v>
      </c>
      <c r="F301">
        <v>5</v>
      </c>
      <c r="G301" t="s">
        <v>640</v>
      </c>
      <c r="H301" t="s">
        <v>436</v>
      </c>
      <c r="I301">
        <v>1758907464.6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1512.888392235688</v>
      </c>
      <c r="AK301">
        <v>1457.760969696969</v>
      </c>
      <c r="AL301">
        <v>3.427682636826689</v>
      </c>
      <c r="AM301">
        <v>65.06013599436587</v>
      </c>
      <c r="AN301">
        <f>(AP301 - AO301 + DY301*1E3/(8.314*(EA301+273.15)) * AR301/DX301 * AQ301) * DX301/(100*DL301) * 1000/(1000 - AP301)</f>
        <v>0</v>
      </c>
      <c r="AO301">
        <v>21.82425908848086</v>
      </c>
      <c r="AP301">
        <v>23.9570084848485</v>
      </c>
      <c r="AQ301">
        <v>0.008130523535413724</v>
      </c>
      <c r="AR301">
        <v>108.005697832954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6</v>
      </c>
      <c r="DM301">
        <v>0.5</v>
      </c>
      <c r="DN301" t="s">
        <v>438</v>
      </c>
      <c r="DO301">
        <v>2</v>
      </c>
      <c r="DP301" t="b">
        <v>1</v>
      </c>
      <c r="DQ301">
        <v>1758907464.6</v>
      </c>
      <c r="DR301">
        <v>1399.643333333333</v>
      </c>
      <c r="DS301">
        <v>1465.191851851852</v>
      </c>
      <c r="DT301">
        <v>23.92868518518518</v>
      </c>
      <c r="DU301">
        <v>21.73835185185185</v>
      </c>
      <c r="DV301">
        <v>1401.538148148148</v>
      </c>
      <c r="DW301">
        <v>23.78718888888889</v>
      </c>
      <c r="DX301">
        <v>499.9961851851851</v>
      </c>
      <c r="DY301">
        <v>90.55400370370369</v>
      </c>
      <c r="DZ301">
        <v>0.02902327037037037</v>
      </c>
      <c r="EA301">
        <v>30.42134074074074</v>
      </c>
      <c r="EB301">
        <v>30.01950740740741</v>
      </c>
      <c r="EC301">
        <v>999.9000000000001</v>
      </c>
      <c r="ED301">
        <v>0</v>
      </c>
      <c r="EE301">
        <v>0</v>
      </c>
      <c r="EF301">
        <v>9993.189629629629</v>
      </c>
      <c r="EG301">
        <v>0</v>
      </c>
      <c r="EH301">
        <v>12.34625925925926</v>
      </c>
      <c r="EI301">
        <v>-65.54917037037036</v>
      </c>
      <c r="EJ301">
        <v>1433.956296296297</v>
      </c>
      <c r="EK301">
        <v>1497.751111111111</v>
      </c>
      <c r="EL301">
        <v>2.190334814814815</v>
      </c>
      <c r="EM301">
        <v>1465.191851851852</v>
      </c>
      <c r="EN301">
        <v>21.73835185185185</v>
      </c>
      <c r="EO301">
        <v>2.166838148148148</v>
      </c>
      <c r="EP301">
        <v>1.968494074074074</v>
      </c>
      <c r="EQ301">
        <v>18.71921851851852</v>
      </c>
      <c r="ER301">
        <v>17.19312592592593</v>
      </c>
      <c r="ES301">
        <v>1999.984074074074</v>
      </c>
      <c r="ET301">
        <v>0.9799986666666667</v>
      </c>
      <c r="EU301">
        <v>0.02000142222222222</v>
      </c>
      <c r="EV301">
        <v>0</v>
      </c>
      <c r="EW301">
        <v>827.8531481481482</v>
      </c>
      <c r="EX301">
        <v>5.00097</v>
      </c>
      <c r="EY301">
        <v>16561.52222222222</v>
      </c>
      <c r="EZ301">
        <v>16707.42592592593</v>
      </c>
      <c r="FA301">
        <v>40.43699999999999</v>
      </c>
      <c r="FB301">
        <v>40.75</v>
      </c>
      <c r="FC301">
        <v>40.361</v>
      </c>
      <c r="FD301">
        <v>40.375</v>
      </c>
      <c r="FE301">
        <v>41.06199999999999</v>
      </c>
      <c r="FF301">
        <v>1955.084074074074</v>
      </c>
      <c r="FG301">
        <v>39.9</v>
      </c>
      <c r="FH301">
        <v>0</v>
      </c>
      <c r="FI301">
        <v>1758907473.3</v>
      </c>
      <c r="FJ301">
        <v>0</v>
      </c>
      <c r="FK301">
        <v>827.8528846153847</v>
      </c>
      <c r="FL301">
        <v>3.080512824249825</v>
      </c>
      <c r="FM301">
        <v>52.1846154275796</v>
      </c>
      <c r="FN301">
        <v>16561.66923076923</v>
      </c>
      <c r="FO301">
        <v>15</v>
      </c>
      <c r="FP301">
        <v>0</v>
      </c>
      <c r="FQ301" t="s">
        <v>439</v>
      </c>
      <c r="FR301">
        <v>1747247426.5</v>
      </c>
      <c r="FS301">
        <v>1747247420.5</v>
      </c>
      <c r="FT301">
        <v>0</v>
      </c>
      <c r="FU301">
        <v>1.027</v>
      </c>
      <c r="FV301">
        <v>0.031</v>
      </c>
      <c r="FW301">
        <v>0.02</v>
      </c>
      <c r="FX301">
        <v>0.05</v>
      </c>
      <c r="FY301">
        <v>420</v>
      </c>
      <c r="FZ301">
        <v>16</v>
      </c>
      <c r="GA301">
        <v>0.01</v>
      </c>
      <c r="GB301">
        <v>0.1</v>
      </c>
      <c r="GC301">
        <v>-65.37677073170731</v>
      </c>
      <c r="GD301">
        <v>-1.948289895470359</v>
      </c>
      <c r="GE301">
        <v>0.25828294396527</v>
      </c>
      <c r="GF301">
        <v>0</v>
      </c>
      <c r="GG301">
        <v>827.6414705882353</v>
      </c>
      <c r="GH301">
        <v>3.438838805198796</v>
      </c>
      <c r="GI301">
        <v>0.4261323486274058</v>
      </c>
      <c r="GJ301">
        <v>-1</v>
      </c>
      <c r="GK301">
        <v>2.222636829268292</v>
      </c>
      <c r="GL301">
        <v>-0.5457930313588865</v>
      </c>
      <c r="GM301">
        <v>0.05715796099040451</v>
      </c>
      <c r="GN301">
        <v>0</v>
      </c>
      <c r="GO301">
        <v>0</v>
      </c>
      <c r="GP301">
        <v>2</v>
      </c>
      <c r="GQ301" t="s">
        <v>446</v>
      </c>
      <c r="GR301">
        <v>3.13597</v>
      </c>
      <c r="GS301">
        <v>2.68896</v>
      </c>
      <c r="GT301">
        <v>0.215236</v>
      </c>
      <c r="GU301">
        <v>0.219007</v>
      </c>
      <c r="GV301">
        <v>0.106391</v>
      </c>
      <c r="GW301">
        <v>0.0984679</v>
      </c>
      <c r="GX301">
        <v>24957.7</v>
      </c>
      <c r="GY301">
        <v>24883.4</v>
      </c>
      <c r="GZ301">
        <v>29562.7</v>
      </c>
      <c r="HA301">
        <v>29443.5</v>
      </c>
      <c r="HB301">
        <v>34901.1</v>
      </c>
      <c r="HC301">
        <v>35158</v>
      </c>
      <c r="HD301">
        <v>41598.7</v>
      </c>
      <c r="HE301">
        <v>41828.3</v>
      </c>
      <c r="HF301">
        <v>1.93102</v>
      </c>
      <c r="HG301">
        <v>1.88818</v>
      </c>
      <c r="HH301">
        <v>0.125363</v>
      </c>
      <c r="HI301">
        <v>0</v>
      </c>
      <c r="HJ301">
        <v>27.9791</v>
      </c>
      <c r="HK301">
        <v>999.9</v>
      </c>
      <c r="HL301">
        <v>50.6</v>
      </c>
      <c r="HM301">
        <v>30.9</v>
      </c>
      <c r="HN301">
        <v>25.0678</v>
      </c>
      <c r="HO301">
        <v>62.1</v>
      </c>
      <c r="HP301">
        <v>25.9415</v>
      </c>
      <c r="HQ301">
        <v>1</v>
      </c>
      <c r="HR301">
        <v>0.0529522</v>
      </c>
      <c r="HS301">
        <v>-0.6759500000000001</v>
      </c>
      <c r="HT301">
        <v>20.3396</v>
      </c>
      <c r="HU301">
        <v>5.21834</v>
      </c>
      <c r="HV301">
        <v>12.0116</v>
      </c>
      <c r="HW301">
        <v>4.9885</v>
      </c>
      <c r="HX301">
        <v>3.28795</v>
      </c>
      <c r="HY301">
        <v>9999</v>
      </c>
      <c r="HZ301">
        <v>9999</v>
      </c>
      <c r="IA301">
        <v>9999</v>
      </c>
      <c r="IB301">
        <v>15.3</v>
      </c>
      <c r="IC301">
        <v>1.86757</v>
      </c>
      <c r="ID301">
        <v>1.86669</v>
      </c>
      <c r="IE301">
        <v>1.86601</v>
      </c>
      <c r="IF301">
        <v>1.866</v>
      </c>
      <c r="IG301">
        <v>1.86783</v>
      </c>
      <c r="IH301">
        <v>1.87027</v>
      </c>
      <c r="II301">
        <v>1.86891</v>
      </c>
      <c r="IJ301">
        <v>1.87042</v>
      </c>
      <c r="IK301">
        <v>0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-1.93</v>
      </c>
      <c r="IY301">
        <v>0.1419</v>
      </c>
      <c r="IZ301">
        <v>-0.2124528667129374</v>
      </c>
      <c r="JA301">
        <v>-0.0008016307627816455</v>
      </c>
      <c r="JB301">
        <v>-2.705495203968552E-07</v>
      </c>
      <c r="JC301">
        <v>-1.001381313952682E-11</v>
      </c>
      <c r="JD301">
        <v>-0.06429383364076624</v>
      </c>
      <c r="JE301">
        <v>-0.003544197663381463</v>
      </c>
      <c r="JF301">
        <v>0.0008551080648433378</v>
      </c>
      <c r="JG301">
        <v>-1.439520423836254E-05</v>
      </c>
      <c r="JH301">
        <v>4</v>
      </c>
      <c r="JI301">
        <v>2335</v>
      </c>
      <c r="JJ301">
        <v>1</v>
      </c>
      <c r="JK301">
        <v>25</v>
      </c>
      <c r="JL301">
        <v>194334.1</v>
      </c>
      <c r="JM301">
        <v>194334.2</v>
      </c>
      <c r="JN301">
        <v>2.88452</v>
      </c>
      <c r="JO301">
        <v>2.23511</v>
      </c>
      <c r="JP301">
        <v>1.39771</v>
      </c>
      <c r="JQ301">
        <v>2.34741</v>
      </c>
      <c r="JR301">
        <v>1.49536</v>
      </c>
      <c r="JS301">
        <v>2.5293</v>
      </c>
      <c r="JT301">
        <v>36.1285</v>
      </c>
      <c r="JU301">
        <v>24.0612</v>
      </c>
      <c r="JV301">
        <v>18</v>
      </c>
      <c r="JW301">
        <v>490.972</v>
      </c>
      <c r="JX301">
        <v>454.027</v>
      </c>
      <c r="JY301">
        <v>28.9184</v>
      </c>
      <c r="JZ301">
        <v>28.2793</v>
      </c>
      <c r="KA301">
        <v>30.0001</v>
      </c>
      <c r="KB301">
        <v>28.1311</v>
      </c>
      <c r="KC301">
        <v>28.0608</v>
      </c>
      <c r="KD301">
        <v>57.7545</v>
      </c>
      <c r="KE301">
        <v>19.9734</v>
      </c>
      <c r="KF301">
        <v>65.31059999999999</v>
      </c>
      <c r="KG301">
        <v>28.8972</v>
      </c>
      <c r="KH301">
        <v>1506.81</v>
      </c>
      <c r="KI301">
        <v>21.8203</v>
      </c>
      <c r="KJ301">
        <v>101.034</v>
      </c>
      <c r="KK301">
        <v>100.585</v>
      </c>
    </row>
    <row r="302" spans="1:297">
      <c r="A302">
        <v>286</v>
      </c>
      <c r="B302">
        <v>1758907477.1</v>
      </c>
      <c r="C302">
        <v>5694</v>
      </c>
      <c r="D302" t="s">
        <v>1015</v>
      </c>
      <c r="E302" t="s">
        <v>1016</v>
      </c>
      <c r="F302">
        <v>5</v>
      </c>
      <c r="G302" t="s">
        <v>640</v>
      </c>
      <c r="H302" t="s">
        <v>436</v>
      </c>
      <c r="I302">
        <v>1758907469.314285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1530.15635841538</v>
      </c>
      <c r="AK302">
        <v>1474.739212121212</v>
      </c>
      <c r="AL302">
        <v>3.380814498845583</v>
      </c>
      <c r="AM302">
        <v>65.06013599436587</v>
      </c>
      <c r="AN302">
        <f>(AP302 - AO302 + DY302*1E3/(8.314*(EA302+273.15)) * AR302/DX302 * AQ302) * DX302/(100*DL302) * 1000/(1000 - AP302)</f>
        <v>0</v>
      </c>
      <c r="AO302">
        <v>21.84282322304215</v>
      </c>
      <c r="AP302">
        <v>23.97427757575756</v>
      </c>
      <c r="AQ302">
        <v>0.00124913644292198</v>
      </c>
      <c r="AR302">
        <v>108.005697832954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6</v>
      </c>
      <c r="DM302">
        <v>0.5</v>
      </c>
      <c r="DN302" t="s">
        <v>438</v>
      </c>
      <c r="DO302">
        <v>2</v>
      </c>
      <c r="DP302" t="b">
        <v>1</v>
      </c>
      <c r="DQ302">
        <v>1758907469.314285</v>
      </c>
      <c r="DR302">
        <v>1415.266785714286</v>
      </c>
      <c r="DS302">
        <v>1480.904285714286</v>
      </c>
      <c r="DT302">
        <v>23.94212142857143</v>
      </c>
      <c r="DU302">
        <v>21.78750714285714</v>
      </c>
      <c r="DV302">
        <v>1417.1875</v>
      </c>
      <c r="DW302">
        <v>23.80044642857143</v>
      </c>
      <c r="DX302">
        <v>500.0033214285714</v>
      </c>
      <c r="DY302">
        <v>90.55308571428573</v>
      </c>
      <c r="DZ302">
        <v>0.02902034642857143</v>
      </c>
      <c r="EA302">
        <v>30.41423214285714</v>
      </c>
      <c r="EB302">
        <v>30.02021071428571</v>
      </c>
      <c r="EC302">
        <v>999.9000000000002</v>
      </c>
      <c r="ED302">
        <v>0</v>
      </c>
      <c r="EE302">
        <v>0</v>
      </c>
      <c r="EF302">
        <v>9997.9375</v>
      </c>
      <c r="EG302">
        <v>0</v>
      </c>
      <c r="EH302">
        <v>12.34931071428572</v>
      </c>
      <c r="EI302">
        <v>-65.63776428571428</v>
      </c>
      <c r="EJ302">
        <v>1449.9825</v>
      </c>
      <c r="EK302">
        <v>1513.889285714286</v>
      </c>
      <c r="EL302">
        <v>2.154605357142857</v>
      </c>
      <c r="EM302">
        <v>1480.904285714286</v>
      </c>
      <c r="EN302">
        <v>21.78750714285714</v>
      </c>
      <c r="EO302">
        <v>2.168031785714286</v>
      </c>
      <c r="EP302">
        <v>1.972926428571428</v>
      </c>
      <c r="EQ302">
        <v>18.728025</v>
      </c>
      <c r="ER302">
        <v>17.22866785714286</v>
      </c>
      <c r="ES302">
        <v>1999.984642857143</v>
      </c>
      <c r="ET302">
        <v>0.9799986785714285</v>
      </c>
      <c r="EU302">
        <v>0.02000141071428571</v>
      </c>
      <c r="EV302">
        <v>0</v>
      </c>
      <c r="EW302">
        <v>828.0822500000002</v>
      </c>
      <c r="EX302">
        <v>5.00097</v>
      </c>
      <c r="EY302">
        <v>16565.66428571428</v>
      </c>
      <c r="EZ302">
        <v>16707.42857142857</v>
      </c>
      <c r="FA302">
        <v>40.43699999999999</v>
      </c>
      <c r="FB302">
        <v>40.75</v>
      </c>
      <c r="FC302">
        <v>40.36149999999999</v>
      </c>
      <c r="FD302">
        <v>40.375</v>
      </c>
      <c r="FE302">
        <v>41.06199999999999</v>
      </c>
      <c r="FF302">
        <v>1955.084642857143</v>
      </c>
      <c r="FG302">
        <v>39.9</v>
      </c>
      <c r="FH302">
        <v>0</v>
      </c>
      <c r="FI302">
        <v>1758907478.1</v>
      </c>
      <c r="FJ302">
        <v>0</v>
      </c>
      <c r="FK302">
        <v>828.0660384615386</v>
      </c>
      <c r="FL302">
        <v>2.810564117393089</v>
      </c>
      <c r="FM302">
        <v>55.27521366603084</v>
      </c>
      <c r="FN302">
        <v>16565.90769230769</v>
      </c>
      <c r="FO302">
        <v>15</v>
      </c>
      <c r="FP302">
        <v>0</v>
      </c>
      <c r="FQ302" t="s">
        <v>439</v>
      </c>
      <c r="FR302">
        <v>1747247426.5</v>
      </c>
      <c r="FS302">
        <v>1747247420.5</v>
      </c>
      <c r="FT302">
        <v>0</v>
      </c>
      <c r="FU302">
        <v>1.027</v>
      </c>
      <c r="FV302">
        <v>0.031</v>
      </c>
      <c r="FW302">
        <v>0.02</v>
      </c>
      <c r="FX302">
        <v>0.05</v>
      </c>
      <c r="FY302">
        <v>420</v>
      </c>
      <c r="FZ302">
        <v>16</v>
      </c>
      <c r="GA302">
        <v>0.01</v>
      </c>
      <c r="GB302">
        <v>0.1</v>
      </c>
      <c r="GC302">
        <v>-65.6082875</v>
      </c>
      <c r="GD302">
        <v>-1.444641275797489</v>
      </c>
      <c r="GE302">
        <v>0.2035843107750449</v>
      </c>
      <c r="GF302">
        <v>0</v>
      </c>
      <c r="GG302">
        <v>827.9025294117647</v>
      </c>
      <c r="GH302">
        <v>2.885561498879564</v>
      </c>
      <c r="GI302">
        <v>0.3454329964223164</v>
      </c>
      <c r="GJ302">
        <v>-1</v>
      </c>
      <c r="GK302">
        <v>2.17973175</v>
      </c>
      <c r="GL302">
        <v>-0.5242828142589193</v>
      </c>
      <c r="GM302">
        <v>0.05462574259849927</v>
      </c>
      <c r="GN302">
        <v>0</v>
      </c>
      <c r="GO302">
        <v>0</v>
      </c>
      <c r="GP302">
        <v>2</v>
      </c>
      <c r="GQ302" t="s">
        <v>446</v>
      </c>
      <c r="GR302">
        <v>3.13609</v>
      </c>
      <c r="GS302">
        <v>2.68945</v>
      </c>
      <c r="GT302">
        <v>0.216754</v>
      </c>
      <c r="GU302">
        <v>0.220499</v>
      </c>
      <c r="GV302">
        <v>0.106445</v>
      </c>
      <c r="GW302">
        <v>0.0985704</v>
      </c>
      <c r="GX302">
        <v>24909.5</v>
      </c>
      <c r="GY302">
        <v>24835.9</v>
      </c>
      <c r="GZ302">
        <v>29562.9</v>
      </c>
      <c r="HA302">
        <v>29443.7</v>
      </c>
      <c r="HB302">
        <v>34899.3</v>
      </c>
      <c r="HC302">
        <v>35153.9</v>
      </c>
      <c r="HD302">
        <v>41599.1</v>
      </c>
      <c r="HE302">
        <v>41828.2</v>
      </c>
      <c r="HF302">
        <v>1.93082</v>
      </c>
      <c r="HG302">
        <v>1.88862</v>
      </c>
      <c r="HH302">
        <v>0.125222</v>
      </c>
      <c r="HI302">
        <v>0</v>
      </c>
      <c r="HJ302">
        <v>27.9773</v>
      </c>
      <c r="HK302">
        <v>999.9</v>
      </c>
      <c r="HL302">
        <v>50.7</v>
      </c>
      <c r="HM302">
        <v>30.9</v>
      </c>
      <c r="HN302">
        <v>25.1159</v>
      </c>
      <c r="HO302">
        <v>62.14</v>
      </c>
      <c r="HP302">
        <v>25.8494</v>
      </c>
      <c r="HQ302">
        <v>1</v>
      </c>
      <c r="HR302">
        <v>0.0528328</v>
      </c>
      <c r="HS302">
        <v>-0.65829</v>
      </c>
      <c r="HT302">
        <v>20.3397</v>
      </c>
      <c r="HU302">
        <v>5.21759</v>
      </c>
      <c r="HV302">
        <v>12.0105</v>
      </c>
      <c r="HW302">
        <v>4.9892</v>
      </c>
      <c r="HX302">
        <v>3.2878</v>
      </c>
      <c r="HY302">
        <v>9999</v>
      </c>
      <c r="HZ302">
        <v>9999</v>
      </c>
      <c r="IA302">
        <v>9999</v>
      </c>
      <c r="IB302">
        <v>15.3</v>
      </c>
      <c r="IC302">
        <v>1.86755</v>
      </c>
      <c r="ID302">
        <v>1.86667</v>
      </c>
      <c r="IE302">
        <v>1.866</v>
      </c>
      <c r="IF302">
        <v>1.866</v>
      </c>
      <c r="IG302">
        <v>1.86783</v>
      </c>
      <c r="IH302">
        <v>1.87027</v>
      </c>
      <c r="II302">
        <v>1.86891</v>
      </c>
      <c r="IJ302">
        <v>1.87042</v>
      </c>
      <c r="IK302">
        <v>0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-1.96</v>
      </c>
      <c r="IY302">
        <v>0.1421</v>
      </c>
      <c r="IZ302">
        <v>-0.2124528667129374</v>
      </c>
      <c r="JA302">
        <v>-0.0008016307627816455</v>
      </c>
      <c r="JB302">
        <v>-2.705495203968552E-07</v>
      </c>
      <c r="JC302">
        <v>-1.001381313952682E-11</v>
      </c>
      <c r="JD302">
        <v>-0.06429383364076624</v>
      </c>
      <c r="JE302">
        <v>-0.003544197663381463</v>
      </c>
      <c r="JF302">
        <v>0.0008551080648433378</v>
      </c>
      <c r="JG302">
        <v>-1.439520423836254E-05</v>
      </c>
      <c r="JH302">
        <v>4</v>
      </c>
      <c r="JI302">
        <v>2335</v>
      </c>
      <c r="JJ302">
        <v>1</v>
      </c>
      <c r="JK302">
        <v>25</v>
      </c>
      <c r="JL302">
        <v>194334.2</v>
      </c>
      <c r="JM302">
        <v>194334.3</v>
      </c>
      <c r="JN302">
        <v>2.90894</v>
      </c>
      <c r="JO302">
        <v>2.21802</v>
      </c>
      <c r="JP302">
        <v>1.39648</v>
      </c>
      <c r="JQ302">
        <v>2.34741</v>
      </c>
      <c r="JR302">
        <v>1.49536</v>
      </c>
      <c r="JS302">
        <v>2.68921</v>
      </c>
      <c r="JT302">
        <v>36.152</v>
      </c>
      <c r="JU302">
        <v>24.07</v>
      </c>
      <c r="JV302">
        <v>18</v>
      </c>
      <c r="JW302">
        <v>490.832</v>
      </c>
      <c r="JX302">
        <v>454.307</v>
      </c>
      <c r="JY302">
        <v>28.8955</v>
      </c>
      <c r="JZ302">
        <v>28.2793</v>
      </c>
      <c r="KA302">
        <v>30</v>
      </c>
      <c r="KB302">
        <v>28.1293</v>
      </c>
      <c r="KC302">
        <v>28.0607</v>
      </c>
      <c r="KD302">
        <v>58.2971</v>
      </c>
      <c r="KE302">
        <v>19.9734</v>
      </c>
      <c r="KF302">
        <v>65.31059999999999</v>
      </c>
      <c r="KG302">
        <v>28.8797</v>
      </c>
      <c r="KH302">
        <v>1526.85</v>
      </c>
      <c r="KI302">
        <v>21.8263</v>
      </c>
      <c r="KJ302">
        <v>101.035</v>
      </c>
      <c r="KK302">
        <v>100.585</v>
      </c>
    </row>
    <row r="303" spans="1:297">
      <c r="A303">
        <v>287</v>
      </c>
      <c r="B303">
        <v>1758907482.1</v>
      </c>
      <c r="C303">
        <v>5699</v>
      </c>
      <c r="D303" t="s">
        <v>1017</v>
      </c>
      <c r="E303" t="s">
        <v>1018</v>
      </c>
      <c r="F303">
        <v>5</v>
      </c>
      <c r="G303" t="s">
        <v>640</v>
      </c>
      <c r="H303" t="s">
        <v>436</v>
      </c>
      <c r="I303">
        <v>1758907474.6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1547.222054535078</v>
      </c>
      <c r="AK303">
        <v>1491.613939393939</v>
      </c>
      <c r="AL303">
        <v>3.364978259973612</v>
      </c>
      <c r="AM303">
        <v>65.06013599436587</v>
      </c>
      <c r="AN303">
        <f>(AP303 - AO303 + DY303*1E3/(8.314*(EA303+273.15)) * AR303/DX303 * AQ303) * DX303/(100*DL303) * 1000/(1000 - AP303)</f>
        <v>0</v>
      </c>
      <c r="AO303">
        <v>21.8757592933922</v>
      </c>
      <c r="AP303">
        <v>23.99204909090908</v>
      </c>
      <c r="AQ303">
        <v>0.0007706721551112194</v>
      </c>
      <c r="AR303">
        <v>108.005697832954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6</v>
      </c>
      <c r="DM303">
        <v>0.5</v>
      </c>
      <c r="DN303" t="s">
        <v>438</v>
      </c>
      <c r="DO303">
        <v>2</v>
      </c>
      <c r="DP303" t="b">
        <v>1</v>
      </c>
      <c r="DQ303">
        <v>1758907474.6</v>
      </c>
      <c r="DR303">
        <v>1432.737777777778</v>
      </c>
      <c r="DS303">
        <v>1498.628888888889</v>
      </c>
      <c r="DT303">
        <v>23.9650037037037</v>
      </c>
      <c r="DU303">
        <v>21.84443703703703</v>
      </c>
      <c r="DV303">
        <v>1434.687407407408</v>
      </c>
      <c r="DW303">
        <v>23.82304074074074</v>
      </c>
      <c r="DX303">
        <v>500.0088888888889</v>
      </c>
      <c r="DY303">
        <v>90.55187407407411</v>
      </c>
      <c r="DZ303">
        <v>0.02903205555555555</v>
      </c>
      <c r="EA303">
        <v>30.40765185185185</v>
      </c>
      <c r="EB303">
        <v>30.01905185185185</v>
      </c>
      <c r="EC303">
        <v>999.9000000000001</v>
      </c>
      <c r="ED303">
        <v>0</v>
      </c>
      <c r="EE303">
        <v>0</v>
      </c>
      <c r="EF303">
        <v>10001.12074074074</v>
      </c>
      <c r="EG303">
        <v>0</v>
      </c>
      <c r="EH303">
        <v>12.35207777777778</v>
      </c>
      <c r="EI303">
        <v>-65.89106296296296</v>
      </c>
      <c r="EJ303">
        <v>1467.916666666667</v>
      </c>
      <c r="EK303">
        <v>1532.097777777778</v>
      </c>
      <c r="EL303">
        <v>2.120552592592593</v>
      </c>
      <c r="EM303">
        <v>1498.628888888889</v>
      </c>
      <c r="EN303">
        <v>21.84443703703703</v>
      </c>
      <c r="EO303">
        <v>2.170075555555556</v>
      </c>
      <c r="EP303">
        <v>1.978055555555555</v>
      </c>
      <c r="EQ303">
        <v>18.74309629629629</v>
      </c>
      <c r="ER303">
        <v>17.26975555555556</v>
      </c>
      <c r="ES303">
        <v>2000.002222222222</v>
      </c>
      <c r="ET303">
        <v>0.9799988888888889</v>
      </c>
      <c r="EU303">
        <v>0.02000120740740741</v>
      </c>
      <c r="EV303">
        <v>0</v>
      </c>
      <c r="EW303">
        <v>828.3234814814815</v>
      </c>
      <c r="EX303">
        <v>5.00097</v>
      </c>
      <c r="EY303">
        <v>16570.61111111111</v>
      </c>
      <c r="EZ303">
        <v>16707.58888888889</v>
      </c>
      <c r="FA303">
        <v>40.43699999999999</v>
      </c>
      <c r="FB303">
        <v>40.75</v>
      </c>
      <c r="FC303">
        <v>40.36333333333333</v>
      </c>
      <c r="FD303">
        <v>40.375</v>
      </c>
      <c r="FE303">
        <v>41.06199999999999</v>
      </c>
      <c r="FF303">
        <v>1955.102222222222</v>
      </c>
      <c r="FG303">
        <v>39.9</v>
      </c>
      <c r="FH303">
        <v>0</v>
      </c>
      <c r="FI303">
        <v>1758907482.9</v>
      </c>
      <c r="FJ303">
        <v>0</v>
      </c>
      <c r="FK303">
        <v>828.2668461538462</v>
      </c>
      <c r="FL303">
        <v>1.961094037774547</v>
      </c>
      <c r="FM303">
        <v>53.4427350460527</v>
      </c>
      <c r="FN303">
        <v>16570.34615384615</v>
      </c>
      <c r="FO303">
        <v>15</v>
      </c>
      <c r="FP303">
        <v>0</v>
      </c>
      <c r="FQ303" t="s">
        <v>439</v>
      </c>
      <c r="FR303">
        <v>1747247426.5</v>
      </c>
      <c r="FS303">
        <v>1747247420.5</v>
      </c>
      <c r="FT303">
        <v>0</v>
      </c>
      <c r="FU303">
        <v>1.027</v>
      </c>
      <c r="FV303">
        <v>0.031</v>
      </c>
      <c r="FW303">
        <v>0.02</v>
      </c>
      <c r="FX303">
        <v>0.05</v>
      </c>
      <c r="FY303">
        <v>420</v>
      </c>
      <c r="FZ303">
        <v>16</v>
      </c>
      <c r="GA303">
        <v>0.01</v>
      </c>
      <c r="GB303">
        <v>0.1</v>
      </c>
      <c r="GC303">
        <v>-65.7287975</v>
      </c>
      <c r="GD303">
        <v>-2.679110318949152</v>
      </c>
      <c r="GE303">
        <v>0.2687294117579067</v>
      </c>
      <c r="GF303">
        <v>0</v>
      </c>
      <c r="GG303">
        <v>828.1225294117647</v>
      </c>
      <c r="GH303">
        <v>2.486722699725813</v>
      </c>
      <c r="GI303">
        <v>0.3307988757444226</v>
      </c>
      <c r="GJ303">
        <v>-1</v>
      </c>
      <c r="GK303">
        <v>2.14592625</v>
      </c>
      <c r="GL303">
        <v>-0.3706954221388406</v>
      </c>
      <c r="GM303">
        <v>0.04300163849712588</v>
      </c>
      <c r="GN303">
        <v>0</v>
      </c>
      <c r="GO303">
        <v>0</v>
      </c>
      <c r="GP303">
        <v>2</v>
      </c>
      <c r="GQ303" t="s">
        <v>446</v>
      </c>
      <c r="GR303">
        <v>3.13605</v>
      </c>
      <c r="GS303">
        <v>2.6896</v>
      </c>
      <c r="GT303">
        <v>0.218254</v>
      </c>
      <c r="GU303">
        <v>0.221975</v>
      </c>
      <c r="GV303">
        <v>0.106496</v>
      </c>
      <c r="GW303">
        <v>0.09861830000000001</v>
      </c>
      <c r="GX303">
        <v>24861.6</v>
      </c>
      <c r="GY303">
        <v>24789</v>
      </c>
      <c r="GZ303">
        <v>29562.6</v>
      </c>
      <c r="HA303">
        <v>29443.8</v>
      </c>
      <c r="HB303">
        <v>34897</v>
      </c>
      <c r="HC303">
        <v>35152.2</v>
      </c>
      <c r="HD303">
        <v>41598.7</v>
      </c>
      <c r="HE303">
        <v>41828.4</v>
      </c>
      <c r="HF303">
        <v>1.9309</v>
      </c>
      <c r="HG303">
        <v>1.8884</v>
      </c>
      <c r="HH303">
        <v>0.124931</v>
      </c>
      <c r="HI303">
        <v>0</v>
      </c>
      <c r="HJ303">
        <v>27.9737</v>
      </c>
      <c r="HK303">
        <v>999.9</v>
      </c>
      <c r="HL303">
        <v>50.7</v>
      </c>
      <c r="HM303">
        <v>30.9</v>
      </c>
      <c r="HN303">
        <v>25.1139</v>
      </c>
      <c r="HO303">
        <v>62.06</v>
      </c>
      <c r="HP303">
        <v>25.8934</v>
      </c>
      <c r="HQ303">
        <v>1</v>
      </c>
      <c r="HR303">
        <v>0.0532063</v>
      </c>
      <c r="HS303">
        <v>-0.651884</v>
      </c>
      <c r="HT303">
        <v>20.3399</v>
      </c>
      <c r="HU303">
        <v>5.21789</v>
      </c>
      <c r="HV303">
        <v>12.011</v>
      </c>
      <c r="HW303">
        <v>4.98925</v>
      </c>
      <c r="HX303">
        <v>3.28765</v>
      </c>
      <c r="HY303">
        <v>9999</v>
      </c>
      <c r="HZ303">
        <v>9999</v>
      </c>
      <c r="IA303">
        <v>9999</v>
      </c>
      <c r="IB303">
        <v>15.3</v>
      </c>
      <c r="IC303">
        <v>1.86759</v>
      </c>
      <c r="ID303">
        <v>1.86669</v>
      </c>
      <c r="IE303">
        <v>1.86601</v>
      </c>
      <c r="IF303">
        <v>1.866</v>
      </c>
      <c r="IG303">
        <v>1.86783</v>
      </c>
      <c r="IH303">
        <v>1.87028</v>
      </c>
      <c r="II303">
        <v>1.86891</v>
      </c>
      <c r="IJ303">
        <v>1.87042</v>
      </c>
      <c r="IK303">
        <v>0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-1.99</v>
      </c>
      <c r="IY303">
        <v>0.1423</v>
      </c>
      <c r="IZ303">
        <v>-0.2124528667129374</v>
      </c>
      <c r="JA303">
        <v>-0.0008016307627816455</v>
      </c>
      <c r="JB303">
        <v>-2.705495203968552E-07</v>
      </c>
      <c r="JC303">
        <v>-1.001381313952682E-11</v>
      </c>
      <c r="JD303">
        <v>-0.06429383364076624</v>
      </c>
      <c r="JE303">
        <v>-0.003544197663381463</v>
      </c>
      <c r="JF303">
        <v>0.0008551080648433378</v>
      </c>
      <c r="JG303">
        <v>-1.439520423836254E-05</v>
      </c>
      <c r="JH303">
        <v>4</v>
      </c>
      <c r="JI303">
        <v>2335</v>
      </c>
      <c r="JJ303">
        <v>1</v>
      </c>
      <c r="JK303">
        <v>25</v>
      </c>
      <c r="JL303">
        <v>194334.3</v>
      </c>
      <c r="JM303">
        <v>194334.4</v>
      </c>
      <c r="JN303">
        <v>2.93579</v>
      </c>
      <c r="JO303">
        <v>2.229</v>
      </c>
      <c r="JP303">
        <v>1.39648</v>
      </c>
      <c r="JQ303">
        <v>2.35107</v>
      </c>
      <c r="JR303">
        <v>1.49536</v>
      </c>
      <c r="JS303">
        <v>2.6062</v>
      </c>
      <c r="JT303">
        <v>36.152</v>
      </c>
      <c r="JU303">
        <v>24.07</v>
      </c>
      <c r="JV303">
        <v>18</v>
      </c>
      <c r="JW303">
        <v>490.874</v>
      </c>
      <c r="JX303">
        <v>454.166</v>
      </c>
      <c r="JY303">
        <v>28.8764</v>
      </c>
      <c r="JZ303">
        <v>28.2793</v>
      </c>
      <c r="KA303">
        <v>30.0001</v>
      </c>
      <c r="KB303">
        <v>28.1287</v>
      </c>
      <c r="KC303">
        <v>28.0607</v>
      </c>
      <c r="KD303">
        <v>58.7751</v>
      </c>
      <c r="KE303">
        <v>19.9734</v>
      </c>
      <c r="KF303">
        <v>65.31059999999999</v>
      </c>
      <c r="KG303">
        <v>28.8604</v>
      </c>
      <c r="KH303">
        <v>1540.2</v>
      </c>
      <c r="KI303">
        <v>21.8318</v>
      </c>
      <c r="KJ303">
        <v>101.034</v>
      </c>
      <c r="KK303">
        <v>100.586</v>
      </c>
    </row>
    <row r="304" spans="1:297">
      <c r="A304">
        <v>288</v>
      </c>
      <c r="B304">
        <v>1758907487.1</v>
      </c>
      <c r="C304">
        <v>5704</v>
      </c>
      <c r="D304" t="s">
        <v>1019</v>
      </c>
      <c r="E304" t="s">
        <v>1020</v>
      </c>
      <c r="F304">
        <v>5</v>
      </c>
      <c r="G304" t="s">
        <v>640</v>
      </c>
      <c r="H304" t="s">
        <v>436</v>
      </c>
      <c r="I304">
        <v>1758907479.314285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1564.59604911218</v>
      </c>
      <c r="AK304">
        <v>1508.74509090909</v>
      </c>
      <c r="AL304">
        <v>3.429340566271477</v>
      </c>
      <c r="AM304">
        <v>65.06013599436587</v>
      </c>
      <c r="AN304">
        <f>(AP304 - AO304 + DY304*1E3/(8.314*(EA304+273.15)) * AR304/DX304 * AQ304) * DX304/(100*DL304) * 1000/(1000 - AP304)</f>
        <v>0</v>
      </c>
      <c r="AO304">
        <v>21.8828132200026</v>
      </c>
      <c r="AP304">
        <v>23.99724848484849</v>
      </c>
      <c r="AQ304">
        <v>0.000104963252853594</v>
      </c>
      <c r="AR304">
        <v>108.005697832954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6</v>
      </c>
      <c r="DM304">
        <v>0.5</v>
      </c>
      <c r="DN304" t="s">
        <v>438</v>
      </c>
      <c r="DO304">
        <v>2</v>
      </c>
      <c r="DP304" t="b">
        <v>1</v>
      </c>
      <c r="DQ304">
        <v>1758907479.314285</v>
      </c>
      <c r="DR304">
        <v>1448.357857142857</v>
      </c>
      <c r="DS304">
        <v>1514.474642857143</v>
      </c>
      <c r="DT304">
        <v>23.98253571428571</v>
      </c>
      <c r="DU304">
        <v>21.86507857142857</v>
      </c>
      <c r="DV304">
        <v>1450.333571428572</v>
      </c>
      <c r="DW304">
        <v>23.84035714285714</v>
      </c>
      <c r="DX304">
        <v>500.0144999999999</v>
      </c>
      <c r="DY304">
        <v>90.55015357142857</v>
      </c>
      <c r="DZ304">
        <v>0.02911237142857143</v>
      </c>
      <c r="EA304">
        <v>30.40194642857143</v>
      </c>
      <c r="EB304">
        <v>30.01598928571429</v>
      </c>
      <c r="EC304">
        <v>999.9000000000002</v>
      </c>
      <c r="ED304">
        <v>0</v>
      </c>
      <c r="EE304">
        <v>0</v>
      </c>
      <c r="EF304">
        <v>10001.52642857143</v>
      </c>
      <c r="EG304">
        <v>0</v>
      </c>
      <c r="EH304">
        <v>12.34776071428572</v>
      </c>
      <c r="EI304">
        <v>-66.11718928571429</v>
      </c>
      <c r="EJ304">
        <v>1483.947142857143</v>
      </c>
      <c r="EK304">
        <v>1548.329642857143</v>
      </c>
      <c r="EL304">
        <v>2.117450714285714</v>
      </c>
      <c r="EM304">
        <v>1514.474642857143</v>
      </c>
      <c r="EN304">
        <v>21.86507857142857</v>
      </c>
      <c r="EO304">
        <v>2.171621785714286</v>
      </c>
      <c r="EP304">
        <v>1.979886428571428</v>
      </c>
      <c r="EQ304">
        <v>18.75448928571429</v>
      </c>
      <c r="ER304">
        <v>17.28438214285714</v>
      </c>
      <c r="ES304">
        <v>1999.998214285714</v>
      </c>
      <c r="ET304">
        <v>0.9799988928571428</v>
      </c>
      <c r="EU304">
        <v>0.02000120357142857</v>
      </c>
      <c r="EV304">
        <v>0</v>
      </c>
      <c r="EW304">
        <v>828.490714285714</v>
      </c>
      <c r="EX304">
        <v>5.00097</v>
      </c>
      <c r="EY304">
        <v>16574.82857142857</v>
      </c>
      <c r="EZ304">
        <v>16707.57142857143</v>
      </c>
      <c r="FA304">
        <v>40.43699999999999</v>
      </c>
      <c r="FB304">
        <v>40.75</v>
      </c>
      <c r="FC304">
        <v>40.366</v>
      </c>
      <c r="FD304">
        <v>40.375</v>
      </c>
      <c r="FE304">
        <v>41.06199999999999</v>
      </c>
      <c r="FF304">
        <v>1955.098214285714</v>
      </c>
      <c r="FG304">
        <v>39.9</v>
      </c>
      <c r="FH304">
        <v>0</v>
      </c>
      <c r="FI304">
        <v>1758907488.3</v>
      </c>
      <c r="FJ304">
        <v>0</v>
      </c>
      <c r="FK304">
        <v>828.4684000000001</v>
      </c>
      <c r="FL304">
        <v>2.424615406730635</v>
      </c>
      <c r="FM304">
        <v>53.27692315784521</v>
      </c>
      <c r="FN304">
        <v>16575.464</v>
      </c>
      <c r="FO304">
        <v>15</v>
      </c>
      <c r="FP304">
        <v>0</v>
      </c>
      <c r="FQ304" t="s">
        <v>439</v>
      </c>
      <c r="FR304">
        <v>1747247426.5</v>
      </c>
      <c r="FS304">
        <v>1747247420.5</v>
      </c>
      <c r="FT304">
        <v>0</v>
      </c>
      <c r="FU304">
        <v>1.027</v>
      </c>
      <c r="FV304">
        <v>0.031</v>
      </c>
      <c r="FW304">
        <v>0.02</v>
      </c>
      <c r="FX304">
        <v>0.05</v>
      </c>
      <c r="FY304">
        <v>420</v>
      </c>
      <c r="FZ304">
        <v>16</v>
      </c>
      <c r="GA304">
        <v>0.01</v>
      </c>
      <c r="GB304">
        <v>0.1</v>
      </c>
      <c r="GC304">
        <v>-65.98975499999999</v>
      </c>
      <c r="GD304">
        <v>-2.894611632269953</v>
      </c>
      <c r="GE304">
        <v>0.2870067028398466</v>
      </c>
      <c r="GF304">
        <v>0</v>
      </c>
      <c r="GG304">
        <v>828.333588235294</v>
      </c>
      <c r="GH304">
        <v>2.39682201288515</v>
      </c>
      <c r="GI304">
        <v>0.3329371180380407</v>
      </c>
      <c r="GJ304">
        <v>-1</v>
      </c>
      <c r="GK304">
        <v>2.12044275</v>
      </c>
      <c r="GL304">
        <v>-0.07094667917448672</v>
      </c>
      <c r="GM304">
        <v>0.009646669888489987</v>
      </c>
      <c r="GN304">
        <v>1</v>
      </c>
      <c r="GO304">
        <v>1</v>
      </c>
      <c r="GP304">
        <v>2</v>
      </c>
      <c r="GQ304" t="s">
        <v>440</v>
      </c>
      <c r="GR304">
        <v>3.13617</v>
      </c>
      <c r="GS304">
        <v>2.68947</v>
      </c>
      <c r="GT304">
        <v>0.219769</v>
      </c>
      <c r="GU304">
        <v>0.223443</v>
      </c>
      <c r="GV304">
        <v>0.106508</v>
      </c>
      <c r="GW304">
        <v>0.0986957</v>
      </c>
      <c r="GX304">
        <v>24813.2</v>
      </c>
      <c r="GY304">
        <v>24742.2</v>
      </c>
      <c r="GZ304">
        <v>29562.4</v>
      </c>
      <c r="HA304">
        <v>29443.7</v>
      </c>
      <c r="HB304">
        <v>34896.3</v>
      </c>
      <c r="HC304">
        <v>35149.1</v>
      </c>
      <c r="HD304">
        <v>41598.4</v>
      </c>
      <c r="HE304">
        <v>41828.3</v>
      </c>
      <c r="HF304">
        <v>1.93097</v>
      </c>
      <c r="HG304">
        <v>1.88853</v>
      </c>
      <c r="HH304">
        <v>0.12476</v>
      </c>
      <c r="HI304">
        <v>0</v>
      </c>
      <c r="HJ304">
        <v>27.9695</v>
      </c>
      <c r="HK304">
        <v>999.9</v>
      </c>
      <c r="HL304">
        <v>50.7</v>
      </c>
      <c r="HM304">
        <v>30.9</v>
      </c>
      <c r="HN304">
        <v>25.1155</v>
      </c>
      <c r="HO304">
        <v>62.01</v>
      </c>
      <c r="HP304">
        <v>25.9255</v>
      </c>
      <c r="HQ304">
        <v>1</v>
      </c>
      <c r="HR304">
        <v>0.0528481</v>
      </c>
      <c r="HS304">
        <v>-0.650847</v>
      </c>
      <c r="HT304">
        <v>20.3397</v>
      </c>
      <c r="HU304">
        <v>5.21759</v>
      </c>
      <c r="HV304">
        <v>12.0108</v>
      </c>
      <c r="HW304">
        <v>4.9893</v>
      </c>
      <c r="HX304">
        <v>3.28765</v>
      </c>
      <c r="HY304">
        <v>9999</v>
      </c>
      <c r="HZ304">
        <v>9999</v>
      </c>
      <c r="IA304">
        <v>9999</v>
      </c>
      <c r="IB304">
        <v>15.3</v>
      </c>
      <c r="IC304">
        <v>1.86754</v>
      </c>
      <c r="ID304">
        <v>1.86665</v>
      </c>
      <c r="IE304">
        <v>1.866</v>
      </c>
      <c r="IF304">
        <v>1.866</v>
      </c>
      <c r="IG304">
        <v>1.86783</v>
      </c>
      <c r="IH304">
        <v>1.87027</v>
      </c>
      <c r="II304">
        <v>1.8689</v>
      </c>
      <c r="IJ304">
        <v>1.87042</v>
      </c>
      <c r="IK304">
        <v>0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-2.02</v>
      </c>
      <c r="IY304">
        <v>0.1423</v>
      </c>
      <c r="IZ304">
        <v>-0.2124528667129374</v>
      </c>
      <c r="JA304">
        <v>-0.0008016307627816455</v>
      </c>
      <c r="JB304">
        <v>-2.705495203968552E-07</v>
      </c>
      <c r="JC304">
        <v>-1.001381313952682E-11</v>
      </c>
      <c r="JD304">
        <v>-0.06429383364076624</v>
      </c>
      <c r="JE304">
        <v>-0.003544197663381463</v>
      </c>
      <c r="JF304">
        <v>0.0008551080648433378</v>
      </c>
      <c r="JG304">
        <v>-1.439520423836254E-05</v>
      </c>
      <c r="JH304">
        <v>4</v>
      </c>
      <c r="JI304">
        <v>2335</v>
      </c>
      <c r="JJ304">
        <v>1</v>
      </c>
      <c r="JK304">
        <v>25</v>
      </c>
      <c r="JL304">
        <v>194334.3</v>
      </c>
      <c r="JM304">
        <v>194334.4</v>
      </c>
      <c r="JN304">
        <v>2.96021</v>
      </c>
      <c r="JO304">
        <v>2.22778</v>
      </c>
      <c r="JP304">
        <v>1.39648</v>
      </c>
      <c r="JQ304">
        <v>2.34985</v>
      </c>
      <c r="JR304">
        <v>1.49536</v>
      </c>
      <c r="JS304">
        <v>2.70142</v>
      </c>
      <c r="JT304">
        <v>36.152</v>
      </c>
      <c r="JU304">
        <v>24.0612</v>
      </c>
      <c r="JV304">
        <v>18</v>
      </c>
      <c r="JW304">
        <v>490.922</v>
      </c>
      <c r="JX304">
        <v>454.227</v>
      </c>
      <c r="JY304">
        <v>28.8564</v>
      </c>
      <c r="JZ304">
        <v>28.2791</v>
      </c>
      <c r="KA304">
        <v>30.0002</v>
      </c>
      <c r="KB304">
        <v>28.1287</v>
      </c>
      <c r="KC304">
        <v>28.0584</v>
      </c>
      <c r="KD304">
        <v>59.3128</v>
      </c>
      <c r="KE304">
        <v>19.9734</v>
      </c>
      <c r="KF304">
        <v>65.6854</v>
      </c>
      <c r="KG304">
        <v>28.848</v>
      </c>
      <c r="KH304">
        <v>1560.24</v>
      </c>
      <c r="KI304">
        <v>21.8382</v>
      </c>
      <c r="KJ304">
        <v>101.033</v>
      </c>
      <c r="KK304">
        <v>100.586</v>
      </c>
    </row>
    <row r="305" spans="1:297">
      <c r="A305">
        <v>289</v>
      </c>
      <c r="B305">
        <v>1758907492.1</v>
      </c>
      <c r="C305">
        <v>5709</v>
      </c>
      <c r="D305" t="s">
        <v>1021</v>
      </c>
      <c r="E305" t="s">
        <v>1022</v>
      </c>
      <c r="F305">
        <v>5</v>
      </c>
      <c r="G305" t="s">
        <v>640</v>
      </c>
      <c r="H305" t="s">
        <v>436</v>
      </c>
      <c r="I305">
        <v>1758907484.6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1581.510010062209</v>
      </c>
      <c r="AK305">
        <v>1525.568242424242</v>
      </c>
      <c r="AL305">
        <v>3.371329026539348</v>
      </c>
      <c r="AM305">
        <v>65.06013599436587</v>
      </c>
      <c r="AN305">
        <f>(AP305 - AO305 + DY305*1E3/(8.314*(EA305+273.15)) * AR305/DX305 * AQ305) * DX305/(100*DL305) * 1000/(1000 - AP305)</f>
        <v>0</v>
      </c>
      <c r="AO305">
        <v>21.92941464193721</v>
      </c>
      <c r="AP305">
        <v>24.00758848484848</v>
      </c>
      <c r="AQ305">
        <v>0.0002785876449616214</v>
      </c>
      <c r="AR305">
        <v>108.005697832954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6</v>
      </c>
      <c r="DM305">
        <v>0.5</v>
      </c>
      <c r="DN305" t="s">
        <v>438</v>
      </c>
      <c r="DO305">
        <v>2</v>
      </c>
      <c r="DP305" t="b">
        <v>1</v>
      </c>
      <c r="DQ305">
        <v>1758907484.6</v>
      </c>
      <c r="DR305">
        <v>1465.823333333333</v>
      </c>
      <c r="DS305">
        <v>1532.142962962963</v>
      </c>
      <c r="DT305">
        <v>23.99428148148149</v>
      </c>
      <c r="DU305">
        <v>21.89395185185185</v>
      </c>
      <c r="DV305">
        <v>1467.828518518519</v>
      </c>
      <c r="DW305">
        <v>23.85196666666666</v>
      </c>
      <c r="DX305">
        <v>499.999962962963</v>
      </c>
      <c r="DY305">
        <v>90.55039259259259</v>
      </c>
      <c r="DZ305">
        <v>0.02913031111111111</v>
      </c>
      <c r="EA305">
        <v>30.39596296296297</v>
      </c>
      <c r="EB305">
        <v>30.00948888888889</v>
      </c>
      <c r="EC305">
        <v>999.9000000000001</v>
      </c>
      <c r="ED305">
        <v>0</v>
      </c>
      <c r="EE305">
        <v>0</v>
      </c>
      <c r="EF305">
        <v>10000.54185185185</v>
      </c>
      <c r="EG305">
        <v>0</v>
      </c>
      <c r="EH305">
        <v>12.34122962962963</v>
      </c>
      <c r="EI305">
        <v>-66.31905185185185</v>
      </c>
      <c r="EJ305">
        <v>1501.860740740741</v>
      </c>
      <c r="EK305">
        <v>1566.439259259259</v>
      </c>
      <c r="EL305">
        <v>2.100327037037037</v>
      </c>
      <c r="EM305">
        <v>1532.142962962963</v>
      </c>
      <c r="EN305">
        <v>21.89395185185185</v>
      </c>
      <c r="EO305">
        <v>2.172692222222222</v>
      </c>
      <c r="EP305">
        <v>1.982505555555556</v>
      </c>
      <c r="EQ305">
        <v>18.76237407407407</v>
      </c>
      <c r="ER305">
        <v>17.30528888888889</v>
      </c>
      <c r="ES305">
        <v>1999.993333333333</v>
      </c>
      <c r="ET305">
        <v>0.9799988888888889</v>
      </c>
      <c r="EU305">
        <v>0.02000120740740741</v>
      </c>
      <c r="EV305">
        <v>0</v>
      </c>
      <c r="EW305">
        <v>828.6926666666667</v>
      </c>
      <c r="EX305">
        <v>5.00097</v>
      </c>
      <c r="EY305">
        <v>16579.27037037037</v>
      </c>
      <c r="EZ305">
        <v>16707.51851851852</v>
      </c>
      <c r="FA305">
        <v>40.43699999999999</v>
      </c>
      <c r="FB305">
        <v>40.75</v>
      </c>
      <c r="FC305">
        <v>40.36566666666667</v>
      </c>
      <c r="FD305">
        <v>40.375</v>
      </c>
      <c r="FE305">
        <v>41.06199999999999</v>
      </c>
      <c r="FF305">
        <v>1955.093333333333</v>
      </c>
      <c r="FG305">
        <v>39.9</v>
      </c>
      <c r="FH305">
        <v>0</v>
      </c>
      <c r="FI305">
        <v>1758907493.1</v>
      </c>
      <c r="FJ305">
        <v>0</v>
      </c>
      <c r="FK305">
        <v>828.69012</v>
      </c>
      <c r="FL305">
        <v>3.43892308966221</v>
      </c>
      <c r="FM305">
        <v>46.61538469678708</v>
      </c>
      <c r="FN305">
        <v>16579.42</v>
      </c>
      <c r="FO305">
        <v>15</v>
      </c>
      <c r="FP305">
        <v>0</v>
      </c>
      <c r="FQ305" t="s">
        <v>439</v>
      </c>
      <c r="FR305">
        <v>1747247426.5</v>
      </c>
      <c r="FS305">
        <v>1747247420.5</v>
      </c>
      <c r="FT305">
        <v>0</v>
      </c>
      <c r="FU305">
        <v>1.027</v>
      </c>
      <c r="FV305">
        <v>0.031</v>
      </c>
      <c r="FW305">
        <v>0.02</v>
      </c>
      <c r="FX305">
        <v>0.05</v>
      </c>
      <c r="FY305">
        <v>420</v>
      </c>
      <c r="FZ305">
        <v>16</v>
      </c>
      <c r="GA305">
        <v>0.01</v>
      </c>
      <c r="GB305">
        <v>0.1</v>
      </c>
      <c r="GC305">
        <v>-66.18334999999999</v>
      </c>
      <c r="GD305">
        <v>-2.457345590994302</v>
      </c>
      <c r="GE305">
        <v>0.2511252794921286</v>
      </c>
      <c r="GF305">
        <v>0</v>
      </c>
      <c r="GG305">
        <v>828.5232647058824</v>
      </c>
      <c r="GH305">
        <v>2.650252106333492</v>
      </c>
      <c r="GI305">
        <v>0.3391637907996939</v>
      </c>
      <c r="GJ305">
        <v>-1</v>
      </c>
      <c r="GK305">
        <v>2.109028</v>
      </c>
      <c r="GL305">
        <v>-0.1653586491557236</v>
      </c>
      <c r="GM305">
        <v>0.01802063014991427</v>
      </c>
      <c r="GN305">
        <v>0</v>
      </c>
      <c r="GO305">
        <v>0</v>
      </c>
      <c r="GP305">
        <v>2</v>
      </c>
      <c r="GQ305" t="s">
        <v>446</v>
      </c>
      <c r="GR305">
        <v>3.136</v>
      </c>
      <c r="GS305">
        <v>2.68924</v>
      </c>
      <c r="GT305">
        <v>0.221251</v>
      </c>
      <c r="GU305">
        <v>0.2249</v>
      </c>
      <c r="GV305">
        <v>0.106544</v>
      </c>
      <c r="GW305">
        <v>0.09879350000000001</v>
      </c>
      <c r="GX305">
        <v>24765.9</v>
      </c>
      <c r="GY305">
        <v>24695.4</v>
      </c>
      <c r="GZ305">
        <v>29562.2</v>
      </c>
      <c r="HA305">
        <v>29443.3</v>
      </c>
      <c r="HB305">
        <v>34894.4</v>
      </c>
      <c r="HC305">
        <v>35144.7</v>
      </c>
      <c r="HD305">
        <v>41597.8</v>
      </c>
      <c r="HE305">
        <v>41827.7</v>
      </c>
      <c r="HF305">
        <v>1.93093</v>
      </c>
      <c r="HG305">
        <v>1.8888</v>
      </c>
      <c r="HH305">
        <v>0.124857</v>
      </c>
      <c r="HI305">
        <v>0</v>
      </c>
      <c r="HJ305">
        <v>27.9654</v>
      </c>
      <c r="HK305">
        <v>999.9</v>
      </c>
      <c r="HL305">
        <v>50.8</v>
      </c>
      <c r="HM305">
        <v>30.9</v>
      </c>
      <c r="HN305">
        <v>25.1649</v>
      </c>
      <c r="HO305">
        <v>61.99</v>
      </c>
      <c r="HP305">
        <v>26.0417</v>
      </c>
      <c r="HQ305">
        <v>1</v>
      </c>
      <c r="HR305">
        <v>0.0527642</v>
      </c>
      <c r="HS305">
        <v>-0.835052</v>
      </c>
      <c r="HT305">
        <v>20.3386</v>
      </c>
      <c r="HU305">
        <v>5.21714</v>
      </c>
      <c r="HV305">
        <v>12.0113</v>
      </c>
      <c r="HW305">
        <v>4.9891</v>
      </c>
      <c r="HX305">
        <v>3.28775</v>
      </c>
      <c r="HY305">
        <v>9999</v>
      </c>
      <c r="HZ305">
        <v>9999</v>
      </c>
      <c r="IA305">
        <v>9999</v>
      </c>
      <c r="IB305">
        <v>15.3</v>
      </c>
      <c r="IC305">
        <v>1.86755</v>
      </c>
      <c r="ID305">
        <v>1.86666</v>
      </c>
      <c r="IE305">
        <v>1.866</v>
      </c>
      <c r="IF305">
        <v>1.866</v>
      </c>
      <c r="IG305">
        <v>1.86783</v>
      </c>
      <c r="IH305">
        <v>1.87027</v>
      </c>
      <c r="II305">
        <v>1.8689</v>
      </c>
      <c r="IJ305">
        <v>1.87042</v>
      </c>
      <c r="IK305">
        <v>0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-2.04</v>
      </c>
      <c r="IY305">
        <v>0.1425</v>
      </c>
      <c r="IZ305">
        <v>-0.2124528667129374</v>
      </c>
      <c r="JA305">
        <v>-0.0008016307627816455</v>
      </c>
      <c r="JB305">
        <v>-2.705495203968552E-07</v>
      </c>
      <c r="JC305">
        <v>-1.001381313952682E-11</v>
      </c>
      <c r="JD305">
        <v>-0.06429383364076624</v>
      </c>
      <c r="JE305">
        <v>-0.003544197663381463</v>
      </c>
      <c r="JF305">
        <v>0.0008551080648433378</v>
      </c>
      <c r="JG305">
        <v>-1.439520423836254E-05</v>
      </c>
      <c r="JH305">
        <v>4</v>
      </c>
      <c r="JI305">
        <v>2335</v>
      </c>
      <c r="JJ305">
        <v>1</v>
      </c>
      <c r="JK305">
        <v>25</v>
      </c>
      <c r="JL305">
        <v>194334.4</v>
      </c>
      <c r="JM305">
        <v>194334.5</v>
      </c>
      <c r="JN305">
        <v>2.98706</v>
      </c>
      <c r="JO305">
        <v>2.23511</v>
      </c>
      <c r="JP305">
        <v>1.39648</v>
      </c>
      <c r="JQ305">
        <v>2.35229</v>
      </c>
      <c r="JR305">
        <v>1.49536</v>
      </c>
      <c r="JS305">
        <v>2.66479</v>
      </c>
      <c r="JT305">
        <v>36.152</v>
      </c>
      <c r="JU305">
        <v>24.0612</v>
      </c>
      <c r="JV305">
        <v>18</v>
      </c>
      <c r="JW305">
        <v>490.89</v>
      </c>
      <c r="JX305">
        <v>454.398</v>
      </c>
      <c r="JY305">
        <v>28.8433</v>
      </c>
      <c r="JZ305">
        <v>28.2769</v>
      </c>
      <c r="KA305">
        <v>30.0001</v>
      </c>
      <c r="KB305">
        <v>28.1287</v>
      </c>
      <c r="KC305">
        <v>28.0583</v>
      </c>
      <c r="KD305">
        <v>59.7922</v>
      </c>
      <c r="KE305">
        <v>19.9734</v>
      </c>
      <c r="KF305">
        <v>65.6854</v>
      </c>
      <c r="KG305">
        <v>28.9776</v>
      </c>
      <c r="KH305">
        <v>1573.59</v>
      </c>
      <c r="KI305">
        <v>21.8339</v>
      </c>
      <c r="KJ305">
        <v>101.032</v>
      </c>
      <c r="KK305">
        <v>100.584</v>
      </c>
    </row>
    <row r="306" spans="1:297">
      <c r="A306">
        <v>290</v>
      </c>
      <c r="B306">
        <v>1758907497.1</v>
      </c>
      <c r="C306">
        <v>5714</v>
      </c>
      <c r="D306" t="s">
        <v>1023</v>
      </c>
      <c r="E306" t="s">
        <v>1024</v>
      </c>
      <c r="F306">
        <v>5</v>
      </c>
      <c r="G306" t="s">
        <v>640</v>
      </c>
      <c r="H306" t="s">
        <v>436</v>
      </c>
      <c r="I306">
        <v>1758907489.314285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1598.834756611695</v>
      </c>
      <c r="AK306">
        <v>1542.74503030303</v>
      </c>
      <c r="AL306">
        <v>3.444607257665011</v>
      </c>
      <c r="AM306">
        <v>65.06013599436587</v>
      </c>
      <c r="AN306">
        <f>(AP306 - AO306 + DY306*1E3/(8.314*(EA306+273.15)) * AR306/DX306 * AQ306) * DX306/(100*DL306) * 1000/(1000 - AP306)</f>
        <v>0</v>
      </c>
      <c r="AO306">
        <v>21.92526548703717</v>
      </c>
      <c r="AP306">
        <v>24.01470666666667</v>
      </c>
      <c r="AQ306">
        <v>8.676386565309418E-05</v>
      </c>
      <c r="AR306">
        <v>108.005697832954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6</v>
      </c>
      <c r="DM306">
        <v>0.5</v>
      </c>
      <c r="DN306" t="s">
        <v>438</v>
      </c>
      <c r="DO306">
        <v>2</v>
      </c>
      <c r="DP306" t="b">
        <v>1</v>
      </c>
      <c r="DQ306">
        <v>1758907489.314285</v>
      </c>
      <c r="DR306">
        <v>1481.442142857143</v>
      </c>
      <c r="DS306">
        <v>1547.967857142857</v>
      </c>
      <c r="DT306">
        <v>24.00329285714286</v>
      </c>
      <c r="DU306">
        <v>21.90930357142858</v>
      </c>
      <c r="DV306">
        <v>1483.473214285714</v>
      </c>
      <c r="DW306">
        <v>23.860875</v>
      </c>
      <c r="DX306">
        <v>500.0225714285713</v>
      </c>
      <c r="DY306">
        <v>90.55050000000001</v>
      </c>
      <c r="DZ306">
        <v>0.02903922500000001</v>
      </c>
      <c r="EA306">
        <v>30.39197857142857</v>
      </c>
      <c r="EB306">
        <v>30.00195714285714</v>
      </c>
      <c r="EC306">
        <v>999.9000000000002</v>
      </c>
      <c r="ED306">
        <v>0</v>
      </c>
      <c r="EE306">
        <v>0</v>
      </c>
      <c r="EF306">
        <v>10001.53642857143</v>
      </c>
      <c r="EG306">
        <v>0</v>
      </c>
      <c r="EH306">
        <v>12.3383</v>
      </c>
      <c r="EI306">
        <v>-66.52506428571429</v>
      </c>
      <c r="EJ306">
        <v>1517.876785714286</v>
      </c>
      <c r="EK306">
        <v>1582.642857142857</v>
      </c>
      <c r="EL306">
        <v>2.093997857142857</v>
      </c>
      <c r="EM306">
        <v>1547.967857142857</v>
      </c>
      <c r="EN306">
        <v>21.90930357142858</v>
      </c>
      <c r="EO306">
        <v>2.173510357142857</v>
      </c>
      <c r="EP306">
        <v>1.983898214285714</v>
      </c>
      <c r="EQ306">
        <v>18.76839642857143</v>
      </c>
      <c r="ER306">
        <v>17.31639642857143</v>
      </c>
      <c r="ES306">
        <v>1999.999642857143</v>
      </c>
      <c r="ET306">
        <v>0.979999</v>
      </c>
      <c r="EU306">
        <v>0.0200011</v>
      </c>
      <c r="EV306">
        <v>0</v>
      </c>
      <c r="EW306">
        <v>828.8971428571429</v>
      </c>
      <c r="EX306">
        <v>5.00097</v>
      </c>
      <c r="EY306">
        <v>16582.49285714286</v>
      </c>
      <c r="EZ306">
        <v>16707.56785714286</v>
      </c>
      <c r="FA306">
        <v>40.43699999999999</v>
      </c>
      <c r="FB306">
        <v>40.75</v>
      </c>
      <c r="FC306">
        <v>40.37275</v>
      </c>
      <c r="FD306">
        <v>40.375</v>
      </c>
      <c r="FE306">
        <v>41.06199999999999</v>
      </c>
      <c r="FF306">
        <v>1955.099642857142</v>
      </c>
      <c r="FG306">
        <v>39.9</v>
      </c>
      <c r="FH306">
        <v>0</v>
      </c>
      <c r="FI306">
        <v>1758907497.9</v>
      </c>
      <c r="FJ306">
        <v>0</v>
      </c>
      <c r="FK306">
        <v>828.89736</v>
      </c>
      <c r="FL306">
        <v>2.865769214763092</v>
      </c>
      <c r="FM306">
        <v>34.54615378463777</v>
      </c>
      <c r="FN306">
        <v>16582.716</v>
      </c>
      <c r="FO306">
        <v>15</v>
      </c>
      <c r="FP306">
        <v>0</v>
      </c>
      <c r="FQ306" t="s">
        <v>439</v>
      </c>
      <c r="FR306">
        <v>1747247426.5</v>
      </c>
      <c r="FS306">
        <v>1747247420.5</v>
      </c>
      <c r="FT306">
        <v>0</v>
      </c>
      <c r="FU306">
        <v>1.027</v>
      </c>
      <c r="FV306">
        <v>0.031</v>
      </c>
      <c r="FW306">
        <v>0.02</v>
      </c>
      <c r="FX306">
        <v>0.05</v>
      </c>
      <c r="FY306">
        <v>420</v>
      </c>
      <c r="FZ306">
        <v>16</v>
      </c>
      <c r="GA306">
        <v>0.01</v>
      </c>
      <c r="GB306">
        <v>0.1</v>
      </c>
      <c r="GC306">
        <v>-66.39657750000001</v>
      </c>
      <c r="GD306">
        <v>-2.385585365853559</v>
      </c>
      <c r="GE306">
        <v>0.2462544380183821</v>
      </c>
      <c r="GF306">
        <v>0</v>
      </c>
      <c r="GG306">
        <v>828.732294117647</v>
      </c>
      <c r="GH306">
        <v>2.688678378515736</v>
      </c>
      <c r="GI306">
        <v>0.3477965539026721</v>
      </c>
      <c r="GJ306">
        <v>-1</v>
      </c>
      <c r="GK306">
        <v>2.098004</v>
      </c>
      <c r="GL306">
        <v>-0.1305419887429717</v>
      </c>
      <c r="GM306">
        <v>0.01671888674523517</v>
      </c>
      <c r="GN306">
        <v>0</v>
      </c>
      <c r="GO306">
        <v>0</v>
      </c>
      <c r="GP306">
        <v>2</v>
      </c>
      <c r="GQ306" t="s">
        <v>446</v>
      </c>
      <c r="GR306">
        <v>3.13596</v>
      </c>
      <c r="GS306">
        <v>2.68931</v>
      </c>
      <c r="GT306">
        <v>0.222746</v>
      </c>
      <c r="GU306">
        <v>0.226346</v>
      </c>
      <c r="GV306">
        <v>0.106558</v>
      </c>
      <c r="GW306">
        <v>0.0986513</v>
      </c>
      <c r="GX306">
        <v>24719.1</v>
      </c>
      <c r="GY306">
        <v>24649.6</v>
      </c>
      <c r="GZ306">
        <v>29563.1</v>
      </c>
      <c r="HA306">
        <v>29443.7</v>
      </c>
      <c r="HB306">
        <v>34894.9</v>
      </c>
      <c r="HC306">
        <v>35150.8</v>
      </c>
      <c r="HD306">
        <v>41599.1</v>
      </c>
      <c r="HE306">
        <v>41828.1</v>
      </c>
      <c r="HF306">
        <v>1.93102</v>
      </c>
      <c r="HG306">
        <v>1.88857</v>
      </c>
      <c r="HH306">
        <v>0.124246</v>
      </c>
      <c r="HI306">
        <v>0</v>
      </c>
      <c r="HJ306">
        <v>27.9624</v>
      </c>
      <c r="HK306">
        <v>999.9</v>
      </c>
      <c r="HL306">
        <v>50.8</v>
      </c>
      <c r="HM306">
        <v>30.9</v>
      </c>
      <c r="HN306">
        <v>25.1647</v>
      </c>
      <c r="HO306">
        <v>62.15</v>
      </c>
      <c r="HP306">
        <v>25.9816</v>
      </c>
      <c r="HQ306">
        <v>1</v>
      </c>
      <c r="HR306">
        <v>0.0533638</v>
      </c>
      <c r="HS306">
        <v>-1.08389</v>
      </c>
      <c r="HT306">
        <v>20.3373</v>
      </c>
      <c r="HU306">
        <v>5.21744</v>
      </c>
      <c r="HV306">
        <v>12.0108</v>
      </c>
      <c r="HW306">
        <v>4.98935</v>
      </c>
      <c r="HX306">
        <v>3.28785</v>
      </c>
      <c r="HY306">
        <v>9999</v>
      </c>
      <c r="HZ306">
        <v>9999</v>
      </c>
      <c r="IA306">
        <v>9999</v>
      </c>
      <c r="IB306">
        <v>15.3</v>
      </c>
      <c r="IC306">
        <v>1.86756</v>
      </c>
      <c r="ID306">
        <v>1.86666</v>
      </c>
      <c r="IE306">
        <v>1.866</v>
      </c>
      <c r="IF306">
        <v>1.866</v>
      </c>
      <c r="IG306">
        <v>1.86783</v>
      </c>
      <c r="IH306">
        <v>1.87027</v>
      </c>
      <c r="II306">
        <v>1.8689</v>
      </c>
      <c r="IJ306">
        <v>1.87042</v>
      </c>
      <c r="IK306">
        <v>0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-2.07</v>
      </c>
      <c r="IY306">
        <v>0.1426</v>
      </c>
      <c r="IZ306">
        <v>-0.2124528667129374</v>
      </c>
      <c r="JA306">
        <v>-0.0008016307627816455</v>
      </c>
      <c r="JB306">
        <v>-2.705495203968552E-07</v>
      </c>
      <c r="JC306">
        <v>-1.001381313952682E-11</v>
      </c>
      <c r="JD306">
        <v>-0.06429383364076624</v>
      </c>
      <c r="JE306">
        <v>-0.003544197663381463</v>
      </c>
      <c r="JF306">
        <v>0.0008551080648433378</v>
      </c>
      <c r="JG306">
        <v>-1.439520423836254E-05</v>
      </c>
      <c r="JH306">
        <v>4</v>
      </c>
      <c r="JI306">
        <v>2335</v>
      </c>
      <c r="JJ306">
        <v>1</v>
      </c>
      <c r="JK306">
        <v>25</v>
      </c>
      <c r="JL306">
        <v>194334.5</v>
      </c>
      <c r="JM306">
        <v>194334.6</v>
      </c>
      <c r="JN306">
        <v>3.01025</v>
      </c>
      <c r="JO306">
        <v>2.2229</v>
      </c>
      <c r="JP306">
        <v>1.39648</v>
      </c>
      <c r="JQ306">
        <v>2.34985</v>
      </c>
      <c r="JR306">
        <v>1.49536</v>
      </c>
      <c r="JS306">
        <v>2.71851</v>
      </c>
      <c r="JT306">
        <v>36.152</v>
      </c>
      <c r="JU306">
        <v>24.07</v>
      </c>
      <c r="JV306">
        <v>18</v>
      </c>
      <c r="JW306">
        <v>490.934</v>
      </c>
      <c r="JX306">
        <v>454.257</v>
      </c>
      <c r="JY306">
        <v>28.9492</v>
      </c>
      <c r="JZ306">
        <v>28.2769</v>
      </c>
      <c r="KA306">
        <v>30.0003</v>
      </c>
      <c r="KB306">
        <v>28.1263</v>
      </c>
      <c r="KC306">
        <v>28.0583</v>
      </c>
      <c r="KD306">
        <v>60.3251</v>
      </c>
      <c r="KE306">
        <v>20.2464</v>
      </c>
      <c r="KF306">
        <v>66.06399999999999</v>
      </c>
      <c r="KG306">
        <v>28.9798</v>
      </c>
      <c r="KH306">
        <v>1593.63</v>
      </c>
      <c r="KI306">
        <v>21.8392</v>
      </c>
      <c r="KJ306">
        <v>101.035</v>
      </c>
      <c r="KK306">
        <v>100.585</v>
      </c>
    </row>
    <row r="307" spans="1:297">
      <c r="A307">
        <v>291</v>
      </c>
      <c r="B307">
        <v>1758907502.1</v>
      </c>
      <c r="C307">
        <v>5719</v>
      </c>
      <c r="D307" t="s">
        <v>1025</v>
      </c>
      <c r="E307" t="s">
        <v>1026</v>
      </c>
      <c r="F307">
        <v>5</v>
      </c>
      <c r="G307" t="s">
        <v>640</v>
      </c>
      <c r="H307" t="s">
        <v>436</v>
      </c>
      <c r="I307">
        <v>1758907494.6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1615.76391127342</v>
      </c>
      <c r="AK307">
        <v>1559.660787878787</v>
      </c>
      <c r="AL307">
        <v>3.389855093965099</v>
      </c>
      <c r="AM307">
        <v>65.06013599436587</v>
      </c>
      <c r="AN307">
        <f>(AP307 - AO307 + DY307*1E3/(8.314*(EA307+273.15)) * AR307/DX307 * AQ307) * DX307/(100*DL307) * 1000/(1000 - AP307)</f>
        <v>0</v>
      </c>
      <c r="AO307">
        <v>21.86669340947135</v>
      </c>
      <c r="AP307">
        <v>23.98915878787879</v>
      </c>
      <c r="AQ307">
        <v>-0.005761868500228163</v>
      </c>
      <c r="AR307">
        <v>108.005697832954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6</v>
      </c>
      <c r="DM307">
        <v>0.5</v>
      </c>
      <c r="DN307" t="s">
        <v>438</v>
      </c>
      <c r="DO307">
        <v>2</v>
      </c>
      <c r="DP307" t="b">
        <v>1</v>
      </c>
      <c r="DQ307">
        <v>1758907494.6</v>
      </c>
      <c r="DR307">
        <v>1498.972962962963</v>
      </c>
      <c r="DS307">
        <v>1565.62962962963</v>
      </c>
      <c r="DT307">
        <v>24.00521111111111</v>
      </c>
      <c r="DU307">
        <v>21.90642962962963</v>
      </c>
      <c r="DV307">
        <v>1501.032962962963</v>
      </c>
      <c r="DW307">
        <v>23.86276296296296</v>
      </c>
      <c r="DX307">
        <v>499.989037037037</v>
      </c>
      <c r="DY307">
        <v>90.55104444444444</v>
      </c>
      <c r="DZ307">
        <v>0.02905777407407408</v>
      </c>
      <c r="EA307">
        <v>30.38912222222222</v>
      </c>
      <c r="EB307">
        <v>29.99460740740741</v>
      </c>
      <c r="EC307">
        <v>999.9000000000001</v>
      </c>
      <c r="ED307">
        <v>0</v>
      </c>
      <c r="EE307">
        <v>0</v>
      </c>
      <c r="EF307">
        <v>9997.059999999999</v>
      </c>
      <c r="EG307">
        <v>0</v>
      </c>
      <c r="EH307">
        <v>12.33514074074074</v>
      </c>
      <c r="EI307">
        <v>-66.65634074074075</v>
      </c>
      <c r="EJ307">
        <v>1535.841481481481</v>
      </c>
      <c r="EK307">
        <v>1600.695925925926</v>
      </c>
      <c r="EL307">
        <v>2.098785185185185</v>
      </c>
      <c r="EM307">
        <v>1565.62962962963</v>
      </c>
      <c r="EN307">
        <v>21.90642962962963</v>
      </c>
      <c r="EO307">
        <v>2.173696666666667</v>
      </c>
      <c r="EP307">
        <v>1.98365</v>
      </c>
      <c r="EQ307">
        <v>18.76976296296296</v>
      </c>
      <c r="ER307">
        <v>17.31441481481482</v>
      </c>
      <c r="ES307">
        <v>1999.992962962963</v>
      </c>
      <c r="ET307">
        <v>0.979999</v>
      </c>
      <c r="EU307">
        <v>0.0200011</v>
      </c>
      <c r="EV307">
        <v>0</v>
      </c>
      <c r="EW307">
        <v>829.0037037037035</v>
      </c>
      <c r="EX307">
        <v>5.00097</v>
      </c>
      <c r="EY307">
        <v>16585.04444444444</v>
      </c>
      <c r="EZ307">
        <v>16707.5037037037</v>
      </c>
      <c r="FA307">
        <v>40.43699999999999</v>
      </c>
      <c r="FB307">
        <v>40.75</v>
      </c>
      <c r="FC307">
        <v>40.37033333333333</v>
      </c>
      <c r="FD307">
        <v>40.375</v>
      </c>
      <c r="FE307">
        <v>41.06199999999999</v>
      </c>
      <c r="FF307">
        <v>1955.092962962963</v>
      </c>
      <c r="FG307">
        <v>39.9</v>
      </c>
      <c r="FH307">
        <v>0</v>
      </c>
      <c r="FI307">
        <v>1758907503.3</v>
      </c>
      <c r="FJ307">
        <v>0</v>
      </c>
      <c r="FK307">
        <v>828.9983461538461</v>
      </c>
      <c r="FL307">
        <v>0.5606495644813926</v>
      </c>
      <c r="FM307">
        <v>20.23931626214005</v>
      </c>
      <c r="FN307">
        <v>16585.05384615385</v>
      </c>
      <c r="FO307">
        <v>15</v>
      </c>
      <c r="FP307">
        <v>0</v>
      </c>
      <c r="FQ307" t="s">
        <v>439</v>
      </c>
      <c r="FR307">
        <v>1747247426.5</v>
      </c>
      <c r="FS307">
        <v>1747247420.5</v>
      </c>
      <c r="FT307">
        <v>0</v>
      </c>
      <c r="FU307">
        <v>1.027</v>
      </c>
      <c r="FV307">
        <v>0.031</v>
      </c>
      <c r="FW307">
        <v>0.02</v>
      </c>
      <c r="FX307">
        <v>0.05</v>
      </c>
      <c r="FY307">
        <v>420</v>
      </c>
      <c r="FZ307">
        <v>16</v>
      </c>
      <c r="GA307">
        <v>0.01</v>
      </c>
      <c r="GB307">
        <v>0.1</v>
      </c>
      <c r="GC307">
        <v>-66.5790756097561</v>
      </c>
      <c r="GD307">
        <v>-1.624204181184684</v>
      </c>
      <c r="GE307">
        <v>0.179444931128062</v>
      </c>
      <c r="GF307">
        <v>0</v>
      </c>
      <c r="GG307">
        <v>828.9033529411763</v>
      </c>
      <c r="GH307">
        <v>1.490267376487549</v>
      </c>
      <c r="GI307">
        <v>0.2775154349022699</v>
      </c>
      <c r="GJ307">
        <v>-1</v>
      </c>
      <c r="GK307">
        <v>2.102537560975609</v>
      </c>
      <c r="GL307">
        <v>0.0521671777003508</v>
      </c>
      <c r="GM307">
        <v>0.02160385058050576</v>
      </c>
      <c r="GN307">
        <v>1</v>
      </c>
      <c r="GO307">
        <v>1</v>
      </c>
      <c r="GP307">
        <v>2</v>
      </c>
      <c r="GQ307" t="s">
        <v>440</v>
      </c>
      <c r="GR307">
        <v>3.13604</v>
      </c>
      <c r="GS307">
        <v>2.68972</v>
      </c>
      <c r="GT307">
        <v>0.224227</v>
      </c>
      <c r="GU307">
        <v>0.227793</v>
      </c>
      <c r="GV307">
        <v>0.106477</v>
      </c>
      <c r="GW307">
        <v>0.0986366</v>
      </c>
      <c r="GX307">
        <v>24672.2</v>
      </c>
      <c r="GY307">
        <v>24603.7</v>
      </c>
      <c r="GZ307">
        <v>29563.3</v>
      </c>
      <c r="HA307">
        <v>29444</v>
      </c>
      <c r="HB307">
        <v>34898.7</v>
      </c>
      <c r="HC307">
        <v>35151.7</v>
      </c>
      <c r="HD307">
        <v>41599.7</v>
      </c>
      <c r="HE307">
        <v>41828.5</v>
      </c>
      <c r="HF307">
        <v>1.931</v>
      </c>
      <c r="HG307">
        <v>1.88883</v>
      </c>
      <c r="HH307">
        <v>0.124849</v>
      </c>
      <c r="HI307">
        <v>0</v>
      </c>
      <c r="HJ307">
        <v>27.9595</v>
      </c>
      <c r="HK307">
        <v>999.9</v>
      </c>
      <c r="HL307">
        <v>50.8</v>
      </c>
      <c r="HM307">
        <v>30.9</v>
      </c>
      <c r="HN307">
        <v>25.1653</v>
      </c>
      <c r="HO307">
        <v>62.1</v>
      </c>
      <c r="HP307">
        <v>25.8934</v>
      </c>
      <c r="HQ307">
        <v>1</v>
      </c>
      <c r="HR307">
        <v>0.0531758</v>
      </c>
      <c r="HS307">
        <v>-0.92738</v>
      </c>
      <c r="HT307">
        <v>20.3381</v>
      </c>
      <c r="HU307">
        <v>5.21699</v>
      </c>
      <c r="HV307">
        <v>12.0108</v>
      </c>
      <c r="HW307">
        <v>4.989</v>
      </c>
      <c r="HX307">
        <v>3.28765</v>
      </c>
      <c r="HY307">
        <v>9999</v>
      </c>
      <c r="HZ307">
        <v>9999</v>
      </c>
      <c r="IA307">
        <v>9999</v>
      </c>
      <c r="IB307">
        <v>15.3</v>
      </c>
      <c r="IC307">
        <v>1.86755</v>
      </c>
      <c r="ID307">
        <v>1.86664</v>
      </c>
      <c r="IE307">
        <v>1.866</v>
      </c>
      <c r="IF307">
        <v>1.866</v>
      </c>
      <c r="IG307">
        <v>1.86783</v>
      </c>
      <c r="IH307">
        <v>1.87027</v>
      </c>
      <c r="II307">
        <v>1.8689</v>
      </c>
      <c r="IJ307">
        <v>1.87042</v>
      </c>
      <c r="IK307">
        <v>0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-2.1</v>
      </c>
      <c r="IY307">
        <v>0.1422</v>
      </c>
      <c r="IZ307">
        <v>-0.2124528667129374</v>
      </c>
      <c r="JA307">
        <v>-0.0008016307627816455</v>
      </c>
      <c r="JB307">
        <v>-2.705495203968552E-07</v>
      </c>
      <c r="JC307">
        <v>-1.001381313952682E-11</v>
      </c>
      <c r="JD307">
        <v>-0.06429383364076624</v>
      </c>
      <c r="JE307">
        <v>-0.003544197663381463</v>
      </c>
      <c r="JF307">
        <v>0.0008551080648433378</v>
      </c>
      <c r="JG307">
        <v>-1.439520423836254E-05</v>
      </c>
      <c r="JH307">
        <v>4</v>
      </c>
      <c r="JI307">
        <v>2335</v>
      </c>
      <c r="JJ307">
        <v>1</v>
      </c>
      <c r="JK307">
        <v>25</v>
      </c>
      <c r="JL307">
        <v>194334.6</v>
      </c>
      <c r="JM307">
        <v>194334.7</v>
      </c>
      <c r="JN307">
        <v>3.03711</v>
      </c>
      <c r="JO307">
        <v>2.21558</v>
      </c>
      <c r="JP307">
        <v>1.39648</v>
      </c>
      <c r="JQ307">
        <v>2.34985</v>
      </c>
      <c r="JR307">
        <v>1.49536</v>
      </c>
      <c r="JS307">
        <v>2.67822</v>
      </c>
      <c r="JT307">
        <v>36.152</v>
      </c>
      <c r="JU307">
        <v>24.0612</v>
      </c>
      <c r="JV307">
        <v>18</v>
      </c>
      <c r="JW307">
        <v>490.918</v>
      </c>
      <c r="JX307">
        <v>454.406</v>
      </c>
      <c r="JY307">
        <v>28.99</v>
      </c>
      <c r="JZ307">
        <v>28.2769</v>
      </c>
      <c r="KA307">
        <v>30.0001</v>
      </c>
      <c r="KB307">
        <v>28.1263</v>
      </c>
      <c r="KC307">
        <v>28.0572</v>
      </c>
      <c r="KD307">
        <v>60.7988</v>
      </c>
      <c r="KE307">
        <v>20.2464</v>
      </c>
      <c r="KF307">
        <v>66.06399999999999</v>
      </c>
      <c r="KG307">
        <v>28.9866</v>
      </c>
      <c r="KH307">
        <v>1606.99</v>
      </c>
      <c r="KI307">
        <v>21.8736</v>
      </c>
      <c r="KJ307">
        <v>101.037</v>
      </c>
      <c r="KK307">
        <v>100.586</v>
      </c>
    </row>
    <row r="308" spans="1:297">
      <c r="A308">
        <v>292</v>
      </c>
      <c r="B308">
        <v>1758910573.1</v>
      </c>
      <c r="C308">
        <v>8790</v>
      </c>
      <c r="D308" t="s">
        <v>1027</v>
      </c>
      <c r="E308" t="s">
        <v>1028</v>
      </c>
      <c r="F308">
        <v>5</v>
      </c>
      <c r="G308" t="s">
        <v>1029</v>
      </c>
      <c r="H308" t="s">
        <v>436</v>
      </c>
      <c r="I308">
        <v>1758910565.099999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433.1405169028534</v>
      </c>
      <c r="AK308">
        <v>417.017212121212</v>
      </c>
      <c r="AL308">
        <v>-0.004965445104066407</v>
      </c>
      <c r="AM308">
        <v>65.06013599436587</v>
      </c>
      <c r="AN308">
        <f>(AP308 - AO308 + DY308*1E3/(8.314*(EA308+273.15)) * AR308/DX308 * AQ308) * DX308/(100*DL308) * 1000/(1000 - AP308)</f>
        <v>0</v>
      </c>
      <c r="AO308">
        <v>22.37748744289799</v>
      </c>
      <c r="AP308">
        <v>24.19566303030302</v>
      </c>
      <c r="AQ308">
        <v>2.039803594510007E-06</v>
      </c>
      <c r="AR308">
        <v>108.005697832954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2.96</v>
      </c>
      <c r="DM308">
        <v>0.5</v>
      </c>
      <c r="DN308" t="s">
        <v>438</v>
      </c>
      <c r="DO308">
        <v>2</v>
      </c>
      <c r="DP308" t="b">
        <v>1</v>
      </c>
      <c r="DQ308">
        <v>1758910565.099999</v>
      </c>
      <c r="DR308">
        <v>406.9468387096774</v>
      </c>
      <c r="DS308">
        <v>423.455064516129</v>
      </c>
      <c r="DT308">
        <v>24.19378064516129</v>
      </c>
      <c r="DU308">
        <v>22.3784064516129</v>
      </c>
      <c r="DV308">
        <v>407.5316451612902</v>
      </c>
      <c r="DW308">
        <v>24.04897096774194</v>
      </c>
      <c r="DX308">
        <v>500.0079032258065</v>
      </c>
      <c r="DY308">
        <v>90.47699032258065</v>
      </c>
      <c r="DZ308">
        <v>0.02983796774193549</v>
      </c>
      <c r="EA308">
        <v>30.49362903225806</v>
      </c>
      <c r="EB308">
        <v>29.98882258064517</v>
      </c>
      <c r="EC308">
        <v>999.9000000000003</v>
      </c>
      <c r="ED308">
        <v>0</v>
      </c>
      <c r="EE308">
        <v>0</v>
      </c>
      <c r="EF308">
        <v>9998.776774193548</v>
      </c>
      <c r="EG308">
        <v>0</v>
      </c>
      <c r="EH308">
        <v>12.2532</v>
      </c>
      <c r="EI308">
        <v>-16.50823225806452</v>
      </c>
      <c r="EJ308">
        <v>417.0364838709677</v>
      </c>
      <c r="EK308">
        <v>433.1482580645162</v>
      </c>
      <c r="EL308">
        <v>1.815374838709677</v>
      </c>
      <c r="EM308">
        <v>423.455064516129</v>
      </c>
      <c r="EN308">
        <v>22.3784064516129</v>
      </c>
      <c r="EO308">
        <v>2.188980967741935</v>
      </c>
      <c r="EP308">
        <v>2.024730967741935</v>
      </c>
      <c r="EQ308">
        <v>18.8818870967742</v>
      </c>
      <c r="ER308">
        <v>17.63907419354839</v>
      </c>
      <c r="ES308">
        <v>2000.017741935483</v>
      </c>
      <c r="ET308">
        <v>0.9800040000000002</v>
      </c>
      <c r="EU308">
        <v>0.01999629999999999</v>
      </c>
      <c r="EV308">
        <v>0</v>
      </c>
      <c r="EW308">
        <v>337.2147741935484</v>
      </c>
      <c r="EX308">
        <v>5.000969999999999</v>
      </c>
      <c r="EY308">
        <v>6845.466129032259</v>
      </c>
      <c r="EZ308">
        <v>16707.75161290323</v>
      </c>
      <c r="FA308">
        <v>41.49187096774194</v>
      </c>
      <c r="FB308">
        <v>41.82012903225805</v>
      </c>
      <c r="FC308">
        <v>41.43699999999998</v>
      </c>
      <c r="FD308">
        <v>41.375</v>
      </c>
      <c r="FE308">
        <v>42</v>
      </c>
      <c r="FF308">
        <v>1955.127741935484</v>
      </c>
      <c r="FG308">
        <v>39.89000000000002</v>
      </c>
      <c r="FH308">
        <v>0</v>
      </c>
      <c r="FI308">
        <v>1758910574.1</v>
      </c>
      <c r="FJ308">
        <v>0</v>
      </c>
      <c r="FK308">
        <v>337.2245769230768</v>
      </c>
      <c r="FL308">
        <v>-0.2158290729577752</v>
      </c>
      <c r="FM308">
        <v>-5.532649577458185</v>
      </c>
      <c r="FN308">
        <v>6845.427307692308</v>
      </c>
      <c r="FO308">
        <v>15</v>
      </c>
      <c r="FP308">
        <v>0</v>
      </c>
      <c r="FQ308" t="s">
        <v>439</v>
      </c>
      <c r="FR308">
        <v>1747247426.5</v>
      </c>
      <c r="FS308">
        <v>1747247420.5</v>
      </c>
      <c r="FT308">
        <v>0</v>
      </c>
      <c r="FU308">
        <v>1.027</v>
      </c>
      <c r="FV308">
        <v>0.031</v>
      </c>
      <c r="FW308">
        <v>0.02</v>
      </c>
      <c r="FX308">
        <v>0.05</v>
      </c>
      <c r="FY308">
        <v>420</v>
      </c>
      <c r="FZ308">
        <v>16</v>
      </c>
      <c r="GA308">
        <v>0.01</v>
      </c>
      <c r="GB308">
        <v>0.1</v>
      </c>
      <c r="GC308">
        <v>-16.5085375</v>
      </c>
      <c r="GD308">
        <v>-0.1029534709192716</v>
      </c>
      <c r="GE308">
        <v>0.04824077470097253</v>
      </c>
      <c r="GF308">
        <v>0</v>
      </c>
      <c r="GG308">
        <v>337.2205882352941</v>
      </c>
      <c r="GH308">
        <v>-0.337906804644248</v>
      </c>
      <c r="GI308">
        <v>0.2364471235065713</v>
      </c>
      <c r="GJ308">
        <v>-1</v>
      </c>
      <c r="GK308">
        <v>1.8155375</v>
      </c>
      <c r="GL308">
        <v>-0.0003645028142602325</v>
      </c>
      <c r="GM308">
        <v>0.001053510204032201</v>
      </c>
      <c r="GN308">
        <v>1</v>
      </c>
      <c r="GO308">
        <v>1</v>
      </c>
      <c r="GP308">
        <v>2</v>
      </c>
      <c r="GQ308" t="s">
        <v>440</v>
      </c>
      <c r="GR308">
        <v>3.13603</v>
      </c>
      <c r="GS308">
        <v>2.69017</v>
      </c>
      <c r="GT308">
        <v>0.091763</v>
      </c>
      <c r="GU308">
        <v>0.0935787</v>
      </c>
      <c r="GV308">
        <v>0.106819</v>
      </c>
      <c r="GW308">
        <v>0.0999082</v>
      </c>
      <c r="GX308">
        <v>28838.5</v>
      </c>
      <c r="GY308">
        <v>28836.5</v>
      </c>
      <c r="GZ308">
        <v>29519.8</v>
      </c>
      <c r="HA308">
        <v>29401.9</v>
      </c>
      <c r="HB308">
        <v>34832.6</v>
      </c>
      <c r="HC308">
        <v>35049.5</v>
      </c>
      <c r="HD308">
        <v>41536.9</v>
      </c>
      <c r="HE308">
        <v>41768.6</v>
      </c>
      <c r="HF308">
        <v>1.92185</v>
      </c>
      <c r="HG308">
        <v>1.87243</v>
      </c>
      <c r="HH308">
        <v>0.057891</v>
      </c>
      <c r="HI308">
        <v>0</v>
      </c>
      <c r="HJ308">
        <v>29.0493</v>
      </c>
      <c r="HK308">
        <v>999.9</v>
      </c>
      <c r="HL308">
        <v>54.5</v>
      </c>
      <c r="HM308">
        <v>30.9</v>
      </c>
      <c r="HN308">
        <v>27.0186</v>
      </c>
      <c r="HO308">
        <v>61.9828</v>
      </c>
      <c r="HP308">
        <v>25.8013</v>
      </c>
      <c r="HQ308">
        <v>1</v>
      </c>
      <c r="HR308">
        <v>0.119477</v>
      </c>
      <c r="HS308">
        <v>-0.747889</v>
      </c>
      <c r="HT308">
        <v>20.3401</v>
      </c>
      <c r="HU308">
        <v>5.22403</v>
      </c>
      <c r="HV308">
        <v>12.0134</v>
      </c>
      <c r="HW308">
        <v>4.99075</v>
      </c>
      <c r="HX308">
        <v>3.28905</v>
      </c>
      <c r="HY308">
        <v>9999</v>
      </c>
      <c r="HZ308">
        <v>9999</v>
      </c>
      <c r="IA308">
        <v>9999</v>
      </c>
      <c r="IB308">
        <v>16.2</v>
      </c>
      <c r="IC308">
        <v>1.86753</v>
      </c>
      <c r="ID308">
        <v>1.86672</v>
      </c>
      <c r="IE308">
        <v>1.86602</v>
      </c>
      <c r="IF308">
        <v>1.866</v>
      </c>
      <c r="IG308">
        <v>1.86783</v>
      </c>
      <c r="IH308">
        <v>1.87027</v>
      </c>
      <c r="II308">
        <v>1.86894</v>
      </c>
      <c r="IJ308">
        <v>1.87042</v>
      </c>
      <c r="IK308">
        <v>0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-0.585</v>
      </c>
      <c r="IY308">
        <v>0.1448</v>
      </c>
      <c r="IZ308">
        <v>-0.2124528667129374</v>
      </c>
      <c r="JA308">
        <v>-0.0008016307627816455</v>
      </c>
      <c r="JB308">
        <v>-2.705495203968552E-07</v>
      </c>
      <c r="JC308">
        <v>-1.001381313952682E-11</v>
      </c>
      <c r="JD308">
        <v>-0.06429383364076624</v>
      </c>
      <c r="JE308">
        <v>-0.003544197663381463</v>
      </c>
      <c r="JF308">
        <v>0.0008551080648433378</v>
      </c>
      <c r="JG308">
        <v>-1.439520423836254E-05</v>
      </c>
      <c r="JH308">
        <v>4</v>
      </c>
      <c r="JI308">
        <v>2335</v>
      </c>
      <c r="JJ308">
        <v>1</v>
      </c>
      <c r="JK308">
        <v>25</v>
      </c>
      <c r="JL308">
        <v>194385.8</v>
      </c>
      <c r="JM308">
        <v>194385.9</v>
      </c>
      <c r="JN308">
        <v>1.0437</v>
      </c>
      <c r="JO308">
        <v>2.25952</v>
      </c>
      <c r="JP308">
        <v>1.39771</v>
      </c>
      <c r="JQ308">
        <v>2.34985</v>
      </c>
      <c r="JR308">
        <v>1.49536</v>
      </c>
      <c r="JS308">
        <v>2.7063</v>
      </c>
      <c r="JT308">
        <v>36.3871</v>
      </c>
      <c r="JU308">
        <v>24.07</v>
      </c>
      <c r="JV308">
        <v>18</v>
      </c>
      <c r="JW308">
        <v>492.152</v>
      </c>
      <c r="JX308">
        <v>450.821</v>
      </c>
      <c r="JY308">
        <v>29.2199</v>
      </c>
      <c r="JZ308">
        <v>29.146</v>
      </c>
      <c r="KA308">
        <v>29.9999</v>
      </c>
      <c r="KB308">
        <v>28.9934</v>
      </c>
      <c r="KC308">
        <v>28.921</v>
      </c>
      <c r="KD308">
        <v>20.8185</v>
      </c>
      <c r="KE308">
        <v>24.7244</v>
      </c>
      <c r="KF308">
        <v>84.5827</v>
      </c>
      <c r="KG308">
        <v>29.2264</v>
      </c>
      <c r="KH308">
        <v>416.736</v>
      </c>
      <c r="KI308">
        <v>22.3432</v>
      </c>
      <c r="KJ308">
        <v>100.886</v>
      </c>
      <c r="KK308">
        <v>100.442</v>
      </c>
    </row>
    <row r="309" spans="1:297">
      <c r="A309">
        <v>293</v>
      </c>
      <c r="B309">
        <v>1758910578.1</v>
      </c>
      <c r="C309">
        <v>8795</v>
      </c>
      <c r="D309" t="s">
        <v>1030</v>
      </c>
      <c r="E309" t="s">
        <v>1031</v>
      </c>
      <c r="F309">
        <v>5</v>
      </c>
      <c r="G309" t="s">
        <v>1029</v>
      </c>
      <c r="H309" t="s">
        <v>436</v>
      </c>
      <c r="I309">
        <v>1758910570.255172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433.1286264674779</v>
      </c>
      <c r="AK309">
        <v>416.9302242424241</v>
      </c>
      <c r="AL309">
        <v>-0.02620569773921333</v>
      </c>
      <c r="AM309">
        <v>65.06013599436587</v>
      </c>
      <c r="AN309">
        <f>(AP309 - AO309 + DY309*1E3/(8.314*(EA309+273.15)) * AR309/DX309 * AQ309) * DX309/(100*DL309) * 1000/(1000 - AP309)</f>
        <v>0</v>
      </c>
      <c r="AO309">
        <v>22.37914720179598</v>
      </c>
      <c r="AP309">
        <v>24.19809636363636</v>
      </c>
      <c r="AQ309">
        <v>2.554034273830743E-06</v>
      </c>
      <c r="AR309">
        <v>108.005697832954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2.96</v>
      </c>
      <c r="DM309">
        <v>0.5</v>
      </c>
      <c r="DN309" t="s">
        <v>438</v>
      </c>
      <c r="DO309">
        <v>2</v>
      </c>
      <c r="DP309" t="b">
        <v>1</v>
      </c>
      <c r="DQ309">
        <v>1758910570.255172</v>
      </c>
      <c r="DR309">
        <v>406.9255172413793</v>
      </c>
      <c r="DS309">
        <v>423.2899310344827</v>
      </c>
      <c r="DT309">
        <v>24.19443448275862</v>
      </c>
      <c r="DU309">
        <v>22.3784</v>
      </c>
      <c r="DV309">
        <v>407.5103448275862</v>
      </c>
      <c r="DW309">
        <v>24.04962413793103</v>
      </c>
      <c r="DX309">
        <v>500.0093103448276</v>
      </c>
      <c r="DY309">
        <v>90.47753103448275</v>
      </c>
      <c r="DZ309">
        <v>0.02960695862068965</v>
      </c>
      <c r="EA309">
        <v>30.49515517241379</v>
      </c>
      <c r="EB309">
        <v>29.98846551724138</v>
      </c>
      <c r="EC309">
        <v>999.9000000000002</v>
      </c>
      <c r="ED309">
        <v>0</v>
      </c>
      <c r="EE309">
        <v>0</v>
      </c>
      <c r="EF309">
        <v>9997.894137931034</v>
      </c>
      <c r="EG309">
        <v>0</v>
      </c>
      <c r="EH309">
        <v>12.26377586206896</v>
      </c>
      <c r="EI309">
        <v>-16.36435172413793</v>
      </c>
      <c r="EJ309">
        <v>417.0149310344828</v>
      </c>
      <c r="EK309">
        <v>432.979275862069</v>
      </c>
      <c r="EL309">
        <v>1.816038275862069</v>
      </c>
      <c r="EM309">
        <v>423.2899310344827</v>
      </c>
      <c r="EN309">
        <v>22.3784</v>
      </c>
      <c r="EO309">
        <v>2.189053448275862</v>
      </c>
      <c r="EP309">
        <v>2.02474275862069</v>
      </c>
      <c r="EQ309">
        <v>18.88241034482759</v>
      </c>
      <c r="ER309">
        <v>17.63915862068965</v>
      </c>
      <c r="ES309">
        <v>2000.012758620689</v>
      </c>
      <c r="ET309">
        <v>0.9800038965517243</v>
      </c>
      <c r="EU309">
        <v>0.01999640344827586</v>
      </c>
      <c r="EV309">
        <v>0</v>
      </c>
      <c r="EW309">
        <v>337.2174137931035</v>
      </c>
      <c r="EX309">
        <v>5.000969999999999</v>
      </c>
      <c r="EY309">
        <v>6845.113793103449</v>
      </c>
      <c r="EZ309">
        <v>16707.71034482759</v>
      </c>
      <c r="FA309">
        <v>41.48262068965516</v>
      </c>
      <c r="FB309">
        <v>41.82068965517239</v>
      </c>
      <c r="FC309">
        <v>41.43699999999998</v>
      </c>
      <c r="FD309">
        <v>41.375</v>
      </c>
      <c r="FE309">
        <v>42</v>
      </c>
      <c r="FF309">
        <v>1955.12275862069</v>
      </c>
      <c r="FG309">
        <v>39.89000000000001</v>
      </c>
      <c r="FH309">
        <v>0</v>
      </c>
      <c r="FI309">
        <v>1758910579.5</v>
      </c>
      <c r="FJ309">
        <v>0</v>
      </c>
      <c r="FK309">
        <v>337.2098800000001</v>
      </c>
      <c r="FL309">
        <v>0.003999987998430924</v>
      </c>
      <c r="FM309">
        <v>-4.294615385341163</v>
      </c>
      <c r="FN309">
        <v>6845.0268</v>
      </c>
      <c r="FO309">
        <v>15</v>
      </c>
      <c r="FP309">
        <v>0</v>
      </c>
      <c r="FQ309" t="s">
        <v>439</v>
      </c>
      <c r="FR309">
        <v>1747247426.5</v>
      </c>
      <c r="FS309">
        <v>1747247420.5</v>
      </c>
      <c r="FT309">
        <v>0</v>
      </c>
      <c r="FU309">
        <v>1.027</v>
      </c>
      <c r="FV309">
        <v>0.031</v>
      </c>
      <c r="FW309">
        <v>0.02</v>
      </c>
      <c r="FX309">
        <v>0.05</v>
      </c>
      <c r="FY309">
        <v>420</v>
      </c>
      <c r="FZ309">
        <v>16</v>
      </c>
      <c r="GA309">
        <v>0.01</v>
      </c>
      <c r="GB309">
        <v>0.1</v>
      </c>
      <c r="GC309">
        <v>-16.4382425</v>
      </c>
      <c r="GD309">
        <v>1.029159849906253</v>
      </c>
      <c r="GE309">
        <v>0.2406602811927012</v>
      </c>
      <c r="GF309">
        <v>0</v>
      </c>
      <c r="GG309">
        <v>337.2314705882353</v>
      </c>
      <c r="GH309">
        <v>-0.05442322934878351</v>
      </c>
      <c r="GI309">
        <v>0.2410555507486029</v>
      </c>
      <c r="GJ309">
        <v>-1</v>
      </c>
      <c r="GK309">
        <v>1.81568975</v>
      </c>
      <c r="GL309">
        <v>0.008312307692299929</v>
      </c>
      <c r="GM309">
        <v>0.001097543820309685</v>
      </c>
      <c r="GN309">
        <v>1</v>
      </c>
      <c r="GO309">
        <v>1</v>
      </c>
      <c r="GP309">
        <v>2</v>
      </c>
      <c r="GQ309" t="s">
        <v>440</v>
      </c>
      <c r="GR309">
        <v>3.13603</v>
      </c>
      <c r="GS309">
        <v>2.68862</v>
      </c>
      <c r="GT309">
        <v>0.09173199999999999</v>
      </c>
      <c r="GU309">
        <v>0.0931054</v>
      </c>
      <c r="GV309">
        <v>0.106831</v>
      </c>
      <c r="GW309">
        <v>0.0999129</v>
      </c>
      <c r="GX309">
        <v>28838.9</v>
      </c>
      <c r="GY309">
        <v>28851.6</v>
      </c>
      <c r="GZ309">
        <v>29519.2</v>
      </c>
      <c r="HA309">
        <v>29401.9</v>
      </c>
      <c r="HB309">
        <v>34831.3</v>
      </c>
      <c r="HC309">
        <v>35049.5</v>
      </c>
      <c r="HD309">
        <v>41535.9</v>
      </c>
      <c r="HE309">
        <v>41768.9</v>
      </c>
      <c r="HF309">
        <v>1.92197</v>
      </c>
      <c r="HG309">
        <v>1.87252</v>
      </c>
      <c r="HH309">
        <v>0.0580475</v>
      </c>
      <c r="HI309">
        <v>0</v>
      </c>
      <c r="HJ309">
        <v>29.0481</v>
      </c>
      <c r="HK309">
        <v>999.9</v>
      </c>
      <c r="HL309">
        <v>54.5</v>
      </c>
      <c r="HM309">
        <v>30.9</v>
      </c>
      <c r="HN309">
        <v>27.0213</v>
      </c>
      <c r="HO309">
        <v>62.0528</v>
      </c>
      <c r="HP309">
        <v>25.8494</v>
      </c>
      <c r="HQ309">
        <v>1</v>
      </c>
      <c r="HR309">
        <v>0.119062</v>
      </c>
      <c r="HS309">
        <v>-0.746269</v>
      </c>
      <c r="HT309">
        <v>20.3388</v>
      </c>
      <c r="HU309">
        <v>5.21699</v>
      </c>
      <c r="HV309">
        <v>12.0132</v>
      </c>
      <c r="HW309">
        <v>4.98865</v>
      </c>
      <c r="HX309">
        <v>3.2877</v>
      </c>
      <c r="HY309">
        <v>9999</v>
      </c>
      <c r="HZ309">
        <v>9999</v>
      </c>
      <c r="IA309">
        <v>9999</v>
      </c>
      <c r="IB309">
        <v>16.2</v>
      </c>
      <c r="IC309">
        <v>1.86757</v>
      </c>
      <c r="ID309">
        <v>1.86671</v>
      </c>
      <c r="IE309">
        <v>1.86601</v>
      </c>
      <c r="IF309">
        <v>1.866</v>
      </c>
      <c r="IG309">
        <v>1.86784</v>
      </c>
      <c r="IH309">
        <v>1.87028</v>
      </c>
      <c r="II309">
        <v>1.86894</v>
      </c>
      <c r="IJ309">
        <v>1.87042</v>
      </c>
      <c r="IK309">
        <v>0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-0.584</v>
      </c>
      <c r="IY309">
        <v>0.1449</v>
      </c>
      <c r="IZ309">
        <v>-0.2124528667129374</v>
      </c>
      <c r="JA309">
        <v>-0.0008016307627816455</v>
      </c>
      <c r="JB309">
        <v>-2.705495203968552E-07</v>
      </c>
      <c r="JC309">
        <v>-1.001381313952682E-11</v>
      </c>
      <c r="JD309">
        <v>-0.06429383364076624</v>
      </c>
      <c r="JE309">
        <v>-0.003544197663381463</v>
      </c>
      <c r="JF309">
        <v>0.0008551080648433378</v>
      </c>
      <c r="JG309">
        <v>-1.439520423836254E-05</v>
      </c>
      <c r="JH309">
        <v>4</v>
      </c>
      <c r="JI309">
        <v>2335</v>
      </c>
      <c r="JJ309">
        <v>1</v>
      </c>
      <c r="JK309">
        <v>25</v>
      </c>
      <c r="JL309">
        <v>194385.9</v>
      </c>
      <c r="JM309">
        <v>194386</v>
      </c>
      <c r="JN309">
        <v>1.01685</v>
      </c>
      <c r="JO309">
        <v>2.27051</v>
      </c>
      <c r="JP309">
        <v>1.39648</v>
      </c>
      <c r="JQ309">
        <v>2.35107</v>
      </c>
      <c r="JR309">
        <v>1.49536</v>
      </c>
      <c r="JS309">
        <v>2.68311</v>
      </c>
      <c r="JT309">
        <v>36.3871</v>
      </c>
      <c r="JU309">
        <v>24.0612</v>
      </c>
      <c r="JV309">
        <v>18</v>
      </c>
      <c r="JW309">
        <v>492.216</v>
      </c>
      <c r="JX309">
        <v>450.866</v>
      </c>
      <c r="JY309">
        <v>29.2291</v>
      </c>
      <c r="JZ309">
        <v>29.1436</v>
      </c>
      <c r="KA309">
        <v>29.9998</v>
      </c>
      <c r="KB309">
        <v>28.9915</v>
      </c>
      <c r="KC309">
        <v>28.9186</v>
      </c>
      <c r="KD309">
        <v>20.3175</v>
      </c>
      <c r="KE309">
        <v>24.7244</v>
      </c>
      <c r="KF309">
        <v>84.5827</v>
      </c>
      <c r="KG309">
        <v>29.2318</v>
      </c>
      <c r="KH309">
        <v>403.302</v>
      </c>
      <c r="KI309">
        <v>22.3432</v>
      </c>
      <c r="KJ309">
        <v>100.883</v>
      </c>
      <c r="KK309">
        <v>100.443</v>
      </c>
    </row>
    <row r="310" spans="1:297">
      <c r="A310">
        <v>294</v>
      </c>
      <c r="B310">
        <v>1758910583.1</v>
      </c>
      <c r="C310">
        <v>8800</v>
      </c>
      <c r="D310" t="s">
        <v>1032</v>
      </c>
      <c r="E310" t="s">
        <v>1033</v>
      </c>
      <c r="F310">
        <v>5</v>
      </c>
      <c r="G310" t="s">
        <v>1029</v>
      </c>
      <c r="H310" t="s">
        <v>436</v>
      </c>
      <c r="I310">
        <v>1758910575.332142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425.7694386927851</v>
      </c>
      <c r="AK310">
        <v>413.377593939394</v>
      </c>
      <c r="AL310">
        <v>-0.849717111740698</v>
      </c>
      <c r="AM310">
        <v>65.06013599436587</v>
      </c>
      <c r="AN310">
        <f>(AP310 - AO310 + DY310*1E3/(8.314*(EA310+273.15)) * AR310/DX310 * AQ310) * DX310/(100*DL310) * 1000/(1000 - AP310)</f>
        <v>0</v>
      </c>
      <c r="AO310">
        <v>22.38008978095607</v>
      </c>
      <c r="AP310">
        <v>24.19654909090908</v>
      </c>
      <c r="AQ310">
        <v>-1.367835523577155E-06</v>
      </c>
      <c r="AR310">
        <v>108.005697832954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2.96</v>
      </c>
      <c r="DM310">
        <v>0.5</v>
      </c>
      <c r="DN310" t="s">
        <v>438</v>
      </c>
      <c r="DO310">
        <v>2</v>
      </c>
      <c r="DP310" t="b">
        <v>1</v>
      </c>
      <c r="DQ310">
        <v>1758910575.332142</v>
      </c>
      <c r="DR310">
        <v>406.4179285714285</v>
      </c>
      <c r="DS310">
        <v>420.3985000000001</v>
      </c>
      <c r="DT310">
        <v>24.19583928571429</v>
      </c>
      <c r="DU310">
        <v>22.37897857142857</v>
      </c>
      <c r="DV310">
        <v>407.0020714285714</v>
      </c>
      <c r="DW310">
        <v>24.05101071428572</v>
      </c>
      <c r="DX310">
        <v>500.0034285714286</v>
      </c>
      <c r="DY310">
        <v>90.47728571428571</v>
      </c>
      <c r="DZ310">
        <v>0.02917901785714285</v>
      </c>
      <c r="EA310">
        <v>30.49700714285714</v>
      </c>
      <c r="EB310">
        <v>29.99077142857142</v>
      </c>
      <c r="EC310">
        <v>999.9000000000002</v>
      </c>
      <c r="ED310">
        <v>0</v>
      </c>
      <c r="EE310">
        <v>0</v>
      </c>
      <c r="EF310">
        <v>9995.021785714287</v>
      </c>
      <c r="EG310">
        <v>0</v>
      </c>
      <c r="EH310">
        <v>12.28225</v>
      </c>
      <c r="EI310">
        <v>-13.98054142857143</v>
      </c>
      <c r="EJ310">
        <v>416.4953571428571</v>
      </c>
      <c r="EK310">
        <v>430.0218928571427</v>
      </c>
      <c r="EL310">
        <v>1.8168575</v>
      </c>
      <c r="EM310">
        <v>420.3985000000001</v>
      </c>
      <c r="EN310">
        <v>22.37897857142857</v>
      </c>
      <c r="EO310">
        <v>2.189173928571428</v>
      </c>
      <c r="EP310">
        <v>2.024789642857143</v>
      </c>
      <c r="EQ310">
        <v>18.8833</v>
      </c>
      <c r="ER310">
        <v>17.639525</v>
      </c>
      <c r="ES310">
        <v>2000.010357142857</v>
      </c>
      <c r="ET310">
        <v>0.9800037857142857</v>
      </c>
      <c r="EU310">
        <v>0.01999651428571429</v>
      </c>
      <c r="EV310">
        <v>0</v>
      </c>
      <c r="EW310">
        <v>337.2238214285714</v>
      </c>
      <c r="EX310">
        <v>5.00097</v>
      </c>
      <c r="EY310">
        <v>6845.655714285715</v>
      </c>
      <c r="EZ310">
        <v>16707.68928571428</v>
      </c>
      <c r="FA310">
        <v>41.47075</v>
      </c>
      <c r="FB310">
        <v>41.81649999999998</v>
      </c>
      <c r="FC310">
        <v>41.43699999999999</v>
      </c>
      <c r="FD310">
        <v>41.375</v>
      </c>
      <c r="FE310">
        <v>42</v>
      </c>
      <c r="FF310">
        <v>1955.120357142858</v>
      </c>
      <c r="FG310">
        <v>39.89000000000001</v>
      </c>
      <c r="FH310">
        <v>0</v>
      </c>
      <c r="FI310">
        <v>1758910584.3</v>
      </c>
      <c r="FJ310">
        <v>0</v>
      </c>
      <c r="FK310">
        <v>337.27996</v>
      </c>
      <c r="FL310">
        <v>0.6370769144662236</v>
      </c>
      <c r="FM310">
        <v>17.30153847159006</v>
      </c>
      <c r="FN310">
        <v>6845.792400000001</v>
      </c>
      <c r="FO310">
        <v>15</v>
      </c>
      <c r="FP310">
        <v>0</v>
      </c>
      <c r="FQ310" t="s">
        <v>439</v>
      </c>
      <c r="FR310">
        <v>1747247426.5</v>
      </c>
      <c r="FS310">
        <v>1747247420.5</v>
      </c>
      <c r="FT310">
        <v>0</v>
      </c>
      <c r="FU310">
        <v>1.027</v>
      </c>
      <c r="FV310">
        <v>0.031</v>
      </c>
      <c r="FW310">
        <v>0.02</v>
      </c>
      <c r="FX310">
        <v>0.05</v>
      </c>
      <c r="FY310">
        <v>420</v>
      </c>
      <c r="FZ310">
        <v>16</v>
      </c>
      <c r="GA310">
        <v>0.01</v>
      </c>
      <c r="GB310">
        <v>0.1</v>
      </c>
      <c r="GC310">
        <v>-14.72856975609756</v>
      </c>
      <c r="GD310">
        <v>24.89090634146341</v>
      </c>
      <c r="GE310">
        <v>3.213814885695729</v>
      </c>
      <c r="GF310">
        <v>0</v>
      </c>
      <c r="GG310">
        <v>337.2543823529411</v>
      </c>
      <c r="GH310">
        <v>0.3540565273749144</v>
      </c>
      <c r="GI310">
        <v>0.2528297514494535</v>
      </c>
      <c r="GJ310">
        <v>-1</v>
      </c>
      <c r="GK310">
        <v>1.816386341463415</v>
      </c>
      <c r="GL310">
        <v>0.01023198606271726</v>
      </c>
      <c r="GM310">
        <v>0.001372540382981465</v>
      </c>
      <c r="GN310">
        <v>1</v>
      </c>
      <c r="GO310">
        <v>1</v>
      </c>
      <c r="GP310">
        <v>2</v>
      </c>
      <c r="GQ310" t="s">
        <v>440</v>
      </c>
      <c r="GR310">
        <v>3.13601</v>
      </c>
      <c r="GS310">
        <v>2.68903</v>
      </c>
      <c r="GT310">
        <v>0.09102250000000001</v>
      </c>
      <c r="GU310">
        <v>0.09083910000000001</v>
      </c>
      <c r="GV310">
        <v>0.106825</v>
      </c>
      <c r="GW310">
        <v>0.0999164</v>
      </c>
      <c r="GX310">
        <v>28861.9</v>
      </c>
      <c r="GY310">
        <v>28924.4</v>
      </c>
      <c r="GZ310">
        <v>29519.7</v>
      </c>
      <c r="HA310">
        <v>29402.5</v>
      </c>
      <c r="HB310">
        <v>34832.1</v>
      </c>
      <c r="HC310">
        <v>35049.9</v>
      </c>
      <c r="HD310">
        <v>41536.7</v>
      </c>
      <c r="HE310">
        <v>41769.6</v>
      </c>
      <c r="HF310">
        <v>1.92188</v>
      </c>
      <c r="HG310">
        <v>1.87252</v>
      </c>
      <c r="HH310">
        <v>0.0579692</v>
      </c>
      <c r="HI310">
        <v>0</v>
      </c>
      <c r="HJ310">
        <v>29.0468</v>
      </c>
      <c r="HK310">
        <v>999.9</v>
      </c>
      <c r="HL310">
        <v>54.5</v>
      </c>
      <c r="HM310">
        <v>30.9</v>
      </c>
      <c r="HN310">
        <v>27.0223</v>
      </c>
      <c r="HO310">
        <v>62.0928</v>
      </c>
      <c r="HP310">
        <v>25.8213</v>
      </c>
      <c r="HQ310">
        <v>1</v>
      </c>
      <c r="HR310">
        <v>0.118864</v>
      </c>
      <c r="HS310">
        <v>-0.744191</v>
      </c>
      <c r="HT310">
        <v>20.3386</v>
      </c>
      <c r="HU310">
        <v>5.21639</v>
      </c>
      <c r="HV310">
        <v>12.0134</v>
      </c>
      <c r="HW310">
        <v>4.98845</v>
      </c>
      <c r="HX310">
        <v>3.2876</v>
      </c>
      <c r="HY310">
        <v>9999</v>
      </c>
      <c r="HZ310">
        <v>9999</v>
      </c>
      <c r="IA310">
        <v>9999</v>
      </c>
      <c r="IB310">
        <v>16.2</v>
      </c>
      <c r="IC310">
        <v>1.86756</v>
      </c>
      <c r="ID310">
        <v>1.86671</v>
      </c>
      <c r="IE310">
        <v>1.86602</v>
      </c>
      <c r="IF310">
        <v>1.866</v>
      </c>
      <c r="IG310">
        <v>1.86783</v>
      </c>
      <c r="IH310">
        <v>1.87027</v>
      </c>
      <c r="II310">
        <v>1.86894</v>
      </c>
      <c r="IJ310">
        <v>1.87042</v>
      </c>
      <c r="IK310">
        <v>0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-0.58</v>
      </c>
      <c r="IY310">
        <v>0.1448</v>
      </c>
      <c r="IZ310">
        <v>-0.2124528667129374</v>
      </c>
      <c r="JA310">
        <v>-0.0008016307627816455</v>
      </c>
      <c r="JB310">
        <v>-2.705495203968552E-07</v>
      </c>
      <c r="JC310">
        <v>-1.001381313952682E-11</v>
      </c>
      <c r="JD310">
        <v>-0.06429383364076624</v>
      </c>
      <c r="JE310">
        <v>-0.003544197663381463</v>
      </c>
      <c r="JF310">
        <v>0.0008551080648433378</v>
      </c>
      <c r="JG310">
        <v>-1.439520423836254E-05</v>
      </c>
      <c r="JH310">
        <v>4</v>
      </c>
      <c r="JI310">
        <v>2335</v>
      </c>
      <c r="JJ310">
        <v>1</v>
      </c>
      <c r="JK310">
        <v>25</v>
      </c>
      <c r="JL310">
        <v>194385.9</v>
      </c>
      <c r="JM310">
        <v>194386</v>
      </c>
      <c r="JN310">
        <v>0.987549</v>
      </c>
      <c r="JO310">
        <v>2.25952</v>
      </c>
      <c r="JP310">
        <v>1.39648</v>
      </c>
      <c r="JQ310">
        <v>2.34863</v>
      </c>
      <c r="JR310">
        <v>1.49536</v>
      </c>
      <c r="JS310">
        <v>2.69653</v>
      </c>
      <c r="JT310">
        <v>36.3871</v>
      </c>
      <c r="JU310">
        <v>24.07</v>
      </c>
      <c r="JV310">
        <v>18</v>
      </c>
      <c r="JW310">
        <v>492.143</v>
      </c>
      <c r="JX310">
        <v>450.858</v>
      </c>
      <c r="JY310">
        <v>29.2345</v>
      </c>
      <c r="JZ310">
        <v>29.141</v>
      </c>
      <c r="KA310">
        <v>29.9999</v>
      </c>
      <c r="KB310">
        <v>28.9903</v>
      </c>
      <c r="KC310">
        <v>28.9175</v>
      </c>
      <c r="KD310">
        <v>19.6552</v>
      </c>
      <c r="KE310">
        <v>24.7244</v>
      </c>
      <c r="KF310">
        <v>84.5827</v>
      </c>
      <c r="KG310">
        <v>29.2376</v>
      </c>
      <c r="KH310">
        <v>383.265</v>
      </c>
      <c r="KI310">
        <v>22.3432</v>
      </c>
      <c r="KJ310">
        <v>100.885</v>
      </c>
      <c r="KK310">
        <v>100.445</v>
      </c>
    </row>
    <row r="311" spans="1:297">
      <c r="A311">
        <v>295</v>
      </c>
      <c r="B311">
        <v>1758910588.1</v>
      </c>
      <c r="C311">
        <v>8805</v>
      </c>
      <c r="D311" t="s">
        <v>1034</v>
      </c>
      <c r="E311" t="s">
        <v>1035</v>
      </c>
      <c r="F311">
        <v>5</v>
      </c>
      <c r="G311" t="s">
        <v>1029</v>
      </c>
      <c r="H311" t="s">
        <v>436</v>
      </c>
      <c r="I311">
        <v>1758910580.6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410.487695358032</v>
      </c>
      <c r="AK311">
        <v>403.8160969696968</v>
      </c>
      <c r="AL311">
        <v>-2.025444151810524</v>
      </c>
      <c r="AM311">
        <v>65.06013599436587</v>
      </c>
      <c r="AN311">
        <f>(AP311 - AO311 + DY311*1E3/(8.314*(EA311+273.15)) * AR311/DX311 * AQ311) * DX311/(100*DL311) * 1000/(1000 - AP311)</f>
        <v>0</v>
      </c>
      <c r="AO311">
        <v>22.38092927118825</v>
      </c>
      <c r="AP311">
        <v>24.19861151515151</v>
      </c>
      <c r="AQ311">
        <v>1.186368256366612E-06</v>
      </c>
      <c r="AR311">
        <v>108.005697832954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2.96</v>
      </c>
      <c r="DM311">
        <v>0.5</v>
      </c>
      <c r="DN311" t="s">
        <v>438</v>
      </c>
      <c r="DO311">
        <v>2</v>
      </c>
      <c r="DP311" t="b">
        <v>1</v>
      </c>
      <c r="DQ311">
        <v>1758910580.6</v>
      </c>
      <c r="DR311">
        <v>403.4788888888889</v>
      </c>
      <c r="DS311">
        <v>412.2737777777778</v>
      </c>
      <c r="DT311">
        <v>24.19708148148149</v>
      </c>
      <c r="DU311">
        <v>22.37996296296296</v>
      </c>
      <c r="DV311">
        <v>404.0600740740741</v>
      </c>
      <c r="DW311">
        <v>24.05223333333333</v>
      </c>
      <c r="DX311">
        <v>499.9848888888889</v>
      </c>
      <c r="DY311">
        <v>90.47709629629628</v>
      </c>
      <c r="DZ311">
        <v>0.02868759259259259</v>
      </c>
      <c r="EA311">
        <v>30.49842592592593</v>
      </c>
      <c r="EB311">
        <v>29.98922592592592</v>
      </c>
      <c r="EC311">
        <v>999.9000000000001</v>
      </c>
      <c r="ED311">
        <v>0</v>
      </c>
      <c r="EE311">
        <v>0</v>
      </c>
      <c r="EF311">
        <v>9996.202592592592</v>
      </c>
      <c r="EG311">
        <v>0</v>
      </c>
      <c r="EH311">
        <v>12.30209259259259</v>
      </c>
      <c r="EI311">
        <v>-8.794907496296295</v>
      </c>
      <c r="EJ311">
        <v>413.4839259259259</v>
      </c>
      <c r="EK311">
        <v>421.7115925925926</v>
      </c>
      <c r="EL311">
        <v>1.817112592592593</v>
      </c>
      <c r="EM311">
        <v>412.2737777777778</v>
      </c>
      <c r="EN311">
        <v>22.37996296296296</v>
      </c>
      <c r="EO311">
        <v>2.189281481481482</v>
      </c>
      <c r="EP311">
        <v>2.024873703703704</v>
      </c>
      <c r="EQ311">
        <v>18.8841</v>
      </c>
      <c r="ER311">
        <v>17.64019259259259</v>
      </c>
      <c r="ES311">
        <v>1999.99037037037</v>
      </c>
      <c r="ET311">
        <v>0.9800034444444444</v>
      </c>
      <c r="EU311">
        <v>0.01999685555555556</v>
      </c>
      <c r="EV311">
        <v>0</v>
      </c>
      <c r="EW311">
        <v>337.4131481481482</v>
      </c>
      <c r="EX311">
        <v>5.00097</v>
      </c>
      <c r="EY311">
        <v>6848.465555555556</v>
      </c>
      <c r="EZ311">
        <v>16707.52592592593</v>
      </c>
      <c r="FA311">
        <v>41.45799999999999</v>
      </c>
      <c r="FB311">
        <v>41.81199999999999</v>
      </c>
      <c r="FC311">
        <v>41.43699999999999</v>
      </c>
      <c r="FD311">
        <v>41.37033333333333</v>
      </c>
      <c r="FE311">
        <v>42</v>
      </c>
      <c r="FF311">
        <v>1955.100370370371</v>
      </c>
      <c r="FG311">
        <v>39.89000000000001</v>
      </c>
      <c r="FH311">
        <v>0</v>
      </c>
      <c r="FI311">
        <v>1758910589.1</v>
      </c>
      <c r="FJ311">
        <v>0</v>
      </c>
      <c r="FK311">
        <v>337.43384</v>
      </c>
      <c r="FL311">
        <v>2.724153841422277</v>
      </c>
      <c r="FM311">
        <v>51.15384621746627</v>
      </c>
      <c r="FN311">
        <v>6848.565599999999</v>
      </c>
      <c r="FO311">
        <v>15</v>
      </c>
      <c r="FP311">
        <v>0</v>
      </c>
      <c r="FQ311" t="s">
        <v>439</v>
      </c>
      <c r="FR311">
        <v>1747247426.5</v>
      </c>
      <c r="FS311">
        <v>1747247420.5</v>
      </c>
      <c r="FT311">
        <v>0</v>
      </c>
      <c r="FU311">
        <v>1.027</v>
      </c>
      <c r="FV311">
        <v>0.031</v>
      </c>
      <c r="FW311">
        <v>0.02</v>
      </c>
      <c r="FX311">
        <v>0.05</v>
      </c>
      <c r="FY311">
        <v>420</v>
      </c>
      <c r="FZ311">
        <v>16</v>
      </c>
      <c r="GA311">
        <v>0.01</v>
      </c>
      <c r="GB311">
        <v>0.1</v>
      </c>
      <c r="GC311">
        <v>-11.92169530243902</v>
      </c>
      <c r="GD311">
        <v>52.80236345644602</v>
      </c>
      <c r="GE311">
        <v>5.756329753365924</v>
      </c>
      <c r="GF311">
        <v>0</v>
      </c>
      <c r="GG311">
        <v>337.3415</v>
      </c>
      <c r="GH311">
        <v>1.404782269489336</v>
      </c>
      <c r="GI311">
        <v>0.2746516777987077</v>
      </c>
      <c r="GJ311">
        <v>-1</v>
      </c>
      <c r="GK311">
        <v>1.816680243902439</v>
      </c>
      <c r="GL311">
        <v>0.005311149825788657</v>
      </c>
      <c r="GM311">
        <v>0.001251162362599182</v>
      </c>
      <c r="GN311">
        <v>1</v>
      </c>
      <c r="GO311">
        <v>1</v>
      </c>
      <c r="GP311">
        <v>2</v>
      </c>
      <c r="GQ311" t="s">
        <v>440</v>
      </c>
      <c r="GR311">
        <v>3.13603</v>
      </c>
      <c r="GS311">
        <v>2.68906</v>
      </c>
      <c r="GT311">
        <v>0.0893183</v>
      </c>
      <c r="GU311">
        <v>0.0881063</v>
      </c>
      <c r="GV311">
        <v>0.106833</v>
      </c>
      <c r="GW311">
        <v>0.09991750000000001</v>
      </c>
      <c r="GX311">
        <v>28915.9</v>
      </c>
      <c r="GY311">
        <v>29011.3</v>
      </c>
      <c r="GZ311">
        <v>29519.5</v>
      </c>
      <c r="HA311">
        <v>29402.6</v>
      </c>
      <c r="HB311">
        <v>34831.8</v>
      </c>
      <c r="HC311">
        <v>35049.8</v>
      </c>
      <c r="HD311">
        <v>41536.7</v>
      </c>
      <c r="HE311">
        <v>41769.5</v>
      </c>
      <c r="HF311">
        <v>1.922</v>
      </c>
      <c r="HG311">
        <v>1.87265</v>
      </c>
      <c r="HH311">
        <v>0.0571311</v>
      </c>
      <c r="HI311">
        <v>0</v>
      </c>
      <c r="HJ311">
        <v>29.0443</v>
      </c>
      <c r="HK311">
        <v>999.9</v>
      </c>
      <c r="HL311">
        <v>54.5</v>
      </c>
      <c r="HM311">
        <v>30.9</v>
      </c>
      <c r="HN311">
        <v>27.016</v>
      </c>
      <c r="HO311">
        <v>61.9528</v>
      </c>
      <c r="HP311">
        <v>25.7532</v>
      </c>
      <c r="HQ311">
        <v>1</v>
      </c>
      <c r="HR311">
        <v>0.118773</v>
      </c>
      <c r="HS311">
        <v>-0.753238</v>
      </c>
      <c r="HT311">
        <v>20.3387</v>
      </c>
      <c r="HU311">
        <v>5.21729</v>
      </c>
      <c r="HV311">
        <v>12.0122</v>
      </c>
      <c r="HW311">
        <v>4.9886</v>
      </c>
      <c r="HX311">
        <v>3.28795</v>
      </c>
      <c r="HY311">
        <v>9999</v>
      </c>
      <c r="HZ311">
        <v>9999</v>
      </c>
      <c r="IA311">
        <v>9999</v>
      </c>
      <c r="IB311">
        <v>16.2</v>
      </c>
      <c r="IC311">
        <v>1.86756</v>
      </c>
      <c r="ID311">
        <v>1.86672</v>
      </c>
      <c r="IE311">
        <v>1.86603</v>
      </c>
      <c r="IF311">
        <v>1.866</v>
      </c>
      <c r="IG311">
        <v>1.86784</v>
      </c>
      <c r="IH311">
        <v>1.87029</v>
      </c>
      <c r="II311">
        <v>1.86894</v>
      </c>
      <c r="IJ311">
        <v>1.87042</v>
      </c>
      <c r="IK311">
        <v>0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-0.57</v>
      </c>
      <c r="IY311">
        <v>0.1449</v>
      </c>
      <c r="IZ311">
        <v>-0.2124528667129374</v>
      </c>
      <c r="JA311">
        <v>-0.0008016307627816455</v>
      </c>
      <c r="JB311">
        <v>-2.705495203968552E-07</v>
      </c>
      <c r="JC311">
        <v>-1.001381313952682E-11</v>
      </c>
      <c r="JD311">
        <v>-0.06429383364076624</v>
      </c>
      <c r="JE311">
        <v>-0.003544197663381463</v>
      </c>
      <c r="JF311">
        <v>0.0008551080648433378</v>
      </c>
      <c r="JG311">
        <v>-1.439520423836254E-05</v>
      </c>
      <c r="JH311">
        <v>4</v>
      </c>
      <c r="JI311">
        <v>2335</v>
      </c>
      <c r="JJ311">
        <v>1</v>
      </c>
      <c r="JK311">
        <v>25</v>
      </c>
      <c r="JL311">
        <v>194386</v>
      </c>
      <c r="JM311">
        <v>194386.1</v>
      </c>
      <c r="JN311">
        <v>0.952148</v>
      </c>
      <c r="JO311">
        <v>2.2583</v>
      </c>
      <c r="JP311">
        <v>1.39771</v>
      </c>
      <c r="JQ311">
        <v>2.34497</v>
      </c>
      <c r="JR311">
        <v>1.49536</v>
      </c>
      <c r="JS311">
        <v>2.68555</v>
      </c>
      <c r="JT311">
        <v>36.3871</v>
      </c>
      <c r="JU311">
        <v>24.07</v>
      </c>
      <c r="JV311">
        <v>18</v>
      </c>
      <c r="JW311">
        <v>492.206</v>
      </c>
      <c r="JX311">
        <v>450.924</v>
      </c>
      <c r="JY311">
        <v>29.2401</v>
      </c>
      <c r="JZ311">
        <v>29.1378</v>
      </c>
      <c r="KA311">
        <v>29.9998</v>
      </c>
      <c r="KB311">
        <v>28.9884</v>
      </c>
      <c r="KC311">
        <v>28.9161</v>
      </c>
      <c r="KD311">
        <v>19.022</v>
      </c>
      <c r="KE311">
        <v>24.7244</v>
      </c>
      <c r="KF311">
        <v>84.5827</v>
      </c>
      <c r="KG311">
        <v>29.2453</v>
      </c>
      <c r="KH311">
        <v>369.87</v>
      </c>
      <c r="KI311">
        <v>22.3432</v>
      </c>
      <c r="KJ311">
        <v>100.885</v>
      </c>
      <c r="KK311">
        <v>100.445</v>
      </c>
    </row>
    <row r="312" spans="1:297">
      <c r="A312">
        <v>296</v>
      </c>
      <c r="B312">
        <v>1758910593.1</v>
      </c>
      <c r="C312">
        <v>8810</v>
      </c>
      <c r="D312" t="s">
        <v>1036</v>
      </c>
      <c r="E312" t="s">
        <v>1037</v>
      </c>
      <c r="F312">
        <v>5</v>
      </c>
      <c r="G312" t="s">
        <v>1029</v>
      </c>
      <c r="H312" t="s">
        <v>436</v>
      </c>
      <c r="I312">
        <v>1758910585.314285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393.8821053128501</v>
      </c>
      <c r="AK312">
        <v>390.7253090909089</v>
      </c>
      <c r="AL312">
        <v>-2.683624587854732</v>
      </c>
      <c r="AM312">
        <v>65.06013599436587</v>
      </c>
      <c r="AN312">
        <f>(AP312 - AO312 + DY312*1E3/(8.314*(EA312+273.15)) * AR312/DX312 * AQ312) * DX312/(100*DL312) * 1000/(1000 - AP312)</f>
        <v>0</v>
      </c>
      <c r="AO312">
        <v>22.38128985171699</v>
      </c>
      <c r="AP312">
        <v>24.19765818181817</v>
      </c>
      <c r="AQ312">
        <v>-8.133973552076082E-07</v>
      </c>
      <c r="AR312">
        <v>108.005697832954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2.96</v>
      </c>
      <c r="DM312">
        <v>0.5</v>
      </c>
      <c r="DN312" t="s">
        <v>438</v>
      </c>
      <c r="DO312">
        <v>2</v>
      </c>
      <c r="DP312" t="b">
        <v>1</v>
      </c>
      <c r="DQ312">
        <v>1758910585.314285</v>
      </c>
      <c r="DR312">
        <v>397.0775714285714</v>
      </c>
      <c r="DS312">
        <v>399.8214285714285</v>
      </c>
      <c r="DT312">
        <v>24.197675</v>
      </c>
      <c r="DU312">
        <v>22.38063214285714</v>
      </c>
      <c r="DV312">
        <v>397.6522142857143</v>
      </c>
      <c r="DW312">
        <v>24.05281428571428</v>
      </c>
      <c r="DX312">
        <v>499.9984285714286</v>
      </c>
      <c r="DY312">
        <v>90.47671428571429</v>
      </c>
      <c r="DZ312">
        <v>0.02860141785714285</v>
      </c>
      <c r="EA312">
        <v>30.49953928571429</v>
      </c>
      <c r="EB312">
        <v>29.98681071428571</v>
      </c>
      <c r="EC312">
        <v>999.9000000000002</v>
      </c>
      <c r="ED312">
        <v>0</v>
      </c>
      <c r="EE312">
        <v>0</v>
      </c>
      <c r="EF312">
        <v>10002.54107142857</v>
      </c>
      <c r="EG312">
        <v>0</v>
      </c>
      <c r="EH312">
        <v>12.3095</v>
      </c>
      <c r="EI312">
        <v>-2.743837942857143</v>
      </c>
      <c r="EJ312">
        <v>406.9241785714286</v>
      </c>
      <c r="EK312">
        <v>408.9745</v>
      </c>
      <c r="EL312">
        <v>1.817030714285714</v>
      </c>
      <c r="EM312">
        <v>399.8214285714285</v>
      </c>
      <c r="EN312">
        <v>22.38063214285714</v>
      </c>
      <c r="EO312">
        <v>2.189326071428571</v>
      </c>
      <c r="EP312">
        <v>2.024926071428571</v>
      </c>
      <c r="EQ312">
        <v>18.88442142857143</v>
      </c>
      <c r="ER312">
        <v>17.6406</v>
      </c>
      <c r="ES312">
        <v>2000.004642857143</v>
      </c>
      <c r="ET312">
        <v>0.9800034642857144</v>
      </c>
      <c r="EU312">
        <v>0.01999683571428571</v>
      </c>
      <c r="EV312">
        <v>0</v>
      </c>
      <c r="EW312">
        <v>337.64275</v>
      </c>
      <c r="EX312">
        <v>5.00097</v>
      </c>
      <c r="EY312">
        <v>6853.440357142857</v>
      </c>
      <c r="EZ312">
        <v>16707.64642857143</v>
      </c>
      <c r="FA312">
        <v>41.44599999999998</v>
      </c>
      <c r="FB312">
        <v>41.81199999999999</v>
      </c>
      <c r="FC312">
        <v>41.43699999999999</v>
      </c>
      <c r="FD312">
        <v>41.35024999999998</v>
      </c>
      <c r="FE312">
        <v>42</v>
      </c>
      <c r="FF312">
        <v>1955.114642857143</v>
      </c>
      <c r="FG312">
        <v>39.89000000000001</v>
      </c>
      <c r="FH312">
        <v>0</v>
      </c>
      <c r="FI312">
        <v>1758910594.5</v>
      </c>
      <c r="FJ312">
        <v>0</v>
      </c>
      <c r="FK312">
        <v>337.7044615384615</v>
      </c>
      <c r="FL312">
        <v>3.591589728240432</v>
      </c>
      <c r="FM312">
        <v>79.70871784666181</v>
      </c>
      <c r="FN312">
        <v>6854.030769230769</v>
      </c>
      <c r="FO312">
        <v>15</v>
      </c>
      <c r="FP312">
        <v>0</v>
      </c>
      <c r="FQ312" t="s">
        <v>439</v>
      </c>
      <c r="FR312">
        <v>1747247426.5</v>
      </c>
      <c r="FS312">
        <v>1747247420.5</v>
      </c>
      <c r="FT312">
        <v>0</v>
      </c>
      <c r="FU312">
        <v>1.027</v>
      </c>
      <c r="FV312">
        <v>0.031</v>
      </c>
      <c r="FW312">
        <v>0.02</v>
      </c>
      <c r="FX312">
        <v>0.05</v>
      </c>
      <c r="FY312">
        <v>420</v>
      </c>
      <c r="FZ312">
        <v>16</v>
      </c>
      <c r="GA312">
        <v>0.01</v>
      </c>
      <c r="GB312">
        <v>0.1</v>
      </c>
      <c r="GC312">
        <v>-6.245880790243902</v>
      </c>
      <c r="GD312">
        <v>77.08633391916378</v>
      </c>
      <c r="GE312">
        <v>7.695541275669828</v>
      </c>
      <c r="GF312">
        <v>0</v>
      </c>
      <c r="GG312">
        <v>337.5715882352942</v>
      </c>
      <c r="GH312">
        <v>2.842780738645674</v>
      </c>
      <c r="GI312">
        <v>0.3389443922504977</v>
      </c>
      <c r="GJ312">
        <v>-1</v>
      </c>
      <c r="GK312">
        <v>1.817012926829269</v>
      </c>
      <c r="GL312">
        <v>-0.001797282229965916</v>
      </c>
      <c r="GM312">
        <v>0.00101700719210456</v>
      </c>
      <c r="GN312">
        <v>1</v>
      </c>
      <c r="GO312">
        <v>1</v>
      </c>
      <c r="GP312">
        <v>2</v>
      </c>
      <c r="GQ312" t="s">
        <v>440</v>
      </c>
      <c r="GR312">
        <v>3.13611</v>
      </c>
      <c r="GS312">
        <v>2.68882</v>
      </c>
      <c r="GT312">
        <v>0.08701540000000001</v>
      </c>
      <c r="GU312">
        <v>0.08520990000000001</v>
      </c>
      <c r="GV312">
        <v>0.106826</v>
      </c>
      <c r="GW312">
        <v>0.09991650000000001</v>
      </c>
      <c r="GX312">
        <v>28989.4</v>
      </c>
      <c r="GY312">
        <v>29103.9</v>
      </c>
      <c r="GZ312">
        <v>29519.9</v>
      </c>
      <c r="HA312">
        <v>29403</v>
      </c>
      <c r="HB312">
        <v>34832.1</v>
      </c>
      <c r="HC312">
        <v>35050.3</v>
      </c>
      <c r="HD312">
        <v>41536.8</v>
      </c>
      <c r="HE312">
        <v>41770.2</v>
      </c>
      <c r="HF312">
        <v>1.92208</v>
      </c>
      <c r="HG312">
        <v>1.87205</v>
      </c>
      <c r="HH312">
        <v>0.0584684</v>
      </c>
      <c r="HI312">
        <v>0</v>
      </c>
      <c r="HJ312">
        <v>29.0443</v>
      </c>
      <c r="HK312">
        <v>999.9</v>
      </c>
      <c r="HL312">
        <v>54.5</v>
      </c>
      <c r="HM312">
        <v>30.9</v>
      </c>
      <c r="HN312">
        <v>27.0208</v>
      </c>
      <c r="HO312">
        <v>61.9328</v>
      </c>
      <c r="HP312">
        <v>25.8133</v>
      </c>
      <c r="HQ312">
        <v>1</v>
      </c>
      <c r="HR312">
        <v>0.118265</v>
      </c>
      <c r="HS312">
        <v>-0.781514</v>
      </c>
      <c r="HT312">
        <v>20.3385</v>
      </c>
      <c r="HU312">
        <v>5.21684</v>
      </c>
      <c r="HV312">
        <v>12.0114</v>
      </c>
      <c r="HW312">
        <v>4.98875</v>
      </c>
      <c r="HX312">
        <v>3.28772</v>
      </c>
      <c r="HY312">
        <v>9999</v>
      </c>
      <c r="HZ312">
        <v>9999</v>
      </c>
      <c r="IA312">
        <v>9999</v>
      </c>
      <c r="IB312">
        <v>16.2</v>
      </c>
      <c r="IC312">
        <v>1.86755</v>
      </c>
      <c r="ID312">
        <v>1.86672</v>
      </c>
      <c r="IE312">
        <v>1.86603</v>
      </c>
      <c r="IF312">
        <v>1.86601</v>
      </c>
      <c r="IG312">
        <v>1.86783</v>
      </c>
      <c r="IH312">
        <v>1.87029</v>
      </c>
      <c r="II312">
        <v>1.86893</v>
      </c>
      <c r="IJ312">
        <v>1.87042</v>
      </c>
      <c r="IK312">
        <v>0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-0.5570000000000001</v>
      </c>
      <c r="IY312">
        <v>0.1448</v>
      </c>
      <c r="IZ312">
        <v>-0.2124528667129374</v>
      </c>
      <c r="JA312">
        <v>-0.0008016307627816455</v>
      </c>
      <c r="JB312">
        <v>-2.705495203968552E-07</v>
      </c>
      <c r="JC312">
        <v>-1.001381313952682E-11</v>
      </c>
      <c r="JD312">
        <v>-0.06429383364076624</v>
      </c>
      <c r="JE312">
        <v>-0.003544197663381463</v>
      </c>
      <c r="JF312">
        <v>0.0008551080648433378</v>
      </c>
      <c r="JG312">
        <v>-1.439520423836254E-05</v>
      </c>
      <c r="JH312">
        <v>4</v>
      </c>
      <c r="JI312">
        <v>2335</v>
      </c>
      <c r="JJ312">
        <v>1</v>
      </c>
      <c r="JK312">
        <v>25</v>
      </c>
      <c r="JL312">
        <v>194386.1</v>
      </c>
      <c r="JM312">
        <v>194386.2</v>
      </c>
      <c r="JN312">
        <v>0.92041</v>
      </c>
      <c r="JO312">
        <v>2.26685</v>
      </c>
      <c r="JP312">
        <v>1.39648</v>
      </c>
      <c r="JQ312">
        <v>2.35229</v>
      </c>
      <c r="JR312">
        <v>1.49536</v>
      </c>
      <c r="JS312">
        <v>2.70874</v>
      </c>
      <c r="JT312">
        <v>36.3871</v>
      </c>
      <c r="JU312">
        <v>24.07</v>
      </c>
      <c r="JV312">
        <v>18</v>
      </c>
      <c r="JW312">
        <v>492.234</v>
      </c>
      <c r="JX312">
        <v>450.531</v>
      </c>
      <c r="JY312">
        <v>29.2466</v>
      </c>
      <c r="JZ312">
        <v>29.1353</v>
      </c>
      <c r="KA312">
        <v>29.9999</v>
      </c>
      <c r="KB312">
        <v>28.9859</v>
      </c>
      <c r="KC312">
        <v>28.9136</v>
      </c>
      <c r="KD312">
        <v>18.3214</v>
      </c>
      <c r="KE312">
        <v>24.7244</v>
      </c>
      <c r="KF312">
        <v>84.5827</v>
      </c>
      <c r="KG312">
        <v>29.2604</v>
      </c>
      <c r="KH312">
        <v>349.834</v>
      </c>
      <c r="KI312">
        <v>22.3432</v>
      </c>
      <c r="KJ312">
        <v>100.886</v>
      </c>
      <c r="KK312">
        <v>100.446</v>
      </c>
    </row>
    <row r="313" spans="1:297">
      <c r="A313">
        <v>297</v>
      </c>
      <c r="B313">
        <v>1758910598.1</v>
      </c>
      <c r="C313">
        <v>8815</v>
      </c>
      <c r="D313" t="s">
        <v>1038</v>
      </c>
      <c r="E313" t="s">
        <v>1039</v>
      </c>
      <c r="F313">
        <v>5</v>
      </c>
      <c r="G313" t="s">
        <v>1029</v>
      </c>
      <c r="H313" t="s">
        <v>436</v>
      </c>
      <c r="I313">
        <v>1758910590.6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377.0228152208051</v>
      </c>
      <c r="AK313">
        <v>375.7395151515149</v>
      </c>
      <c r="AL313">
        <v>-3.020889090828942</v>
      </c>
      <c r="AM313">
        <v>65.06013599436587</v>
      </c>
      <c r="AN313">
        <f>(AP313 - AO313 + DY313*1E3/(8.314*(EA313+273.15)) * AR313/DX313 * AQ313) * DX313/(100*DL313) * 1000/(1000 - AP313)</f>
        <v>0</v>
      </c>
      <c r="AO313">
        <v>22.38258238783454</v>
      </c>
      <c r="AP313">
        <v>24.20216727272726</v>
      </c>
      <c r="AQ313">
        <v>2.848390327183626E-06</v>
      </c>
      <c r="AR313">
        <v>108.005697832954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2.96</v>
      </c>
      <c r="DM313">
        <v>0.5</v>
      </c>
      <c r="DN313" t="s">
        <v>438</v>
      </c>
      <c r="DO313">
        <v>2</v>
      </c>
      <c r="DP313" t="b">
        <v>1</v>
      </c>
      <c r="DQ313">
        <v>1758910590.6</v>
      </c>
      <c r="DR313">
        <v>385.8047407407407</v>
      </c>
      <c r="DS313">
        <v>383.0664814814815</v>
      </c>
      <c r="DT313">
        <v>24.1985074074074</v>
      </c>
      <c r="DU313">
        <v>22.38145925925926</v>
      </c>
      <c r="DV313">
        <v>386.3679629629628</v>
      </c>
      <c r="DW313">
        <v>24.05363333333333</v>
      </c>
      <c r="DX313">
        <v>500.0146296296297</v>
      </c>
      <c r="DY313">
        <v>90.47582962962962</v>
      </c>
      <c r="DZ313">
        <v>0.02858095555555556</v>
      </c>
      <c r="EA313">
        <v>30.50120370370371</v>
      </c>
      <c r="EB313">
        <v>29.9875</v>
      </c>
      <c r="EC313">
        <v>999.9000000000001</v>
      </c>
      <c r="ED313">
        <v>0</v>
      </c>
      <c r="EE313">
        <v>0</v>
      </c>
      <c r="EF313">
        <v>9999.512592592591</v>
      </c>
      <c r="EG313">
        <v>0</v>
      </c>
      <c r="EH313">
        <v>12.3095</v>
      </c>
      <c r="EI313">
        <v>2.73826954074074</v>
      </c>
      <c r="EJ313">
        <v>395.3721481481482</v>
      </c>
      <c r="EK313">
        <v>391.8363333333332</v>
      </c>
      <c r="EL313">
        <v>1.817037407407408</v>
      </c>
      <c r="EM313">
        <v>383.0664814814815</v>
      </c>
      <c r="EN313">
        <v>22.38145925925926</v>
      </c>
      <c r="EO313">
        <v>2.189380740740741</v>
      </c>
      <c r="EP313">
        <v>2.024981111111111</v>
      </c>
      <c r="EQ313">
        <v>18.88481111111111</v>
      </c>
      <c r="ER313">
        <v>17.64102592592592</v>
      </c>
      <c r="ES313">
        <v>2000.013333333333</v>
      </c>
      <c r="ET313">
        <v>0.9800034444444444</v>
      </c>
      <c r="EU313">
        <v>0.01999685555555555</v>
      </c>
      <c r="EV313">
        <v>0</v>
      </c>
      <c r="EW313">
        <v>338.0825555555556</v>
      </c>
      <c r="EX313">
        <v>5.00097</v>
      </c>
      <c r="EY313">
        <v>6860.707407407405</v>
      </c>
      <c r="EZ313">
        <v>16707.71481481482</v>
      </c>
      <c r="FA313">
        <v>41.44166666666666</v>
      </c>
      <c r="FB313">
        <v>41.81199999999999</v>
      </c>
      <c r="FC313">
        <v>41.4324074074074</v>
      </c>
      <c r="FD313">
        <v>41.32833333333333</v>
      </c>
      <c r="FE313">
        <v>42</v>
      </c>
      <c r="FF313">
        <v>1955.123333333334</v>
      </c>
      <c r="FG313">
        <v>39.89000000000001</v>
      </c>
      <c r="FH313">
        <v>0</v>
      </c>
      <c r="FI313">
        <v>1758910599.3</v>
      </c>
      <c r="FJ313">
        <v>0</v>
      </c>
      <c r="FK313">
        <v>338.0722307692308</v>
      </c>
      <c r="FL313">
        <v>4.614564096541722</v>
      </c>
      <c r="FM313">
        <v>87.95623939044559</v>
      </c>
      <c r="FN313">
        <v>6860.62846153846</v>
      </c>
      <c r="FO313">
        <v>15</v>
      </c>
      <c r="FP313">
        <v>0</v>
      </c>
      <c r="FQ313" t="s">
        <v>439</v>
      </c>
      <c r="FR313">
        <v>1747247426.5</v>
      </c>
      <c r="FS313">
        <v>1747247420.5</v>
      </c>
      <c r="FT313">
        <v>0</v>
      </c>
      <c r="FU313">
        <v>1.027</v>
      </c>
      <c r="FV313">
        <v>0.031</v>
      </c>
      <c r="FW313">
        <v>0.02</v>
      </c>
      <c r="FX313">
        <v>0.05</v>
      </c>
      <c r="FY313">
        <v>420</v>
      </c>
      <c r="FZ313">
        <v>16</v>
      </c>
      <c r="GA313">
        <v>0.01</v>
      </c>
      <c r="GB313">
        <v>0.1</v>
      </c>
      <c r="GC313">
        <v>-1.935055424390244</v>
      </c>
      <c r="GD313">
        <v>68.46888052264804</v>
      </c>
      <c r="GE313">
        <v>6.9465521060103</v>
      </c>
      <c r="GF313">
        <v>0</v>
      </c>
      <c r="GG313">
        <v>337.7795</v>
      </c>
      <c r="GH313">
        <v>4.603651636588812</v>
      </c>
      <c r="GI313">
        <v>0.487649117465316</v>
      </c>
      <c r="GJ313">
        <v>-1</v>
      </c>
      <c r="GK313">
        <v>1.817148780487805</v>
      </c>
      <c r="GL313">
        <v>-0.003502160278741837</v>
      </c>
      <c r="GM313">
        <v>0.0009877350171020238</v>
      </c>
      <c r="GN313">
        <v>1</v>
      </c>
      <c r="GO313">
        <v>1</v>
      </c>
      <c r="GP313">
        <v>2</v>
      </c>
      <c r="GQ313" t="s">
        <v>440</v>
      </c>
      <c r="GR313">
        <v>3.13611</v>
      </c>
      <c r="GS313">
        <v>2.68847</v>
      </c>
      <c r="GT313">
        <v>0.0843575</v>
      </c>
      <c r="GU313">
        <v>0.0822319</v>
      </c>
      <c r="GV313">
        <v>0.106842</v>
      </c>
      <c r="GW313">
        <v>0.09992139999999999</v>
      </c>
      <c r="GX313">
        <v>29074.2</v>
      </c>
      <c r="GY313">
        <v>29198.7</v>
      </c>
      <c r="GZ313">
        <v>29520.2</v>
      </c>
      <c r="HA313">
        <v>29403</v>
      </c>
      <c r="HB313">
        <v>34832</v>
      </c>
      <c r="HC313">
        <v>35050.1</v>
      </c>
      <c r="HD313">
        <v>41537.4</v>
      </c>
      <c r="HE313">
        <v>41770.3</v>
      </c>
      <c r="HF313">
        <v>1.92188</v>
      </c>
      <c r="HG313">
        <v>1.87235</v>
      </c>
      <c r="HH313">
        <v>0.0584573</v>
      </c>
      <c r="HI313">
        <v>0</v>
      </c>
      <c r="HJ313">
        <v>29.0443</v>
      </c>
      <c r="HK313">
        <v>999.9</v>
      </c>
      <c r="HL313">
        <v>54.5</v>
      </c>
      <c r="HM313">
        <v>30.9</v>
      </c>
      <c r="HN313">
        <v>27.0208</v>
      </c>
      <c r="HO313">
        <v>62.0928</v>
      </c>
      <c r="HP313">
        <v>25.645</v>
      </c>
      <c r="HQ313">
        <v>1</v>
      </c>
      <c r="HR313">
        <v>0.11826</v>
      </c>
      <c r="HS313">
        <v>-0.781114</v>
      </c>
      <c r="HT313">
        <v>20.3384</v>
      </c>
      <c r="HU313">
        <v>5.21684</v>
      </c>
      <c r="HV313">
        <v>12.0114</v>
      </c>
      <c r="HW313">
        <v>4.98865</v>
      </c>
      <c r="HX313">
        <v>3.28758</v>
      </c>
      <c r="HY313">
        <v>9999</v>
      </c>
      <c r="HZ313">
        <v>9999</v>
      </c>
      <c r="IA313">
        <v>9999</v>
      </c>
      <c r="IB313">
        <v>16.2</v>
      </c>
      <c r="IC313">
        <v>1.86756</v>
      </c>
      <c r="ID313">
        <v>1.86672</v>
      </c>
      <c r="IE313">
        <v>1.86601</v>
      </c>
      <c r="IF313">
        <v>1.866</v>
      </c>
      <c r="IG313">
        <v>1.86783</v>
      </c>
      <c r="IH313">
        <v>1.87028</v>
      </c>
      <c r="II313">
        <v>1.86893</v>
      </c>
      <c r="IJ313">
        <v>1.87042</v>
      </c>
      <c r="IK313">
        <v>0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-0.542</v>
      </c>
      <c r="IY313">
        <v>0.145</v>
      </c>
      <c r="IZ313">
        <v>-0.2124528667129374</v>
      </c>
      <c r="JA313">
        <v>-0.0008016307627816455</v>
      </c>
      <c r="JB313">
        <v>-2.705495203968552E-07</v>
      </c>
      <c r="JC313">
        <v>-1.001381313952682E-11</v>
      </c>
      <c r="JD313">
        <v>-0.06429383364076624</v>
      </c>
      <c r="JE313">
        <v>-0.003544197663381463</v>
      </c>
      <c r="JF313">
        <v>0.0008551080648433378</v>
      </c>
      <c r="JG313">
        <v>-1.439520423836254E-05</v>
      </c>
      <c r="JH313">
        <v>4</v>
      </c>
      <c r="JI313">
        <v>2335</v>
      </c>
      <c r="JJ313">
        <v>1</v>
      </c>
      <c r="JK313">
        <v>25</v>
      </c>
      <c r="JL313">
        <v>194386.2</v>
      </c>
      <c r="JM313">
        <v>194386.3</v>
      </c>
      <c r="JN313">
        <v>0.88501</v>
      </c>
      <c r="JO313">
        <v>2.27417</v>
      </c>
      <c r="JP313">
        <v>1.39648</v>
      </c>
      <c r="JQ313">
        <v>2.35229</v>
      </c>
      <c r="JR313">
        <v>1.49536</v>
      </c>
      <c r="JS313">
        <v>2.57812</v>
      </c>
      <c r="JT313">
        <v>36.3635</v>
      </c>
      <c r="JU313">
        <v>24.07</v>
      </c>
      <c r="JV313">
        <v>18</v>
      </c>
      <c r="JW313">
        <v>492.092</v>
      </c>
      <c r="JX313">
        <v>450.705</v>
      </c>
      <c r="JY313">
        <v>29.2619</v>
      </c>
      <c r="JZ313">
        <v>29.1328</v>
      </c>
      <c r="KA313">
        <v>29.9999</v>
      </c>
      <c r="KB313">
        <v>28.9841</v>
      </c>
      <c r="KC313">
        <v>28.9119</v>
      </c>
      <c r="KD313">
        <v>17.6777</v>
      </c>
      <c r="KE313">
        <v>24.7244</v>
      </c>
      <c r="KF313">
        <v>84.5827</v>
      </c>
      <c r="KG313">
        <v>29.2649</v>
      </c>
      <c r="KH313">
        <v>336.457</v>
      </c>
      <c r="KI313">
        <v>22.3432</v>
      </c>
      <c r="KJ313">
        <v>100.887</v>
      </c>
      <c r="KK313">
        <v>100.446</v>
      </c>
    </row>
    <row r="314" spans="1:297">
      <c r="A314">
        <v>298</v>
      </c>
      <c r="B314">
        <v>1758910603.1</v>
      </c>
      <c r="C314">
        <v>8820</v>
      </c>
      <c r="D314" t="s">
        <v>1040</v>
      </c>
      <c r="E314" t="s">
        <v>1041</v>
      </c>
      <c r="F314">
        <v>5</v>
      </c>
      <c r="G314" t="s">
        <v>1029</v>
      </c>
      <c r="H314" t="s">
        <v>436</v>
      </c>
      <c r="I314">
        <v>1758910595.314285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360.0305522472714</v>
      </c>
      <c r="AK314">
        <v>359.8177818181817</v>
      </c>
      <c r="AL314">
        <v>-3.199889000164138</v>
      </c>
      <c r="AM314">
        <v>65.06013599436587</v>
      </c>
      <c r="AN314">
        <f>(AP314 - AO314 + DY314*1E3/(8.314*(EA314+273.15)) * AR314/DX314 * AQ314) * DX314/(100*DL314) * 1000/(1000 - AP314)</f>
        <v>0</v>
      </c>
      <c r="AO314">
        <v>22.38349793179979</v>
      </c>
      <c r="AP314">
        <v>24.20213272727272</v>
      </c>
      <c r="AQ314">
        <v>-1.11926309050081E-06</v>
      </c>
      <c r="AR314">
        <v>108.005697832954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2.96</v>
      </c>
      <c r="DM314">
        <v>0.5</v>
      </c>
      <c r="DN314" t="s">
        <v>438</v>
      </c>
      <c r="DO314">
        <v>2</v>
      </c>
      <c r="DP314" t="b">
        <v>1</v>
      </c>
      <c r="DQ314">
        <v>1758910595.314285</v>
      </c>
      <c r="DR314">
        <v>372.9755714285715</v>
      </c>
      <c r="DS314">
        <v>367.5457499999999</v>
      </c>
      <c r="DT314">
        <v>24.20031785714286</v>
      </c>
      <c r="DU314">
        <v>22.38232142857143</v>
      </c>
      <c r="DV314">
        <v>373.5256785714286</v>
      </c>
      <c r="DW314">
        <v>24.05542857142857</v>
      </c>
      <c r="DX314">
        <v>499.9968928571429</v>
      </c>
      <c r="DY314">
        <v>90.47519642857141</v>
      </c>
      <c r="DZ314">
        <v>0.028552275</v>
      </c>
      <c r="EA314">
        <v>30.50366785714286</v>
      </c>
      <c r="EB314">
        <v>29.99089285714285</v>
      </c>
      <c r="EC314">
        <v>999.9000000000002</v>
      </c>
      <c r="ED314">
        <v>0</v>
      </c>
      <c r="EE314">
        <v>0</v>
      </c>
      <c r="EF314">
        <v>9995.666428571427</v>
      </c>
      <c r="EG314">
        <v>0</v>
      </c>
      <c r="EH314">
        <v>12.3095</v>
      </c>
      <c r="EI314">
        <v>5.429742142857142</v>
      </c>
      <c r="EJ314">
        <v>382.2254642857142</v>
      </c>
      <c r="EK314">
        <v>375.9606785714286</v>
      </c>
      <c r="EL314">
        <v>1.8179875</v>
      </c>
      <c r="EM314">
        <v>367.5457499999999</v>
      </c>
      <c r="EN314">
        <v>22.38232142857143</v>
      </c>
      <c r="EO314">
        <v>2.189529285714286</v>
      </c>
      <c r="EP314">
        <v>2.025045357142857</v>
      </c>
      <c r="EQ314">
        <v>18.8859</v>
      </c>
      <c r="ER314">
        <v>17.641525</v>
      </c>
      <c r="ES314">
        <v>2000.030357142857</v>
      </c>
      <c r="ET314">
        <v>0.9800035714285714</v>
      </c>
      <c r="EU314">
        <v>0.01999673214285714</v>
      </c>
      <c r="EV314">
        <v>0</v>
      </c>
      <c r="EW314">
        <v>338.4623571428571</v>
      </c>
      <c r="EX314">
        <v>5.00097</v>
      </c>
      <c r="EY314">
        <v>6868.205714285716</v>
      </c>
      <c r="EZ314">
        <v>16707.85714285714</v>
      </c>
      <c r="FA314">
        <v>41.43699999999999</v>
      </c>
      <c r="FB314">
        <v>41.81199999999999</v>
      </c>
      <c r="FC314">
        <v>41.42814285714285</v>
      </c>
      <c r="FD314">
        <v>41.31199999999999</v>
      </c>
      <c r="FE314">
        <v>41.99099999999999</v>
      </c>
      <c r="FF314">
        <v>1955.140357142858</v>
      </c>
      <c r="FG314">
        <v>39.89000000000001</v>
      </c>
      <c r="FH314">
        <v>0</v>
      </c>
      <c r="FI314">
        <v>1758910604.7</v>
      </c>
      <c r="FJ314">
        <v>0</v>
      </c>
      <c r="FK314">
        <v>338.54688</v>
      </c>
      <c r="FL314">
        <v>5.791384616449363</v>
      </c>
      <c r="FM314">
        <v>102.7692307927724</v>
      </c>
      <c r="FN314">
        <v>6869.806</v>
      </c>
      <c r="FO314">
        <v>15</v>
      </c>
      <c r="FP314">
        <v>0</v>
      </c>
      <c r="FQ314" t="s">
        <v>439</v>
      </c>
      <c r="FR314">
        <v>1747247426.5</v>
      </c>
      <c r="FS314">
        <v>1747247420.5</v>
      </c>
      <c r="FT314">
        <v>0</v>
      </c>
      <c r="FU314">
        <v>1.027</v>
      </c>
      <c r="FV314">
        <v>0.031</v>
      </c>
      <c r="FW314">
        <v>0.02</v>
      </c>
      <c r="FX314">
        <v>0.05</v>
      </c>
      <c r="FY314">
        <v>420</v>
      </c>
      <c r="FZ314">
        <v>16</v>
      </c>
      <c r="GA314">
        <v>0.01</v>
      </c>
      <c r="GB314">
        <v>0.1</v>
      </c>
      <c r="GC314">
        <v>3.38544169</v>
      </c>
      <c r="GD314">
        <v>37.3069978446529</v>
      </c>
      <c r="GE314">
        <v>3.754409973526151</v>
      </c>
      <c r="GF314">
        <v>0</v>
      </c>
      <c r="GG314">
        <v>338.2231176470588</v>
      </c>
      <c r="GH314">
        <v>4.633155077244298</v>
      </c>
      <c r="GI314">
        <v>0.4941818410681673</v>
      </c>
      <c r="GJ314">
        <v>-1</v>
      </c>
      <c r="GK314">
        <v>1.81760175</v>
      </c>
      <c r="GL314">
        <v>0.0115995872420234</v>
      </c>
      <c r="GM314">
        <v>0.001506231867110766</v>
      </c>
      <c r="GN314">
        <v>1</v>
      </c>
      <c r="GO314">
        <v>1</v>
      </c>
      <c r="GP314">
        <v>2</v>
      </c>
      <c r="GQ314" t="s">
        <v>440</v>
      </c>
      <c r="GR314">
        <v>3.13596</v>
      </c>
      <c r="GS314">
        <v>2.68897</v>
      </c>
      <c r="GT314">
        <v>0.0815081</v>
      </c>
      <c r="GU314">
        <v>0.0791973</v>
      </c>
      <c r="GV314">
        <v>0.106846</v>
      </c>
      <c r="GW314">
        <v>0.0999254</v>
      </c>
      <c r="GX314">
        <v>29164.8</v>
      </c>
      <c r="GY314">
        <v>29295.3</v>
      </c>
      <c r="GZ314">
        <v>29520.3</v>
      </c>
      <c r="HA314">
        <v>29403</v>
      </c>
      <c r="HB314">
        <v>34831.8</v>
      </c>
      <c r="HC314">
        <v>35049.9</v>
      </c>
      <c r="HD314">
        <v>41537.5</v>
      </c>
      <c r="HE314">
        <v>41770.3</v>
      </c>
      <c r="HF314">
        <v>1.92173</v>
      </c>
      <c r="HG314">
        <v>1.87248</v>
      </c>
      <c r="HH314">
        <v>0.0589006</v>
      </c>
      <c r="HI314">
        <v>0</v>
      </c>
      <c r="HJ314">
        <v>29.0418</v>
      </c>
      <c r="HK314">
        <v>999.9</v>
      </c>
      <c r="HL314">
        <v>54.5</v>
      </c>
      <c r="HM314">
        <v>30.9</v>
      </c>
      <c r="HN314">
        <v>27.0204</v>
      </c>
      <c r="HO314">
        <v>62.0428</v>
      </c>
      <c r="HP314">
        <v>25.7091</v>
      </c>
      <c r="HQ314">
        <v>1</v>
      </c>
      <c r="HR314">
        <v>0.117762</v>
      </c>
      <c r="HS314">
        <v>-0.7677310000000001</v>
      </c>
      <c r="HT314">
        <v>20.3385</v>
      </c>
      <c r="HU314">
        <v>5.21639</v>
      </c>
      <c r="HV314">
        <v>12.011</v>
      </c>
      <c r="HW314">
        <v>4.98845</v>
      </c>
      <c r="HX314">
        <v>3.28765</v>
      </c>
      <c r="HY314">
        <v>9999</v>
      </c>
      <c r="HZ314">
        <v>9999</v>
      </c>
      <c r="IA314">
        <v>9999</v>
      </c>
      <c r="IB314">
        <v>16.2</v>
      </c>
      <c r="IC314">
        <v>1.86756</v>
      </c>
      <c r="ID314">
        <v>1.86668</v>
      </c>
      <c r="IE314">
        <v>1.86603</v>
      </c>
      <c r="IF314">
        <v>1.866</v>
      </c>
      <c r="IG314">
        <v>1.86784</v>
      </c>
      <c r="IH314">
        <v>1.87027</v>
      </c>
      <c r="II314">
        <v>1.86891</v>
      </c>
      <c r="IJ314">
        <v>1.87042</v>
      </c>
      <c r="IK314">
        <v>0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-0.527</v>
      </c>
      <c r="IY314">
        <v>0.1449</v>
      </c>
      <c r="IZ314">
        <v>-0.2124528667129374</v>
      </c>
      <c r="JA314">
        <v>-0.0008016307627816455</v>
      </c>
      <c r="JB314">
        <v>-2.705495203968552E-07</v>
      </c>
      <c r="JC314">
        <v>-1.001381313952682E-11</v>
      </c>
      <c r="JD314">
        <v>-0.06429383364076624</v>
      </c>
      <c r="JE314">
        <v>-0.003544197663381463</v>
      </c>
      <c r="JF314">
        <v>0.0008551080648433378</v>
      </c>
      <c r="JG314">
        <v>-1.439520423836254E-05</v>
      </c>
      <c r="JH314">
        <v>4</v>
      </c>
      <c r="JI314">
        <v>2335</v>
      </c>
      <c r="JJ314">
        <v>1</v>
      </c>
      <c r="JK314">
        <v>25</v>
      </c>
      <c r="JL314">
        <v>194386.3</v>
      </c>
      <c r="JM314">
        <v>194386.4</v>
      </c>
      <c r="JN314">
        <v>0.853271</v>
      </c>
      <c r="JO314">
        <v>2.26685</v>
      </c>
      <c r="JP314">
        <v>1.39648</v>
      </c>
      <c r="JQ314">
        <v>2.35107</v>
      </c>
      <c r="JR314">
        <v>1.49536</v>
      </c>
      <c r="JS314">
        <v>2.69531</v>
      </c>
      <c r="JT314">
        <v>36.3635</v>
      </c>
      <c r="JU314">
        <v>24.07</v>
      </c>
      <c r="JV314">
        <v>18</v>
      </c>
      <c r="JW314">
        <v>491.983</v>
      </c>
      <c r="JX314">
        <v>450.775</v>
      </c>
      <c r="JY314">
        <v>29.2678</v>
      </c>
      <c r="JZ314">
        <v>29.1297</v>
      </c>
      <c r="KA314">
        <v>29.9998</v>
      </c>
      <c r="KB314">
        <v>28.9823</v>
      </c>
      <c r="KC314">
        <v>28.9107</v>
      </c>
      <c r="KD314">
        <v>16.9689</v>
      </c>
      <c r="KE314">
        <v>24.7244</v>
      </c>
      <c r="KF314">
        <v>84.5827</v>
      </c>
      <c r="KG314">
        <v>29.268</v>
      </c>
      <c r="KH314">
        <v>316.421</v>
      </c>
      <c r="KI314">
        <v>22.3432</v>
      </c>
      <c r="KJ314">
        <v>100.887</v>
      </c>
      <c r="KK314">
        <v>100.446</v>
      </c>
    </row>
    <row r="315" spans="1:297">
      <c r="A315">
        <v>299</v>
      </c>
      <c r="B315">
        <v>1758910608.1</v>
      </c>
      <c r="C315">
        <v>8825</v>
      </c>
      <c r="D315" t="s">
        <v>1042</v>
      </c>
      <c r="E315" t="s">
        <v>1043</v>
      </c>
      <c r="F315">
        <v>5</v>
      </c>
      <c r="G315" t="s">
        <v>1029</v>
      </c>
      <c r="H315" t="s">
        <v>436</v>
      </c>
      <c r="I315">
        <v>1758910600.6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343.0116716959267</v>
      </c>
      <c r="AK315">
        <v>343.6363878787878</v>
      </c>
      <c r="AL315">
        <v>-3.240273501894682</v>
      </c>
      <c r="AM315">
        <v>65.06013599436587</v>
      </c>
      <c r="AN315">
        <f>(AP315 - AO315 + DY315*1E3/(8.314*(EA315+273.15)) * AR315/DX315 * AQ315) * DX315/(100*DL315) * 1000/(1000 - AP315)</f>
        <v>0</v>
      </c>
      <c r="AO315">
        <v>22.38423714584065</v>
      </c>
      <c r="AP315">
        <v>24.20687757575758</v>
      </c>
      <c r="AQ315">
        <v>2.055690227680215E-06</v>
      </c>
      <c r="AR315">
        <v>108.005697832954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2.96</v>
      </c>
      <c r="DM315">
        <v>0.5</v>
      </c>
      <c r="DN315" t="s">
        <v>438</v>
      </c>
      <c r="DO315">
        <v>2</v>
      </c>
      <c r="DP315" t="b">
        <v>1</v>
      </c>
      <c r="DQ315">
        <v>1758910600.6</v>
      </c>
      <c r="DR315">
        <v>357.2035185185185</v>
      </c>
      <c r="DS315">
        <v>350.0217037037037</v>
      </c>
      <c r="DT315">
        <v>24.20301851851852</v>
      </c>
      <c r="DU315">
        <v>22.38329629629629</v>
      </c>
      <c r="DV315">
        <v>357.7377777777778</v>
      </c>
      <c r="DW315">
        <v>24.0581037037037</v>
      </c>
      <c r="DX315">
        <v>499.9811111111111</v>
      </c>
      <c r="DY315">
        <v>90.4748888888889</v>
      </c>
      <c r="DZ315">
        <v>0.02858487037037037</v>
      </c>
      <c r="EA315">
        <v>30.50555925925926</v>
      </c>
      <c r="EB315">
        <v>29.99760740740741</v>
      </c>
      <c r="EC315">
        <v>999.9000000000001</v>
      </c>
      <c r="ED315">
        <v>0</v>
      </c>
      <c r="EE315">
        <v>0</v>
      </c>
      <c r="EF315">
        <v>9992.313333333334</v>
      </c>
      <c r="EG315">
        <v>0</v>
      </c>
      <c r="EH315">
        <v>12.3095</v>
      </c>
      <c r="EI315">
        <v>7.181749259259259</v>
      </c>
      <c r="EJ315">
        <v>366.0632592592593</v>
      </c>
      <c r="EK315">
        <v>358.0357777777778</v>
      </c>
      <c r="EL315">
        <v>1.819721851851852</v>
      </c>
      <c r="EM315">
        <v>350.0217037037037</v>
      </c>
      <c r="EN315">
        <v>22.38329629629629</v>
      </c>
      <c r="EO315">
        <v>2.189765925925925</v>
      </c>
      <c r="EP315">
        <v>2.025125925925926</v>
      </c>
      <c r="EQ315">
        <v>18.88764074074074</v>
      </c>
      <c r="ER315">
        <v>17.64216296296296</v>
      </c>
      <c r="ES315">
        <v>2000.000740740741</v>
      </c>
      <c r="ET315">
        <v>0.9800032222222222</v>
      </c>
      <c r="EU315">
        <v>0.01999707777777778</v>
      </c>
      <c r="EV315">
        <v>0</v>
      </c>
      <c r="EW315">
        <v>338.9843703703704</v>
      </c>
      <c r="EX315">
        <v>5.00097</v>
      </c>
      <c r="EY315">
        <v>6877.481851851852</v>
      </c>
      <c r="EZ315">
        <v>16707.60370370371</v>
      </c>
      <c r="FA315">
        <v>41.43699999999999</v>
      </c>
      <c r="FB315">
        <v>41.8074074074074</v>
      </c>
      <c r="FC315">
        <v>41.42322222222221</v>
      </c>
      <c r="FD315">
        <v>41.31199999999999</v>
      </c>
      <c r="FE315">
        <v>41.98133333333333</v>
      </c>
      <c r="FF315">
        <v>1955.110740740741</v>
      </c>
      <c r="FG315">
        <v>39.89000000000001</v>
      </c>
      <c r="FH315">
        <v>0</v>
      </c>
      <c r="FI315">
        <v>1758910609.5</v>
      </c>
      <c r="FJ315">
        <v>0</v>
      </c>
      <c r="FK315">
        <v>339.02788</v>
      </c>
      <c r="FL315">
        <v>6.101615379815781</v>
      </c>
      <c r="FM315">
        <v>117.449999827906</v>
      </c>
      <c r="FN315">
        <v>6878.4348</v>
      </c>
      <c r="FO315">
        <v>15</v>
      </c>
      <c r="FP315">
        <v>0</v>
      </c>
      <c r="FQ315" t="s">
        <v>439</v>
      </c>
      <c r="FR315">
        <v>1747247426.5</v>
      </c>
      <c r="FS315">
        <v>1747247420.5</v>
      </c>
      <c r="FT315">
        <v>0</v>
      </c>
      <c r="FU315">
        <v>1.027</v>
      </c>
      <c r="FV315">
        <v>0.031</v>
      </c>
      <c r="FW315">
        <v>0.02</v>
      </c>
      <c r="FX315">
        <v>0.05</v>
      </c>
      <c r="FY315">
        <v>420</v>
      </c>
      <c r="FZ315">
        <v>16</v>
      </c>
      <c r="GA315">
        <v>0.01</v>
      </c>
      <c r="GB315">
        <v>0.1</v>
      </c>
      <c r="GC315">
        <v>5.969884500000001</v>
      </c>
      <c r="GD315">
        <v>20.74838544090056</v>
      </c>
      <c r="GE315">
        <v>2.078027839089205</v>
      </c>
      <c r="GF315">
        <v>0</v>
      </c>
      <c r="GG315">
        <v>338.6475588235295</v>
      </c>
      <c r="GH315">
        <v>5.651749425737512</v>
      </c>
      <c r="GI315">
        <v>0.5893389213235871</v>
      </c>
      <c r="GJ315">
        <v>-1</v>
      </c>
      <c r="GK315">
        <v>1.8187655</v>
      </c>
      <c r="GL315">
        <v>0.01833073170731203</v>
      </c>
      <c r="GM315">
        <v>0.002026974284493989</v>
      </c>
      <c r="GN315">
        <v>1</v>
      </c>
      <c r="GO315">
        <v>1</v>
      </c>
      <c r="GP315">
        <v>2</v>
      </c>
      <c r="GQ315" t="s">
        <v>440</v>
      </c>
      <c r="GR315">
        <v>3.13608</v>
      </c>
      <c r="GS315">
        <v>2.68907</v>
      </c>
      <c r="GT315">
        <v>0.07855330000000001</v>
      </c>
      <c r="GU315">
        <v>0.0760994</v>
      </c>
      <c r="GV315">
        <v>0.106859</v>
      </c>
      <c r="GW315">
        <v>0.0999278</v>
      </c>
      <c r="GX315">
        <v>29259.3</v>
      </c>
      <c r="GY315">
        <v>29394.2</v>
      </c>
      <c r="GZ315">
        <v>29521</v>
      </c>
      <c r="HA315">
        <v>29403.3</v>
      </c>
      <c r="HB315">
        <v>34831.8</v>
      </c>
      <c r="HC315">
        <v>35050.1</v>
      </c>
      <c r="HD315">
        <v>41538.2</v>
      </c>
      <c r="HE315">
        <v>41770.7</v>
      </c>
      <c r="HF315">
        <v>1.92202</v>
      </c>
      <c r="HG315">
        <v>1.87227</v>
      </c>
      <c r="HH315">
        <v>0.0588223</v>
      </c>
      <c r="HI315">
        <v>0</v>
      </c>
      <c r="HJ315">
        <v>29.0406</v>
      </c>
      <c r="HK315">
        <v>999.9</v>
      </c>
      <c r="HL315">
        <v>54.5</v>
      </c>
      <c r="HM315">
        <v>30.9</v>
      </c>
      <c r="HN315">
        <v>27.0206</v>
      </c>
      <c r="HO315">
        <v>62.0828</v>
      </c>
      <c r="HP315">
        <v>25.7612</v>
      </c>
      <c r="HQ315">
        <v>1</v>
      </c>
      <c r="HR315">
        <v>0.117698</v>
      </c>
      <c r="HS315">
        <v>-0.44918</v>
      </c>
      <c r="HT315">
        <v>20.3395</v>
      </c>
      <c r="HU315">
        <v>5.21624</v>
      </c>
      <c r="HV315">
        <v>12.0119</v>
      </c>
      <c r="HW315">
        <v>4.98855</v>
      </c>
      <c r="HX315">
        <v>3.28768</v>
      </c>
      <c r="HY315">
        <v>9999</v>
      </c>
      <c r="HZ315">
        <v>9999</v>
      </c>
      <c r="IA315">
        <v>9999</v>
      </c>
      <c r="IB315">
        <v>16.2</v>
      </c>
      <c r="IC315">
        <v>1.86759</v>
      </c>
      <c r="ID315">
        <v>1.86669</v>
      </c>
      <c r="IE315">
        <v>1.86601</v>
      </c>
      <c r="IF315">
        <v>1.866</v>
      </c>
      <c r="IG315">
        <v>1.86784</v>
      </c>
      <c r="IH315">
        <v>1.87027</v>
      </c>
      <c r="II315">
        <v>1.86893</v>
      </c>
      <c r="IJ315">
        <v>1.87042</v>
      </c>
      <c r="IK315">
        <v>0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-0.511</v>
      </c>
      <c r="IY315">
        <v>0.145</v>
      </c>
      <c r="IZ315">
        <v>-0.2124528667129374</v>
      </c>
      <c r="JA315">
        <v>-0.0008016307627816455</v>
      </c>
      <c r="JB315">
        <v>-2.705495203968552E-07</v>
      </c>
      <c r="JC315">
        <v>-1.001381313952682E-11</v>
      </c>
      <c r="JD315">
        <v>-0.06429383364076624</v>
      </c>
      <c r="JE315">
        <v>-0.003544197663381463</v>
      </c>
      <c r="JF315">
        <v>0.0008551080648433378</v>
      </c>
      <c r="JG315">
        <v>-1.439520423836254E-05</v>
      </c>
      <c r="JH315">
        <v>4</v>
      </c>
      <c r="JI315">
        <v>2335</v>
      </c>
      <c r="JJ315">
        <v>1</v>
      </c>
      <c r="JK315">
        <v>25</v>
      </c>
      <c r="JL315">
        <v>194386.4</v>
      </c>
      <c r="JM315">
        <v>194386.5</v>
      </c>
      <c r="JN315">
        <v>0.81665</v>
      </c>
      <c r="JO315">
        <v>2.28394</v>
      </c>
      <c r="JP315">
        <v>1.39648</v>
      </c>
      <c r="JQ315">
        <v>2.35229</v>
      </c>
      <c r="JR315">
        <v>1.49536</v>
      </c>
      <c r="JS315">
        <v>2.52808</v>
      </c>
      <c r="JT315">
        <v>36.3871</v>
      </c>
      <c r="JU315">
        <v>24.0612</v>
      </c>
      <c r="JV315">
        <v>18</v>
      </c>
      <c r="JW315">
        <v>492.158</v>
      </c>
      <c r="JX315">
        <v>450.634</v>
      </c>
      <c r="JY315">
        <v>29.2623</v>
      </c>
      <c r="JZ315">
        <v>29.1272</v>
      </c>
      <c r="KA315">
        <v>29.9999</v>
      </c>
      <c r="KB315">
        <v>28.9804</v>
      </c>
      <c r="KC315">
        <v>28.9087</v>
      </c>
      <c r="KD315">
        <v>16.3163</v>
      </c>
      <c r="KE315">
        <v>24.7244</v>
      </c>
      <c r="KF315">
        <v>84.5827</v>
      </c>
      <c r="KG315">
        <v>29.1398</v>
      </c>
      <c r="KH315">
        <v>303.064</v>
      </c>
      <c r="KI315">
        <v>22.3432</v>
      </c>
      <c r="KJ315">
        <v>100.889</v>
      </c>
      <c r="KK315">
        <v>100.447</v>
      </c>
    </row>
    <row r="316" spans="1:297">
      <c r="A316">
        <v>300</v>
      </c>
      <c r="B316">
        <v>1758910613.1</v>
      </c>
      <c r="C316">
        <v>8830</v>
      </c>
      <c r="D316" t="s">
        <v>1044</v>
      </c>
      <c r="E316" t="s">
        <v>1045</v>
      </c>
      <c r="F316">
        <v>5</v>
      </c>
      <c r="G316" t="s">
        <v>1029</v>
      </c>
      <c r="H316" t="s">
        <v>436</v>
      </c>
      <c r="I316">
        <v>1758910605.314285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326.071849891332</v>
      </c>
      <c r="AK316">
        <v>327.2695575757576</v>
      </c>
      <c r="AL316">
        <v>-3.275057824348908</v>
      </c>
      <c r="AM316">
        <v>65.06013599436587</v>
      </c>
      <c r="AN316">
        <f>(AP316 - AO316 + DY316*1E3/(8.314*(EA316+273.15)) * AR316/DX316 * AQ316) * DX316/(100*DL316) * 1000/(1000 - AP316)</f>
        <v>0</v>
      </c>
      <c r="AO316">
        <v>22.38485835236123</v>
      </c>
      <c r="AP316">
        <v>24.2125806060606</v>
      </c>
      <c r="AQ316">
        <v>3.021777932572059E-06</v>
      </c>
      <c r="AR316">
        <v>108.005697832954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2.96</v>
      </c>
      <c r="DM316">
        <v>0.5</v>
      </c>
      <c r="DN316" t="s">
        <v>438</v>
      </c>
      <c r="DO316">
        <v>2</v>
      </c>
      <c r="DP316" t="b">
        <v>1</v>
      </c>
      <c r="DQ316">
        <v>1758910605.314285</v>
      </c>
      <c r="DR316">
        <v>342.4789642857144</v>
      </c>
      <c r="DS316">
        <v>334.3701785714285</v>
      </c>
      <c r="DT316">
        <v>24.20647142857143</v>
      </c>
      <c r="DU316">
        <v>22.38408214285715</v>
      </c>
      <c r="DV316">
        <v>342.9985357142858</v>
      </c>
      <c r="DW316">
        <v>24.06151428571429</v>
      </c>
      <c r="DX316">
        <v>499.9662142857143</v>
      </c>
      <c r="DY316">
        <v>90.47473571428574</v>
      </c>
      <c r="DZ316">
        <v>0.02867416428571428</v>
      </c>
      <c r="EA316">
        <v>30.50802142857143</v>
      </c>
      <c r="EB316">
        <v>29.99721785714286</v>
      </c>
      <c r="EC316">
        <v>999.9000000000002</v>
      </c>
      <c r="ED316">
        <v>0</v>
      </c>
      <c r="EE316">
        <v>0</v>
      </c>
      <c r="EF316">
        <v>10002.02571428571</v>
      </c>
      <c r="EG316">
        <v>0</v>
      </c>
      <c r="EH316">
        <v>12.3095</v>
      </c>
      <c r="EI316">
        <v>8.108730357142857</v>
      </c>
      <c r="EJ316">
        <v>350.9746428571428</v>
      </c>
      <c r="EK316">
        <v>342.0261428571428</v>
      </c>
      <c r="EL316">
        <v>1.822388928571428</v>
      </c>
      <c r="EM316">
        <v>334.3701785714285</v>
      </c>
      <c r="EN316">
        <v>22.38408214285715</v>
      </c>
      <c r="EO316">
        <v>2.190073928571428</v>
      </c>
      <c r="EP316">
        <v>2.025193214285715</v>
      </c>
      <c r="EQ316">
        <v>18.8899</v>
      </c>
      <c r="ER316">
        <v>17.64269642857143</v>
      </c>
      <c r="ES316">
        <v>2000.007857142857</v>
      </c>
      <c r="ET316">
        <v>0.9800032500000001</v>
      </c>
      <c r="EU316">
        <v>0.01999705000000001</v>
      </c>
      <c r="EV316">
        <v>0</v>
      </c>
      <c r="EW316">
        <v>339.4708214285715</v>
      </c>
      <c r="EX316">
        <v>5.00097</v>
      </c>
      <c r="EY316">
        <v>6887.338214285714</v>
      </c>
      <c r="EZ316">
        <v>16707.66428571428</v>
      </c>
      <c r="FA316">
        <v>41.43699999999999</v>
      </c>
      <c r="FB316">
        <v>41.80757142857141</v>
      </c>
      <c r="FC316">
        <v>41.41485714285714</v>
      </c>
      <c r="FD316">
        <v>41.31199999999999</v>
      </c>
      <c r="FE316">
        <v>41.96849999999998</v>
      </c>
      <c r="FF316">
        <v>1955.117857142857</v>
      </c>
      <c r="FG316">
        <v>39.89000000000001</v>
      </c>
      <c r="FH316">
        <v>0</v>
      </c>
      <c r="FI316">
        <v>1758910614.3</v>
      </c>
      <c r="FJ316">
        <v>0</v>
      </c>
      <c r="FK316">
        <v>339.55608</v>
      </c>
      <c r="FL316">
        <v>7.760000004865534</v>
      </c>
      <c r="FM316">
        <v>134.307692517151</v>
      </c>
      <c r="FN316">
        <v>6888.662799999999</v>
      </c>
      <c r="FO316">
        <v>15</v>
      </c>
      <c r="FP316">
        <v>0</v>
      </c>
      <c r="FQ316" t="s">
        <v>439</v>
      </c>
      <c r="FR316">
        <v>1747247426.5</v>
      </c>
      <c r="FS316">
        <v>1747247420.5</v>
      </c>
      <c r="FT316">
        <v>0</v>
      </c>
      <c r="FU316">
        <v>1.027</v>
      </c>
      <c r="FV316">
        <v>0.031</v>
      </c>
      <c r="FW316">
        <v>0.02</v>
      </c>
      <c r="FX316">
        <v>0.05</v>
      </c>
      <c r="FY316">
        <v>420</v>
      </c>
      <c r="FZ316">
        <v>16</v>
      </c>
      <c r="GA316">
        <v>0.01</v>
      </c>
      <c r="GB316">
        <v>0.1</v>
      </c>
      <c r="GC316">
        <v>7.484741463414633</v>
      </c>
      <c r="GD316">
        <v>12.35776473867595</v>
      </c>
      <c r="GE316">
        <v>1.247499716984299</v>
      </c>
      <c r="GF316">
        <v>0</v>
      </c>
      <c r="GG316">
        <v>339.2064411764705</v>
      </c>
      <c r="GH316">
        <v>6.85978609733065</v>
      </c>
      <c r="GI316">
        <v>0.7055994193998675</v>
      </c>
      <c r="GJ316">
        <v>-1</v>
      </c>
      <c r="GK316">
        <v>1.820999512195122</v>
      </c>
      <c r="GL316">
        <v>0.03125644599303173</v>
      </c>
      <c r="GM316">
        <v>0.003230696482501324</v>
      </c>
      <c r="GN316">
        <v>1</v>
      </c>
      <c r="GO316">
        <v>1</v>
      </c>
      <c r="GP316">
        <v>2</v>
      </c>
      <c r="GQ316" t="s">
        <v>440</v>
      </c>
      <c r="GR316">
        <v>3.13602</v>
      </c>
      <c r="GS316">
        <v>2.68925</v>
      </c>
      <c r="GT316">
        <v>0.075507</v>
      </c>
      <c r="GU316">
        <v>0.07293230000000001</v>
      </c>
      <c r="GV316">
        <v>0.106872</v>
      </c>
      <c r="GW316">
        <v>0.09993050000000001</v>
      </c>
      <c r="GX316">
        <v>29356.6</v>
      </c>
      <c r="GY316">
        <v>29495</v>
      </c>
      <c r="GZ316">
        <v>29521.6</v>
      </c>
      <c r="HA316">
        <v>29403.3</v>
      </c>
      <c r="HB316">
        <v>34832.1</v>
      </c>
      <c r="HC316">
        <v>35050.1</v>
      </c>
      <c r="HD316">
        <v>41539.3</v>
      </c>
      <c r="HE316">
        <v>41770.9</v>
      </c>
      <c r="HF316">
        <v>1.92175</v>
      </c>
      <c r="HG316">
        <v>1.8724</v>
      </c>
      <c r="HH316">
        <v>0.0581965</v>
      </c>
      <c r="HI316">
        <v>0</v>
      </c>
      <c r="HJ316">
        <v>29.0393</v>
      </c>
      <c r="HK316">
        <v>999.9</v>
      </c>
      <c r="HL316">
        <v>54.5</v>
      </c>
      <c r="HM316">
        <v>30.9</v>
      </c>
      <c r="HN316">
        <v>27.0221</v>
      </c>
      <c r="HO316">
        <v>61.9128</v>
      </c>
      <c r="HP316">
        <v>25.8173</v>
      </c>
      <c r="HQ316">
        <v>1</v>
      </c>
      <c r="HR316">
        <v>0.117599</v>
      </c>
      <c r="HS316">
        <v>-0.482944</v>
      </c>
      <c r="HT316">
        <v>20.3396</v>
      </c>
      <c r="HU316">
        <v>5.21594</v>
      </c>
      <c r="HV316">
        <v>12.0122</v>
      </c>
      <c r="HW316">
        <v>4.9886</v>
      </c>
      <c r="HX316">
        <v>3.2877</v>
      </c>
      <c r="HY316">
        <v>9999</v>
      </c>
      <c r="HZ316">
        <v>9999</v>
      </c>
      <c r="IA316">
        <v>9999</v>
      </c>
      <c r="IB316">
        <v>16.2</v>
      </c>
      <c r="IC316">
        <v>1.86761</v>
      </c>
      <c r="ID316">
        <v>1.86672</v>
      </c>
      <c r="IE316">
        <v>1.86602</v>
      </c>
      <c r="IF316">
        <v>1.866</v>
      </c>
      <c r="IG316">
        <v>1.86784</v>
      </c>
      <c r="IH316">
        <v>1.87027</v>
      </c>
      <c r="II316">
        <v>1.86895</v>
      </c>
      <c r="IJ316">
        <v>1.87042</v>
      </c>
      <c r="IK316">
        <v>0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-0.495</v>
      </c>
      <c r="IY316">
        <v>0.145</v>
      </c>
      <c r="IZ316">
        <v>-0.2124528667129374</v>
      </c>
      <c r="JA316">
        <v>-0.0008016307627816455</v>
      </c>
      <c r="JB316">
        <v>-2.705495203968552E-07</v>
      </c>
      <c r="JC316">
        <v>-1.001381313952682E-11</v>
      </c>
      <c r="JD316">
        <v>-0.06429383364076624</v>
      </c>
      <c r="JE316">
        <v>-0.003544197663381463</v>
      </c>
      <c r="JF316">
        <v>0.0008551080648433378</v>
      </c>
      <c r="JG316">
        <v>-1.439520423836254E-05</v>
      </c>
      <c r="JH316">
        <v>4</v>
      </c>
      <c r="JI316">
        <v>2335</v>
      </c>
      <c r="JJ316">
        <v>1</v>
      </c>
      <c r="JK316">
        <v>25</v>
      </c>
      <c r="JL316">
        <v>194386.4</v>
      </c>
      <c r="JM316">
        <v>194386.5</v>
      </c>
      <c r="JN316">
        <v>0.7849120000000001</v>
      </c>
      <c r="JO316">
        <v>2.28271</v>
      </c>
      <c r="JP316">
        <v>1.39771</v>
      </c>
      <c r="JQ316">
        <v>2.35229</v>
      </c>
      <c r="JR316">
        <v>1.49536</v>
      </c>
      <c r="JS316">
        <v>2.70874</v>
      </c>
      <c r="JT316">
        <v>36.3871</v>
      </c>
      <c r="JU316">
        <v>24.0612</v>
      </c>
      <c r="JV316">
        <v>18</v>
      </c>
      <c r="JW316">
        <v>491.968</v>
      </c>
      <c r="JX316">
        <v>450.693</v>
      </c>
      <c r="JY316">
        <v>29.1514</v>
      </c>
      <c r="JZ316">
        <v>29.124</v>
      </c>
      <c r="KA316">
        <v>29.9998</v>
      </c>
      <c r="KB316">
        <v>28.9785</v>
      </c>
      <c r="KC316">
        <v>28.9063</v>
      </c>
      <c r="KD316">
        <v>15.599</v>
      </c>
      <c r="KE316">
        <v>24.7244</v>
      </c>
      <c r="KF316">
        <v>84.5827</v>
      </c>
      <c r="KG316">
        <v>29.1657</v>
      </c>
      <c r="KH316">
        <v>283.028</v>
      </c>
      <c r="KI316">
        <v>22.3432</v>
      </c>
      <c r="KJ316">
        <v>100.891</v>
      </c>
      <c r="KK316">
        <v>100.448</v>
      </c>
    </row>
    <row r="317" spans="1:297">
      <c r="A317">
        <v>301</v>
      </c>
      <c r="B317">
        <v>1758910618.1</v>
      </c>
      <c r="C317">
        <v>8835</v>
      </c>
      <c r="D317" t="s">
        <v>1046</v>
      </c>
      <c r="E317" t="s">
        <v>1047</v>
      </c>
      <c r="F317">
        <v>5</v>
      </c>
      <c r="G317" t="s">
        <v>1029</v>
      </c>
      <c r="H317" t="s">
        <v>436</v>
      </c>
      <c r="I317">
        <v>1758910610.6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309.1654380445189</v>
      </c>
      <c r="AK317">
        <v>310.8776787878787</v>
      </c>
      <c r="AL317">
        <v>-3.281107805803944</v>
      </c>
      <c r="AM317">
        <v>65.06013599436587</v>
      </c>
      <c r="AN317">
        <f>(AP317 - AO317 + DY317*1E3/(8.314*(EA317+273.15)) * AR317/DX317 * AQ317) * DX317/(100*DL317) * 1000/(1000 - AP317)</f>
        <v>0</v>
      </c>
      <c r="AO317">
        <v>22.38559207531629</v>
      </c>
      <c r="AP317">
        <v>24.21677454545454</v>
      </c>
      <c r="AQ317">
        <v>2.65349324887067E-06</v>
      </c>
      <c r="AR317">
        <v>108.005697832954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2.96</v>
      </c>
      <c r="DM317">
        <v>0.5</v>
      </c>
      <c r="DN317" t="s">
        <v>438</v>
      </c>
      <c r="DO317">
        <v>2</v>
      </c>
      <c r="DP317" t="b">
        <v>1</v>
      </c>
      <c r="DQ317">
        <v>1758910610.6</v>
      </c>
      <c r="DR317">
        <v>325.7113333333334</v>
      </c>
      <c r="DS317">
        <v>316.8526666666667</v>
      </c>
      <c r="DT317">
        <v>24.2104</v>
      </c>
      <c r="DU317">
        <v>22.38484814814815</v>
      </c>
      <c r="DV317">
        <v>326.2145185185185</v>
      </c>
      <c r="DW317">
        <v>24.06538518518519</v>
      </c>
      <c r="DX317">
        <v>500.0058518518518</v>
      </c>
      <c r="DY317">
        <v>90.47383333333333</v>
      </c>
      <c r="DZ317">
        <v>0.02873052962962962</v>
      </c>
      <c r="EA317">
        <v>30.50789629629629</v>
      </c>
      <c r="EB317">
        <v>29.99391111111111</v>
      </c>
      <c r="EC317">
        <v>999.9000000000001</v>
      </c>
      <c r="ED317">
        <v>0</v>
      </c>
      <c r="EE317">
        <v>0</v>
      </c>
      <c r="EF317">
        <v>10006.1</v>
      </c>
      <c r="EG317">
        <v>0</v>
      </c>
      <c r="EH317">
        <v>12.3095</v>
      </c>
      <c r="EI317">
        <v>8.858714444444443</v>
      </c>
      <c r="EJ317">
        <v>333.7924444444445</v>
      </c>
      <c r="EK317">
        <v>324.1077037037037</v>
      </c>
      <c r="EL317">
        <v>1.825554074074074</v>
      </c>
      <c r="EM317">
        <v>316.8526666666667</v>
      </c>
      <c r="EN317">
        <v>22.38484814814815</v>
      </c>
      <c r="EO317">
        <v>2.190407777777778</v>
      </c>
      <c r="EP317">
        <v>2.025242222222222</v>
      </c>
      <c r="EQ317">
        <v>18.89233333333333</v>
      </c>
      <c r="ER317">
        <v>17.64308518518519</v>
      </c>
      <c r="ES317">
        <v>1999.998888888889</v>
      </c>
      <c r="ET317">
        <v>0.9800031111111112</v>
      </c>
      <c r="EU317">
        <v>0.01999718888888889</v>
      </c>
      <c r="EV317">
        <v>0</v>
      </c>
      <c r="EW317">
        <v>340.1474444444445</v>
      </c>
      <c r="EX317">
        <v>5.00097</v>
      </c>
      <c r="EY317">
        <v>6899.864814814815</v>
      </c>
      <c r="EZ317">
        <v>16707.58888888889</v>
      </c>
      <c r="FA317">
        <v>41.43699999999999</v>
      </c>
      <c r="FB317">
        <v>41.8074074074074</v>
      </c>
      <c r="FC317">
        <v>41.40255555555554</v>
      </c>
      <c r="FD317">
        <v>41.31199999999999</v>
      </c>
      <c r="FE317">
        <v>41.96033333333332</v>
      </c>
      <c r="FF317">
        <v>1955.108888888889</v>
      </c>
      <c r="FG317">
        <v>39.89000000000001</v>
      </c>
      <c r="FH317">
        <v>0</v>
      </c>
      <c r="FI317">
        <v>1758910619.1</v>
      </c>
      <c r="FJ317">
        <v>0</v>
      </c>
      <c r="FK317">
        <v>340.1786</v>
      </c>
      <c r="FL317">
        <v>7.863538463615765</v>
      </c>
      <c r="FM317">
        <v>155.3384617765793</v>
      </c>
      <c r="FN317">
        <v>6900.1356</v>
      </c>
      <c r="FO317">
        <v>15</v>
      </c>
      <c r="FP317">
        <v>0</v>
      </c>
      <c r="FQ317" t="s">
        <v>439</v>
      </c>
      <c r="FR317">
        <v>1747247426.5</v>
      </c>
      <c r="FS317">
        <v>1747247420.5</v>
      </c>
      <c r="FT317">
        <v>0</v>
      </c>
      <c r="FU317">
        <v>1.027</v>
      </c>
      <c r="FV317">
        <v>0.031</v>
      </c>
      <c r="FW317">
        <v>0.02</v>
      </c>
      <c r="FX317">
        <v>0.05</v>
      </c>
      <c r="FY317">
        <v>420</v>
      </c>
      <c r="FZ317">
        <v>16</v>
      </c>
      <c r="GA317">
        <v>0.01</v>
      </c>
      <c r="GB317">
        <v>0.1</v>
      </c>
      <c r="GC317">
        <v>8.243295609756098</v>
      </c>
      <c r="GD317">
        <v>9.111723554006973</v>
      </c>
      <c r="GE317">
        <v>0.9091760843486025</v>
      </c>
      <c r="GF317">
        <v>0</v>
      </c>
      <c r="GG317">
        <v>339.6801470588235</v>
      </c>
      <c r="GH317">
        <v>7.884935054800108</v>
      </c>
      <c r="GI317">
        <v>0.7904570581167822</v>
      </c>
      <c r="GJ317">
        <v>-1</v>
      </c>
      <c r="GK317">
        <v>1.823188292682927</v>
      </c>
      <c r="GL317">
        <v>0.03519052264808847</v>
      </c>
      <c r="GM317">
        <v>0.003600229601376763</v>
      </c>
      <c r="GN317">
        <v>1</v>
      </c>
      <c r="GO317">
        <v>1</v>
      </c>
      <c r="GP317">
        <v>2</v>
      </c>
      <c r="GQ317" t="s">
        <v>440</v>
      </c>
      <c r="GR317">
        <v>3.13601</v>
      </c>
      <c r="GS317">
        <v>2.68875</v>
      </c>
      <c r="GT317">
        <v>0.072391</v>
      </c>
      <c r="GU317">
        <v>0.0697118</v>
      </c>
      <c r="GV317">
        <v>0.106887</v>
      </c>
      <c r="GW317">
        <v>0.0999316</v>
      </c>
      <c r="GX317">
        <v>29455.6</v>
      </c>
      <c r="GY317">
        <v>29597.9</v>
      </c>
      <c r="GZ317">
        <v>29521.6</v>
      </c>
      <c r="HA317">
        <v>29403.8</v>
      </c>
      <c r="HB317">
        <v>34831.7</v>
      </c>
      <c r="HC317">
        <v>35050.5</v>
      </c>
      <c r="HD317">
        <v>41539.5</v>
      </c>
      <c r="HE317">
        <v>41771.5</v>
      </c>
      <c r="HF317">
        <v>1.92175</v>
      </c>
      <c r="HG317">
        <v>1.87232</v>
      </c>
      <c r="HH317">
        <v>0.0578389</v>
      </c>
      <c r="HI317">
        <v>0</v>
      </c>
      <c r="HJ317">
        <v>29.0368</v>
      </c>
      <c r="HK317">
        <v>999.9</v>
      </c>
      <c r="HL317">
        <v>54.5</v>
      </c>
      <c r="HM317">
        <v>30.9</v>
      </c>
      <c r="HN317">
        <v>27.0228</v>
      </c>
      <c r="HO317">
        <v>62.1328</v>
      </c>
      <c r="HP317">
        <v>25.7332</v>
      </c>
      <c r="HQ317">
        <v>1</v>
      </c>
      <c r="HR317">
        <v>0.116966</v>
      </c>
      <c r="HS317">
        <v>-0.6594139999999999</v>
      </c>
      <c r="HT317">
        <v>20.3391</v>
      </c>
      <c r="HU317">
        <v>5.21579</v>
      </c>
      <c r="HV317">
        <v>12.0125</v>
      </c>
      <c r="HW317">
        <v>4.98825</v>
      </c>
      <c r="HX317">
        <v>3.28785</v>
      </c>
      <c r="HY317">
        <v>9999</v>
      </c>
      <c r="HZ317">
        <v>9999</v>
      </c>
      <c r="IA317">
        <v>9999</v>
      </c>
      <c r="IB317">
        <v>16.2</v>
      </c>
      <c r="IC317">
        <v>1.8676</v>
      </c>
      <c r="ID317">
        <v>1.86671</v>
      </c>
      <c r="IE317">
        <v>1.86604</v>
      </c>
      <c r="IF317">
        <v>1.866</v>
      </c>
      <c r="IG317">
        <v>1.86785</v>
      </c>
      <c r="IH317">
        <v>1.87028</v>
      </c>
      <c r="II317">
        <v>1.86895</v>
      </c>
      <c r="IJ317">
        <v>1.87042</v>
      </c>
      <c r="IK317">
        <v>0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-0.48</v>
      </c>
      <c r="IY317">
        <v>0.1451</v>
      </c>
      <c r="IZ317">
        <v>-0.2124528667129374</v>
      </c>
      <c r="JA317">
        <v>-0.0008016307627816455</v>
      </c>
      <c r="JB317">
        <v>-2.705495203968552E-07</v>
      </c>
      <c r="JC317">
        <v>-1.001381313952682E-11</v>
      </c>
      <c r="JD317">
        <v>-0.06429383364076624</v>
      </c>
      <c r="JE317">
        <v>-0.003544197663381463</v>
      </c>
      <c r="JF317">
        <v>0.0008551080648433378</v>
      </c>
      <c r="JG317">
        <v>-1.439520423836254E-05</v>
      </c>
      <c r="JH317">
        <v>4</v>
      </c>
      <c r="JI317">
        <v>2335</v>
      </c>
      <c r="JJ317">
        <v>1</v>
      </c>
      <c r="JK317">
        <v>25</v>
      </c>
      <c r="JL317">
        <v>194386.5</v>
      </c>
      <c r="JM317">
        <v>194386.6</v>
      </c>
      <c r="JN317">
        <v>0.748291</v>
      </c>
      <c r="JO317">
        <v>2.29004</v>
      </c>
      <c r="JP317">
        <v>1.39648</v>
      </c>
      <c r="JQ317">
        <v>2.35229</v>
      </c>
      <c r="JR317">
        <v>1.49536</v>
      </c>
      <c r="JS317">
        <v>2.52563</v>
      </c>
      <c r="JT317">
        <v>36.3871</v>
      </c>
      <c r="JU317">
        <v>24.0612</v>
      </c>
      <c r="JV317">
        <v>18</v>
      </c>
      <c r="JW317">
        <v>491.948</v>
      </c>
      <c r="JX317">
        <v>450.634</v>
      </c>
      <c r="JY317">
        <v>29.1489</v>
      </c>
      <c r="JZ317">
        <v>29.1222</v>
      </c>
      <c r="KA317">
        <v>29.9998</v>
      </c>
      <c r="KB317">
        <v>28.976</v>
      </c>
      <c r="KC317">
        <v>28.9045</v>
      </c>
      <c r="KD317">
        <v>14.9344</v>
      </c>
      <c r="KE317">
        <v>24.7244</v>
      </c>
      <c r="KF317">
        <v>84.5827</v>
      </c>
      <c r="KG317">
        <v>29.1738</v>
      </c>
      <c r="KH317">
        <v>269.669</v>
      </c>
      <c r="KI317">
        <v>22.3432</v>
      </c>
      <c r="KJ317">
        <v>100.892</v>
      </c>
      <c r="KK317">
        <v>100.449</v>
      </c>
    </row>
    <row r="318" spans="1:297">
      <c r="A318">
        <v>302</v>
      </c>
      <c r="B318">
        <v>1758910623.1</v>
      </c>
      <c r="C318">
        <v>8840</v>
      </c>
      <c r="D318" t="s">
        <v>1048</v>
      </c>
      <c r="E318" t="s">
        <v>1049</v>
      </c>
      <c r="F318">
        <v>5</v>
      </c>
      <c r="G318" t="s">
        <v>1029</v>
      </c>
      <c r="H318" t="s">
        <v>436</v>
      </c>
      <c r="I318">
        <v>1758910615.314285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292.1845569224688</v>
      </c>
      <c r="AK318">
        <v>294.4430484848485</v>
      </c>
      <c r="AL318">
        <v>-3.295326677381591</v>
      </c>
      <c r="AM318">
        <v>65.06013599436587</v>
      </c>
      <c r="AN318">
        <f>(AP318 - AO318 + DY318*1E3/(8.314*(EA318+273.15)) * AR318/DX318 * AQ318) * DX318/(100*DL318) * 1000/(1000 - AP318)</f>
        <v>0</v>
      </c>
      <c r="AO318">
        <v>22.3856365946227</v>
      </c>
      <c r="AP318">
        <v>24.2277084848485</v>
      </c>
      <c r="AQ318">
        <v>6.791793562764721E-06</v>
      </c>
      <c r="AR318">
        <v>108.005697832954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2.96</v>
      </c>
      <c r="DM318">
        <v>0.5</v>
      </c>
      <c r="DN318" t="s">
        <v>438</v>
      </c>
      <c r="DO318">
        <v>2</v>
      </c>
      <c r="DP318" t="b">
        <v>1</v>
      </c>
      <c r="DQ318">
        <v>1758910615.314285</v>
      </c>
      <c r="DR318">
        <v>310.6561785714285</v>
      </c>
      <c r="DS318">
        <v>301.2329285714286</v>
      </c>
      <c r="DT318">
        <v>24.21578928571429</v>
      </c>
      <c r="DU318">
        <v>22.38545</v>
      </c>
      <c r="DV318">
        <v>311.1446785714286</v>
      </c>
      <c r="DW318">
        <v>24.07070000000001</v>
      </c>
      <c r="DX318">
        <v>500.0010714285714</v>
      </c>
      <c r="DY318">
        <v>90.47315714285712</v>
      </c>
      <c r="DZ318">
        <v>0.02872731785714286</v>
      </c>
      <c r="EA318">
        <v>30.50598214285714</v>
      </c>
      <c r="EB318">
        <v>29.98502857142856</v>
      </c>
      <c r="EC318">
        <v>999.9000000000002</v>
      </c>
      <c r="ED318">
        <v>0</v>
      </c>
      <c r="EE318">
        <v>0</v>
      </c>
      <c r="EF318">
        <v>10005.79392857143</v>
      </c>
      <c r="EG318">
        <v>0</v>
      </c>
      <c r="EH318">
        <v>12.3095</v>
      </c>
      <c r="EI318">
        <v>9.423265357142855</v>
      </c>
      <c r="EJ318">
        <v>318.3654642857144</v>
      </c>
      <c r="EK318">
        <v>308.1305357142857</v>
      </c>
      <c r="EL318">
        <v>1.830341071428571</v>
      </c>
      <c r="EM318">
        <v>301.2329285714286</v>
      </c>
      <c r="EN318">
        <v>22.38545</v>
      </c>
      <c r="EO318">
        <v>2.190879285714286</v>
      </c>
      <c r="EP318">
        <v>2.025281428571429</v>
      </c>
      <c r="EQ318">
        <v>18.895775</v>
      </c>
      <c r="ER318">
        <v>17.64338214285714</v>
      </c>
      <c r="ES318">
        <v>2000.021071428572</v>
      </c>
      <c r="ET318">
        <v>0.9800032500000001</v>
      </c>
      <c r="EU318">
        <v>0.01999705714285715</v>
      </c>
      <c r="EV318">
        <v>0</v>
      </c>
      <c r="EW318">
        <v>340.8466071428572</v>
      </c>
      <c r="EX318">
        <v>5.00097</v>
      </c>
      <c r="EY318">
        <v>6912.780714285715</v>
      </c>
      <c r="EZ318">
        <v>16707.77142857143</v>
      </c>
      <c r="FA318">
        <v>41.43699999999999</v>
      </c>
      <c r="FB318">
        <v>41.78985714285714</v>
      </c>
      <c r="FC318">
        <v>41.38828571428571</v>
      </c>
      <c r="FD318">
        <v>41.31199999999999</v>
      </c>
      <c r="FE318">
        <v>41.95499999999999</v>
      </c>
      <c r="FF318">
        <v>1955.128214285714</v>
      </c>
      <c r="FG318">
        <v>39.89000000000001</v>
      </c>
      <c r="FH318">
        <v>0</v>
      </c>
      <c r="FI318">
        <v>1758910624.5</v>
      </c>
      <c r="FJ318">
        <v>0</v>
      </c>
      <c r="FK318">
        <v>340.9064230769231</v>
      </c>
      <c r="FL318">
        <v>8.74314528651991</v>
      </c>
      <c r="FM318">
        <v>172.5627348164736</v>
      </c>
      <c r="FN318">
        <v>6914.193076923078</v>
      </c>
      <c r="FO318">
        <v>15</v>
      </c>
      <c r="FP318">
        <v>0</v>
      </c>
      <c r="FQ318" t="s">
        <v>439</v>
      </c>
      <c r="FR318">
        <v>1747247426.5</v>
      </c>
      <c r="FS318">
        <v>1747247420.5</v>
      </c>
      <c r="FT318">
        <v>0</v>
      </c>
      <c r="FU318">
        <v>1.027</v>
      </c>
      <c r="FV318">
        <v>0.031</v>
      </c>
      <c r="FW318">
        <v>0.02</v>
      </c>
      <c r="FX318">
        <v>0.05</v>
      </c>
      <c r="FY318">
        <v>420</v>
      </c>
      <c r="FZ318">
        <v>16</v>
      </c>
      <c r="GA318">
        <v>0.01</v>
      </c>
      <c r="GB318">
        <v>0.1</v>
      </c>
      <c r="GC318">
        <v>9.058866999999999</v>
      </c>
      <c r="GD318">
        <v>7.237856510318924</v>
      </c>
      <c r="GE318">
        <v>0.6982889811073921</v>
      </c>
      <c r="GF318">
        <v>0</v>
      </c>
      <c r="GG318">
        <v>340.4158529411765</v>
      </c>
      <c r="GH318">
        <v>8.056883113061684</v>
      </c>
      <c r="GI318">
        <v>0.8095981985402273</v>
      </c>
      <c r="GJ318">
        <v>-1</v>
      </c>
      <c r="GK318">
        <v>1.8274785</v>
      </c>
      <c r="GL318">
        <v>0.05553163227016222</v>
      </c>
      <c r="GM318">
        <v>0.005585772797921533</v>
      </c>
      <c r="GN318">
        <v>1</v>
      </c>
      <c r="GO318">
        <v>1</v>
      </c>
      <c r="GP318">
        <v>2</v>
      </c>
      <c r="GQ318" t="s">
        <v>440</v>
      </c>
      <c r="GR318">
        <v>3.13617</v>
      </c>
      <c r="GS318">
        <v>2.68902</v>
      </c>
      <c r="GT318">
        <v>0.0692019</v>
      </c>
      <c r="GU318">
        <v>0.0663975</v>
      </c>
      <c r="GV318">
        <v>0.106926</v>
      </c>
      <c r="GW318">
        <v>0.0999317</v>
      </c>
      <c r="GX318">
        <v>29556.3</v>
      </c>
      <c r="GY318">
        <v>29703.3</v>
      </c>
      <c r="GZ318">
        <v>29521</v>
      </c>
      <c r="HA318">
        <v>29403.7</v>
      </c>
      <c r="HB318">
        <v>34829.3</v>
      </c>
      <c r="HC318">
        <v>35050.3</v>
      </c>
      <c r="HD318">
        <v>41538.5</v>
      </c>
      <c r="HE318">
        <v>41771.4</v>
      </c>
      <c r="HF318">
        <v>1.9221</v>
      </c>
      <c r="HG318">
        <v>1.8723</v>
      </c>
      <c r="HH318">
        <v>0.0574738</v>
      </c>
      <c r="HI318">
        <v>0</v>
      </c>
      <c r="HJ318">
        <v>29.035</v>
      </c>
      <c r="HK318">
        <v>999.9</v>
      </c>
      <c r="HL318">
        <v>54.5</v>
      </c>
      <c r="HM318">
        <v>30.9</v>
      </c>
      <c r="HN318">
        <v>27.0235</v>
      </c>
      <c r="HO318">
        <v>61.7828</v>
      </c>
      <c r="HP318">
        <v>25.8013</v>
      </c>
      <c r="HQ318">
        <v>1</v>
      </c>
      <c r="HR318">
        <v>0.11704</v>
      </c>
      <c r="HS318">
        <v>-0.741729</v>
      </c>
      <c r="HT318">
        <v>20.3388</v>
      </c>
      <c r="HU318">
        <v>5.21534</v>
      </c>
      <c r="HV318">
        <v>12.0114</v>
      </c>
      <c r="HW318">
        <v>4.9885</v>
      </c>
      <c r="HX318">
        <v>3.2879</v>
      </c>
      <c r="HY318">
        <v>9999</v>
      </c>
      <c r="HZ318">
        <v>9999</v>
      </c>
      <c r="IA318">
        <v>9999</v>
      </c>
      <c r="IB318">
        <v>16.2</v>
      </c>
      <c r="IC318">
        <v>1.8676</v>
      </c>
      <c r="ID318">
        <v>1.86672</v>
      </c>
      <c r="IE318">
        <v>1.86603</v>
      </c>
      <c r="IF318">
        <v>1.866</v>
      </c>
      <c r="IG318">
        <v>1.86783</v>
      </c>
      <c r="IH318">
        <v>1.87027</v>
      </c>
      <c r="II318">
        <v>1.86896</v>
      </c>
      <c r="IJ318">
        <v>1.87042</v>
      </c>
      <c r="IK318">
        <v>0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-0.464</v>
      </c>
      <c r="IY318">
        <v>0.1452</v>
      </c>
      <c r="IZ318">
        <v>-0.2124528667129374</v>
      </c>
      <c r="JA318">
        <v>-0.0008016307627816455</v>
      </c>
      <c r="JB318">
        <v>-2.705495203968552E-07</v>
      </c>
      <c r="JC318">
        <v>-1.001381313952682E-11</v>
      </c>
      <c r="JD318">
        <v>-0.06429383364076624</v>
      </c>
      <c r="JE318">
        <v>-0.003544197663381463</v>
      </c>
      <c r="JF318">
        <v>0.0008551080648433378</v>
      </c>
      <c r="JG318">
        <v>-1.439520423836254E-05</v>
      </c>
      <c r="JH318">
        <v>4</v>
      </c>
      <c r="JI318">
        <v>2335</v>
      </c>
      <c r="JJ318">
        <v>1</v>
      </c>
      <c r="JK318">
        <v>25</v>
      </c>
      <c r="JL318">
        <v>194386.6</v>
      </c>
      <c r="JM318">
        <v>194386.7</v>
      </c>
      <c r="JN318">
        <v>0.715332</v>
      </c>
      <c r="JO318">
        <v>2.27905</v>
      </c>
      <c r="JP318">
        <v>1.39648</v>
      </c>
      <c r="JQ318">
        <v>2.35229</v>
      </c>
      <c r="JR318">
        <v>1.49536</v>
      </c>
      <c r="JS318">
        <v>2.68433</v>
      </c>
      <c r="JT318">
        <v>36.3871</v>
      </c>
      <c r="JU318">
        <v>24.07</v>
      </c>
      <c r="JV318">
        <v>18</v>
      </c>
      <c r="JW318">
        <v>492.155</v>
      </c>
      <c r="JX318">
        <v>450.604</v>
      </c>
      <c r="JY318">
        <v>29.1627</v>
      </c>
      <c r="JZ318">
        <v>29.1191</v>
      </c>
      <c r="KA318">
        <v>29.9999</v>
      </c>
      <c r="KB318">
        <v>28.9742</v>
      </c>
      <c r="KC318">
        <v>28.9027</v>
      </c>
      <c r="KD318">
        <v>14.2046</v>
      </c>
      <c r="KE318">
        <v>24.7244</v>
      </c>
      <c r="KF318">
        <v>84.5827</v>
      </c>
      <c r="KG318">
        <v>29.1888</v>
      </c>
      <c r="KH318">
        <v>249.63</v>
      </c>
      <c r="KI318">
        <v>22.3376</v>
      </c>
      <c r="KJ318">
        <v>100.89</v>
      </c>
      <c r="KK318">
        <v>100.449</v>
      </c>
    </row>
    <row r="319" spans="1:297">
      <c r="A319">
        <v>303</v>
      </c>
      <c r="B319">
        <v>1758910628.1</v>
      </c>
      <c r="C319">
        <v>8845</v>
      </c>
      <c r="D319" t="s">
        <v>1050</v>
      </c>
      <c r="E319" t="s">
        <v>1051</v>
      </c>
      <c r="F319">
        <v>5</v>
      </c>
      <c r="G319" t="s">
        <v>1029</v>
      </c>
      <c r="H319" t="s">
        <v>436</v>
      </c>
      <c r="I319">
        <v>1758910620.6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275.3109398197182</v>
      </c>
      <c r="AK319">
        <v>278.0384363636363</v>
      </c>
      <c r="AL319">
        <v>-3.274947523080163</v>
      </c>
      <c r="AM319">
        <v>65.06013599436587</v>
      </c>
      <c r="AN319">
        <f>(AP319 - AO319 + DY319*1E3/(8.314*(EA319+273.15)) * AR319/DX319 * AQ319) * DX319/(100*DL319) * 1000/(1000 - AP319)</f>
        <v>0</v>
      </c>
      <c r="AO319">
        <v>22.38675838790553</v>
      </c>
      <c r="AP319">
        <v>24.24814121212121</v>
      </c>
      <c r="AQ319">
        <v>1.3620047052446E-05</v>
      </c>
      <c r="AR319">
        <v>108.005697832954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2.96</v>
      </c>
      <c r="DM319">
        <v>0.5</v>
      </c>
      <c r="DN319" t="s">
        <v>438</v>
      </c>
      <c r="DO319">
        <v>2</v>
      </c>
      <c r="DP319" t="b">
        <v>1</v>
      </c>
      <c r="DQ319">
        <v>1758910620.6</v>
      </c>
      <c r="DR319">
        <v>293.7247407407407</v>
      </c>
      <c r="DS319">
        <v>283.7469629629629</v>
      </c>
      <c r="DT319">
        <v>24.22519259259259</v>
      </c>
      <c r="DU319">
        <v>22.38597407407407</v>
      </c>
      <c r="DV319">
        <v>294.1968888888889</v>
      </c>
      <c r="DW319">
        <v>24.07999259259259</v>
      </c>
      <c r="DX319">
        <v>500.0242222222222</v>
      </c>
      <c r="DY319">
        <v>90.47318148148149</v>
      </c>
      <c r="DZ319">
        <v>0.02860941481481481</v>
      </c>
      <c r="EA319">
        <v>30.50161481481481</v>
      </c>
      <c r="EB319">
        <v>29.97882592592593</v>
      </c>
      <c r="EC319">
        <v>999.9000000000001</v>
      </c>
      <c r="ED319">
        <v>0</v>
      </c>
      <c r="EE319">
        <v>0</v>
      </c>
      <c r="EF319">
        <v>9995.923703703704</v>
      </c>
      <c r="EG319">
        <v>0</v>
      </c>
      <c r="EH319">
        <v>12.3095</v>
      </c>
      <c r="EI319">
        <v>9.977797777777779</v>
      </c>
      <c r="EJ319">
        <v>301.0167407407408</v>
      </c>
      <c r="EK319">
        <v>290.2444074074074</v>
      </c>
      <c r="EL319">
        <v>1.839226666666667</v>
      </c>
      <c r="EM319">
        <v>283.7469629629629</v>
      </c>
      <c r="EN319">
        <v>22.38597407407407</v>
      </c>
      <c r="EO319">
        <v>2.191731481481481</v>
      </c>
      <c r="EP319">
        <v>2.02532925925926</v>
      </c>
      <c r="EQ319">
        <v>18.9019925925926</v>
      </c>
      <c r="ER319">
        <v>17.64375925925926</v>
      </c>
      <c r="ES319">
        <v>2000.041851851852</v>
      </c>
      <c r="ET319">
        <v>0.9800033333333333</v>
      </c>
      <c r="EU319">
        <v>0.01999697407407407</v>
      </c>
      <c r="EV319">
        <v>0</v>
      </c>
      <c r="EW319">
        <v>341.707</v>
      </c>
      <c r="EX319">
        <v>5.00097</v>
      </c>
      <c r="EY319">
        <v>6928.603703703703</v>
      </c>
      <c r="EZ319">
        <v>16707.94444444445</v>
      </c>
      <c r="FA319">
        <v>41.43699999999999</v>
      </c>
      <c r="FB319">
        <v>41.77066666666666</v>
      </c>
      <c r="FC319">
        <v>41.37959259259259</v>
      </c>
      <c r="FD319">
        <v>41.31199999999999</v>
      </c>
      <c r="FE319">
        <v>41.95333333333333</v>
      </c>
      <c r="FF319">
        <v>1955.145555555556</v>
      </c>
      <c r="FG319">
        <v>39.89185185185186</v>
      </c>
      <c r="FH319">
        <v>0</v>
      </c>
      <c r="FI319">
        <v>1758910629.3</v>
      </c>
      <c r="FJ319">
        <v>0</v>
      </c>
      <c r="FK319">
        <v>341.6883461538462</v>
      </c>
      <c r="FL319">
        <v>10.67894018187283</v>
      </c>
      <c r="FM319">
        <v>187.7059830431813</v>
      </c>
      <c r="FN319">
        <v>6928.593076923076</v>
      </c>
      <c r="FO319">
        <v>15</v>
      </c>
      <c r="FP319">
        <v>0</v>
      </c>
      <c r="FQ319" t="s">
        <v>439</v>
      </c>
      <c r="FR319">
        <v>1747247426.5</v>
      </c>
      <c r="FS319">
        <v>1747247420.5</v>
      </c>
      <c r="FT319">
        <v>0</v>
      </c>
      <c r="FU319">
        <v>1.027</v>
      </c>
      <c r="FV319">
        <v>0.031</v>
      </c>
      <c r="FW319">
        <v>0.02</v>
      </c>
      <c r="FX319">
        <v>0.05</v>
      </c>
      <c r="FY319">
        <v>420</v>
      </c>
      <c r="FZ319">
        <v>16</v>
      </c>
      <c r="GA319">
        <v>0.01</v>
      </c>
      <c r="GB319">
        <v>0.1</v>
      </c>
      <c r="GC319">
        <v>9.62814975</v>
      </c>
      <c r="GD319">
        <v>6.455129268292668</v>
      </c>
      <c r="GE319">
        <v>0.6227974703444431</v>
      </c>
      <c r="GF319">
        <v>0</v>
      </c>
      <c r="GG319">
        <v>341.2233529411765</v>
      </c>
      <c r="GH319">
        <v>9.691886939703457</v>
      </c>
      <c r="GI319">
        <v>0.9719406869567379</v>
      </c>
      <c r="GJ319">
        <v>-1</v>
      </c>
      <c r="GK319">
        <v>1.834471</v>
      </c>
      <c r="GL319">
        <v>0.09594754221388502</v>
      </c>
      <c r="GM319">
        <v>0.009789578336169535</v>
      </c>
      <c r="GN319">
        <v>1</v>
      </c>
      <c r="GO319">
        <v>1</v>
      </c>
      <c r="GP319">
        <v>2</v>
      </c>
      <c r="GQ319" t="s">
        <v>440</v>
      </c>
      <c r="GR319">
        <v>3.13592</v>
      </c>
      <c r="GS319">
        <v>2.6887</v>
      </c>
      <c r="GT319">
        <v>0.06594709999999999</v>
      </c>
      <c r="GU319">
        <v>0.06303830000000001</v>
      </c>
      <c r="GV319">
        <v>0.106991</v>
      </c>
      <c r="GW319">
        <v>0.0999389</v>
      </c>
      <c r="GX319">
        <v>29660.3</v>
      </c>
      <c r="GY319">
        <v>29810.3</v>
      </c>
      <c r="GZ319">
        <v>29521.6</v>
      </c>
      <c r="HA319">
        <v>29403.8</v>
      </c>
      <c r="HB319">
        <v>34827.5</v>
      </c>
      <c r="HC319">
        <v>35050.3</v>
      </c>
      <c r="HD319">
        <v>41539.6</v>
      </c>
      <c r="HE319">
        <v>41771.8</v>
      </c>
      <c r="HF319">
        <v>1.92195</v>
      </c>
      <c r="HG319">
        <v>1.87225</v>
      </c>
      <c r="HH319">
        <v>0.0577271</v>
      </c>
      <c r="HI319">
        <v>0</v>
      </c>
      <c r="HJ319">
        <v>29.0312</v>
      </c>
      <c r="HK319">
        <v>999.9</v>
      </c>
      <c r="HL319">
        <v>54.5</v>
      </c>
      <c r="HM319">
        <v>30.9</v>
      </c>
      <c r="HN319">
        <v>27.0235</v>
      </c>
      <c r="HO319">
        <v>61.8828</v>
      </c>
      <c r="HP319">
        <v>25.7893</v>
      </c>
      <c r="HQ319">
        <v>1</v>
      </c>
      <c r="HR319">
        <v>0.116537</v>
      </c>
      <c r="HS319">
        <v>-0.787364</v>
      </c>
      <c r="HT319">
        <v>20.3386</v>
      </c>
      <c r="HU319">
        <v>5.21579</v>
      </c>
      <c r="HV319">
        <v>12.0117</v>
      </c>
      <c r="HW319">
        <v>4.98865</v>
      </c>
      <c r="HX319">
        <v>3.2877</v>
      </c>
      <c r="HY319">
        <v>9999</v>
      </c>
      <c r="HZ319">
        <v>9999</v>
      </c>
      <c r="IA319">
        <v>9999</v>
      </c>
      <c r="IB319">
        <v>16.2</v>
      </c>
      <c r="IC319">
        <v>1.86756</v>
      </c>
      <c r="ID319">
        <v>1.86672</v>
      </c>
      <c r="IE319">
        <v>1.86602</v>
      </c>
      <c r="IF319">
        <v>1.866</v>
      </c>
      <c r="IG319">
        <v>1.86784</v>
      </c>
      <c r="IH319">
        <v>1.87028</v>
      </c>
      <c r="II319">
        <v>1.86896</v>
      </c>
      <c r="IJ319">
        <v>1.87042</v>
      </c>
      <c r="IK319">
        <v>0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-0.449</v>
      </c>
      <c r="IY319">
        <v>0.1455</v>
      </c>
      <c r="IZ319">
        <v>-0.2124528667129374</v>
      </c>
      <c r="JA319">
        <v>-0.0008016307627816455</v>
      </c>
      <c r="JB319">
        <v>-2.705495203968552E-07</v>
      </c>
      <c r="JC319">
        <v>-1.001381313952682E-11</v>
      </c>
      <c r="JD319">
        <v>-0.06429383364076624</v>
      </c>
      <c r="JE319">
        <v>-0.003544197663381463</v>
      </c>
      <c r="JF319">
        <v>0.0008551080648433378</v>
      </c>
      <c r="JG319">
        <v>-1.439520423836254E-05</v>
      </c>
      <c r="JH319">
        <v>4</v>
      </c>
      <c r="JI319">
        <v>2335</v>
      </c>
      <c r="JJ319">
        <v>1</v>
      </c>
      <c r="JK319">
        <v>25</v>
      </c>
      <c r="JL319">
        <v>194386.7</v>
      </c>
      <c r="JM319">
        <v>194386.8</v>
      </c>
      <c r="JN319">
        <v>0.678711</v>
      </c>
      <c r="JO319">
        <v>2.30347</v>
      </c>
      <c r="JP319">
        <v>1.39648</v>
      </c>
      <c r="JQ319">
        <v>2.35229</v>
      </c>
      <c r="JR319">
        <v>1.49536</v>
      </c>
      <c r="JS319">
        <v>2.55371</v>
      </c>
      <c r="JT319">
        <v>36.3871</v>
      </c>
      <c r="JU319">
        <v>24.0612</v>
      </c>
      <c r="JV319">
        <v>18</v>
      </c>
      <c r="JW319">
        <v>492.05</v>
      </c>
      <c r="JX319">
        <v>450.559</v>
      </c>
      <c r="JY319">
        <v>29.1842</v>
      </c>
      <c r="JZ319">
        <v>29.1165</v>
      </c>
      <c r="KA319">
        <v>29.9999</v>
      </c>
      <c r="KB319">
        <v>28.9729</v>
      </c>
      <c r="KC319">
        <v>28.9009</v>
      </c>
      <c r="KD319">
        <v>13.5257</v>
      </c>
      <c r="KE319">
        <v>24.7244</v>
      </c>
      <c r="KF319">
        <v>84.5827</v>
      </c>
      <c r="KG319">
        <v>29.2073</v>
      </c>
      <c r="KH319">
        <v>236.256</v>
      </c>
      <c r="KI319">
        <v>22.3103</v>
      </c>
      <c r="KJ319">
        <v>100.892</v>
      </c>
      <c r="KK319">
        <v>100.45</v>
      </c>
    </row>
    <row r="320" spans="1:297">
      <c r="A320">
        <v>304</v>
      </c>
      <c r="B320">
        <v>1758910633.1</v>
      </c>
      <c r="C320">
        <v>8850</v>
      </c>
      <c r="D320" t="s">
        <v>1052</v>
      </c>
      <c r="E320" t="s">
        <v>1053</v>
      </c>
      <c r="F320">
        <v>5</v>
      </c>
      <c r="G320" t="s">
        <v>1029</v>
      </c>
      <c r="H320" t="s">
        <v>436</v>
      </c>
      <c r="I320">
        <v>1758910625.314285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258.4232763621162</v>
      </c>
      <c r="AK320">
        <v>261.5970363636363</v>
      </c>
      <c r="AL320">
        <v>-3.288463188262479</v>
      </c>
      <c r="AM320">
        <v>65.06013599436587</v>
      </c>
      <c r="AN320">
        <f>(AP320 - AO320 + DY320*1E3/(8.314*(EA320+273.15)) * AR320/DX320 * AQ320) * DX320/(100*DL320) * 1000/(1000 - AP320)</f>
        <v>0</v>
      </c>
      <c r="AO320">
        <v>22.39028809329597</v>
      </c>
      <c r="AP320">
        <v>24.27336909090907</v>
      </c>
      <c r="AQ320">
        <v>0.005284673027305018</v>
      </c>
      <c r="AR320">
        <v>108.005697832954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2.96</v>
      </c>
      <c r="DM320">
        <v>0.5</v>
      </c>
      <c r="DN320" t="s">
        <v>438</v>
      </c>
      <c r="DO320">
        <v>2</v>
      </c>
      <c r="DP320" t="b">
        <v>1</v>
      </c>
      <c r="DQ320">
        <v>1758910625.314285</v>
      </c>
      <c r="DR320">
        <v>278.6156785714285</v>
      </c>
      <c r="DS320">
        <v>268.1511785714286</v>
      </c>
      <c r="DT320">
        <v>24.24024642857143</v>
      </c>
      <c r="DU320">
        <v>22.38725</v>
      </c>
      <c r="DV320">
        <v>279.07325</v>
      </c>
      <c r="DW320">
        <v>24.09486428571429</v>
      </c>
      <c r="DX320">
        <v>499.9831428571429</v>
      </c>
      <c r="DY320">
        <v>90.47297142857144</v>
      </c>
      <c r="DZ320">
        <v>0.02864868214285714</v>
      </c>
      <c r="EA320">
        <v>30.4996</v>
      </c>
      <c r="EB320">
        <v>29.97435714285714</v>
      </c>
      <c r="EC320">
        <v>999.9000000000002</v>
      </c>
      <c r="ED320">
        <v>0</v>
      </c>
      <c r="EE320">
        <v>0</v>
      </c>
      <c r="EF320">
        <v>9993.880714285715</v>
      </c>
      <c r="EG320">
        <v>0</v>
      </c>
      <c r="EH320">
        <v>12.3095</v>
      </c>
      <c r="EI320">
        <v>10.46446678571428</v>
      </c>
      <c r="EJ320">
        <v>285.5368571428572</v>
      </c>
      <c r="EK320">
        <v>274.2918928571428</v>
      </c>
      <c r="EL320">
        <v>1.853</v>
      </c>
      <c r="EM320">
        <v>268.1511785714286</v>
      </c>
      <c r="EN320">
        <v>22.38725</v>
      </c>
      <c r="EO320">
        <v>2.193087857142857</v>
      </c>
      <c r="EP320">
        <v>2.025440357142857</v>
      </c>
      <c r="EQ320">
        <v>18.9119</v>
      </c>
      <c r="ER320">
        <v>17.644625</v>
      </c>
      <c r="ES320">
        <v>2000.0575</v>
      </c>
      <c r="ET320">
        <v>0.9800033571428572</v>
      </c>
      <c r="EU320">
        <v>0.01999695</v>
      </c>
      <c r="EV320">
        <v>0</v>
      </c>
      <c r="EW320">
        <v>342.4830714285714</v>
      </c>
      <c r="EX320">
        <v>5.00097</v>
      </c>
      <c r="EY320">
        <v>6943.985357142858</v>
      </c>
      <c r="EZ320">
        <v>16708.07857142857</v>
      </c>
      <c r="FA320">
        <v>41.43257142857142</v>
      </c>
      <c r="FB320">
        <v>41.75221428571428</v>
      </c>
      <c r="FC320">
        <v>41.37721428571428</v>
      </c>
      <c r="FD320">
        <v>41.31199999999999</v>
      </c>
      <c r="FE320">
        <v>41.94824999999999</v>
      </c>
      <c r="FF320">
        <v>1955.158214285714</v>
      </c>
      <c r="FG320">
        <v>39.895</v>
      </c>
      <c r="FH320">
        <v>0</v>
      </c>
      <c r="FI320">
        <v>1758910634.7</v>
      </c>
      <c r="FJ320">
        <v>0</v>
      </c>
      <c r="FK320">
        <v>342.62432</v>
      </c>
      <c r="FL320">
        <v>10.3373077012633</v>
      </c>
      <c r="FM320">
        <v>204.4030769470452</v>
      </c>
      <c r="FN320">
        <v>6947.253199999999</v>
      </c>
      <c r="FO320">
        <v>15</v>
      </c>
      <c r="FP320">
        <v>0</v>
      </c>
      <c r="FQ320" t="s">
        <v>439</v>
      </c>
      <c r="FR320">
        <v>1747247426.5</v>
      </c>
      <c r="FS320">
        <v>1747247420.5</v>
      </c>
      <c r="FT320">
        <v>0</v>
      </c>
      <c r="FU320">
        <v>1.027</v>
      </c>
      <c r="FV320">
        <v>0.031</v>
      </c>
      <c r="FW320">
        <v>0.02</v>
      </c>
      <c r="FX320">
        <v>0.05</v>
      </c>
      <c r="FY320">
        <v>420</v>
      </c>
      <c r="FZ320">
        <v>16</v>
      </c>
      <c r="GA320">
        <v>0.01</v>
      </c>
      <c r="GB320">
        <v>0.1</v>
      </c>
      <c r="GC320">
        <v>10.17587195121951</v>
      </c>
      <c r="GD320">
        <v>6.116397073170746</v>
      </c>
      <c r="GE320">
        <v>0.6048222930472423</v>
      </c>
      <c r="GF320">
        <v>0</v>
      </c>
      <c r="GG320">
        <v>341.9872058823529</v>
      </c>
      <c r="GH320">
        <v>10.12221543568722</v>
      </c>
      <c r="GI320">
        <v>1.01028146280284</v>
      </c>
      <c r="GJ320">
        <v>-1</v>
      </c>
      <c r="GK320">
        <v>1.846448780487805</v>
      </c>
      <c r="GL320">
        <v>0.1689238327526108</v>
      </c>
      <c r="GM320">
        <v>0.0171404801417113</v>
      </c>
      <c r="GN320">
        <v>0</v>
      </c>
      <c r="GO320">
        <v>0</v>
      </c>
      <c r="GP320">
        <v>2</v>
      </c>
      <c r="GQ320" t="s">
        <v>446</v>
      </c>
      <c r="GR320">
        <v>3.136</v>
      </c>
      <c r="GS320">
        <v>2.68914</v>
      </c>
      <c r="GT320">
        <v>0.06260449999999999</v>
      </c>
      <c r="GU320">
        <v>0.0595649</v>
      </c>
      <c r="GV320">
        <v>0.107069</v>
      </c>
      <c r="GW320">
        <v>0.09994409999999999</v>
      </c>
      <c r="GX320">
        <v>29766.6</v>
      </c>
      <c r="GY320">
        <v>29920.8</v>
      </c>
      <c r="GZ320">
        <v>29521.8</v>
      </c>
      <c r="HA320">
        <v>29403.8</v>
      </c>
      <c r="HB320">
        <v>34824.5</v>
      </c>
      <c r="HC320">
        <v>35050.1</v>
      </c>
      <c r="HD320">
        <v>41539.8</v>
      </c>
      <c r="HE320">
        <v>41771.9</v>
      </c>
      <c r="HF320">
        <v>1.92192</v>
      </c>
      <c r="HG320">
        <v>1.8722</v>
      </c>
      <c r="HH320">
        <v>0.05766</v>
      </c>
      <c r="HI320">
        <v>0</v>
      </c>
      <c r="HJ320">
        <v>29.0288</v>
      </c>
      <c r="HK320">
        <v>999.9</v>
      </c>
      <c r="HL320">
        <v>54.5</v>
      </c>
      <c r="HM320">
        <v>30.9</v>
      </c>
      <c r="HN320">
        <v>27.0228</v>
      </c>
      <c r="HO320">
        <v>62.1028</v>
      </c>
      <c r="HP320">
        <v>25.8814</v>
      </c>
      <c r="HQ320">
        <v>1</v>
      </c>
      <c r="HR320">
        <v>0.116463</v>
      </c>
      <c r="HS320">
        <v>-0.812429</v>
      </c>
      <c r="HT320">
        <v>20.3383</v>
      </c>
      <c r="HU320">
        <v>5.21624</v>
      </c>
      <c r="HV320">
        <v>12.0119</v>
      </c>
      <c r="HW320">
        <v>4.98885</v>
      </c>
      <c r="HX320">
        <v>3.2878</v>
      </c>
      <c r="HY320">
        <v>9999</v>
      </c>
      <c r="HZ320">
        <v>9999</v>
      </c>
      <c r="IA320">
        <v>9999</v>
      </c>
      <c r="IB320">
        <v>16.2</v>
      </c>
      <c r="IC320">
        <v>1.8676</v>
      </c>
      <c r="ID320">
        <v>1.86673</v>
      </c>
      <c r="IE320">
        <v>1.86603</v>
      </c>
      <c r="IF320">
        <v>1.866</v>
      </c>
      <c r="IG320">
        <v>1.86783</v>
      </c>
      <c r="IH320">
        <v>1.87029</v>
      </c>
      <c r="II320">
        <v>1.869</v>
      </c>
      <c r="IJ320">
        <v>1.87042</v>
      </c>
      <c r="IK320">
        <v>0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-0.434</v>
      </c>
      <c r="IY320">
        <v>0.1458</v>
      </c>
      <c r="IZ320">
        <v>-0.2124528667129374</v>
      </c>
      <c r="JA320">
        <v>-0.0008016307627816455</v>
      </c>
      <c r="JB320">
        <v>-2.705495203968552E-07</v>
      </c>
      <c r="JC320">
        <v>-1.001381313952682E-11</v>
      </c>
      <c r="JD320">
        <v>-0.06429383364076624</v>
      </c>
      <c r="JE320">
        <v>-0.003544197663381463</v>
      </c>
      <c r="JF320">
        <v>0.0008551080648433378</v>
      </c>
      <c r="JG320">
        <v>-1.439520423836254E-05</v>
      </c>
      <c r="JH320">
        <v>4</v>
      </c>
      <c r="JI320">
        <v>2335</v>
      </c>
      <c r="JJ320">
        <v>1</v>
      </c>
      <c r="JK320">
        <v>25</v>
      </c>
      <c r="JL320">
        <v>194386.8</v>
      </c>
      <c r="JM320">
        <v>194386.9</v>
      </c>
      <c r="JN320">
        <v>0.644531</v>
      </c>
      <c r="JO320">
        <v>2.2876</v>
      </c>
      <c r="JP320">
        <v>1.39648</v>
      </c>
      <c r="JQ320">
        <v>2.35229</v>
      </c>
      <c r="JR320">
        <v>1.49536</v>
      </c>
      <c r="JS320">
        <v>2.72095</v>
      </c>
      <c r="JT320">
        <v>36.3635</v>
      </c>
      <c r="JU320">
        <v>24.07</v>
      </c>
      <c r="JV320">
        <v>18</v>
      </c>
      <c r="JW320">
        <v>492.019</v>
      </c>
      <c r="JX320">
        <v>450.512</v>
      </c>
      <c r="JY320">
        <v>29.2082</v>
      </c>
      <c r="JZ320">
        <v>29.1141</v>
      </c>
      <c r="KA320">
        <v>29.9999</v>
      </c>
      <c r="KB320">
        <v>28.9711</v>
      </c>
      <c r="KC320">
        <v>28.8989</v>
      </c>
      <c r="KD320">
        <v>12.7823</v>
      </c>
      <c r="KE320">
        <v>25.0269</v>
      </c>
      <c r="KF320">
        <v>84.5827</v>
      </c>
      <c r="KG320">
        <v>29.2256</v>
      </c>
      <c r="KH320">
        <v>216.221</v>
      </c>
      <c r="KI320">
        <v>22.274</v>
      </c>
      <c r="KJ320">
        <v>100.892</v>
      </c>
      <c r="KK320">
        <v>100.45</v>
      </c>
    </row>
    <row r="321" spans="1:297">
      <c r="A321">
        <v>305</v>
      </c>
      <c r="B321">
        <v>1758910638.1</v>
      </c>
      <c r="C321">
        <v>8855</v>
      </c>
      <c r="D321" t="s">
        <v>1054</v>
      </c>
      <c r="E321" t="s">
        <v>1055</v>
      </c>
      <c r="F321">
        <v>5</v>
      </c>
      <c r="G321" t="s">
        <v>1029</v>
      </c>
      <c r="H321" t="s">
        <v>436</v>
      </c>
      <c r="I321">
        <v>1758910630.6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241.4335477814848</v>
      </c>
      <c r="AK321">
        <v>245.0572848484848</v>
      </c>
      <c r="AL321">
        <v>-3.305300995302671</v>
      </c>
      <c r="AM321">
        <v>65.06013599436587</v>
      </c>
      <c r="AN321">
        <f>(AP321 - AO321 + DY321*1E3/(8.314*(EA321+273.15)) * AR321/DX321 * AQ321) * DX321/(100*DL321) * 1000/(1000 - AP321)</f>
        <v>0</v>
      </c>
      <c r="AO321">
        <v>22.37918800853983</v>
      </c>
      <c r="AP321">
        <v>24.30277575757576</v>
      </c>
      <c r="AQ321">
        <v>0.005690509440246549</v>
      </c>
      <c r="AR321">
        <v>108.005697832954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2.96</v>
      </c>
      <c r="DM321">
        <v>0.5</v>
      </c>
      <c r="DN321" t="s">
        <v>438</v>
      </c>
      <c r="DO321">
        <v>2</v>
      </c>
      <c r="DP321" t="b">
        <v>1</v>
      </c>
      <c r="DQ321">
        <v>1758910630.6</v>
      </c>
      <c r="DR321">
        <v>261.6321111111111</v>
      </c>
      <c r="DS321">
        <v>250.6568888888889</v>
      </c>
      <c r="DT321">
        <v>24.2639037037037</v>
      </c>
      <c r="DU321">
        <v>22.38509259259259</v>
      </c>
      <c r="DV321">
        <v>262.0734814814815</v>
      </c>
      <c r="DW321">
        <v>24.11822962962963</v>
      </c>
      <c r="DX321">
        <v>500.0086666666667</v>
      </c>
      <c r="DY321">
        <v>90.47270740740741</v>
      </c>
      <c r="DZ321">
        <v>0.02865397407407407</v>
      </c>
      <c r="EA321">
        <v>30.49867777777778</v>
      </c>
      <c r="EB321">
        <v>29.97142592592593</v>
      </c>
      <c r="EC321">
        <v>999.9000000000001</v>
      </c>
      <c r="ED321">
        <v>0</v>
      </c>
      <c r="EE321">
        <v>0</v>
      </c>
      <c r="EF321">
        <v>9994.441481481481</v>
      </c>
      <c r="EG321">
        <v>0</v>
      </c>
      <c r="EH321">
        <v>12.3095</v>
      </c>
      <c r="EI321">
        <v>10.9751962962963</v>
      </c>
      <c r="EJ321">
        <v>268.1378148148148</v>
      </c>
      <c r="EK321">
        <v>256.3964814814815</v>
      </c>
      <c r="EL321">
        <v>1.878810740740741</v>
      </c>
      <c r="EM321">
        <v>250.6568888888889</v>
      </c>
      <c r="EN321">
        <v>22.38509259259259</v>
      </c>
      <c r="EO321">
        <v>2.195221481481481</v>
      </c>
      <c r="EP321">
        <v>2.02524</v>
      </c>
      <c r="EQ321">
        <v>18.92747037037037</v>
      </c>
      <c r="ER321">
        <v>17.64305925925926</v>
      </c>
      <c r="ES321">
        <v>2000.032962962963</v>
      </c>
      <c r="ET321">
        <v>0.9800030000000001</v>
      </c>
      <c r="EU321">
        <v>0.01999730740740741</v>
      </c>
      <c r="EV321">
        <v>0</v>
      </c>
      <c r="EW321">
        <v>343.4153703703705</v>
      </c>
      <c r="EX321">
        <v>5.00097</v>
      </c>
      <c r="EY321">
        <v>6962.231111111111</v>
      </c>
      <c r="EZ321">
        <v>16707.88518518518</v>
      </c>
      <c r="FA321">
        <v>41.42551851851851</v>
      </c>
      <c r="FB321">
        <v>41.75</v>
      </c>
      <c r="FC321">
        <v>41.375</v>
      </c>
      <c r="FD321">
        <v>41.3051111111111</v>
      </c>
      <c r="FE321">
        <v>41.94166666666666</v>
      </c>
      <c r="FF321">
        <v>1955.132962962963</v>
      </c>
      <c r="FG321">
        <v>39.89851851851852</v>
      </c>
      <c r="FH321">
        <v>0</v>
      </c>
      <c r="FI321">
        <v>1758910639.5</v>
      </c>
      <c r="FJ321">
        <v>0</v>
      </c>
      <c r="FK321">
        <v>343.5254</v>
      </c>
      <c r="FL321">
        <v>10.91138460109819</v>
      </c>
      <c r="FM321">
        <v>217.4130766342619</v>
      </c>
      <c r="FN321">
        <v>6964.077600000001</v>
      </c>
      <c r="FO321">
        <v>15</v>
      </c>
      <c r="FP321">
        <v>0</v>
      </c>
      <c r="FQ321" t="s">
        <v>439</v>
      </c>
      <c r="FR321">
        <v>1747247426.5</v>
      </c>
      <c r="FS321">
        <v>1747247420.5</v>
      </c>
      <c r="FT321">
        <v>0</v>
      </c>
      <c r="FU321">
        <v>1.027</v>
      </c>
      <c r="FV321">
        <v>0.031</v>
      </c>
      <c r="FW321">
        <v>0.02</v>
      </c>
      <c r="FX321">
        <v>0.05</v>
      </c>
      <c r="FY321">
        <v>420</v>
      </c>
      <c r="FZ321">
        <v>16</v>
      </c>
      <c r="GA321">
        <v>0.01</v>
      </c>
      <c r="GB321">
        <v>0.1</v>
      </c>
      <c r="GC321">
        <v>10.58364048780488</v>
      </c>
      <c r="GD321">
        <v>5.947810662020903</v>
      </c>
      <c r="GE321">
        <v>0.5880249554309053</v>
      </c>
      <c r="GF321">
        <v>0</v>
      </c>
      <c r="GG321">
        <v>342.6842647058824</v>
      </c>
      <c r="GH321">
        <v>10.63460657831056</v>
      </c>
      <c r="GI321">
        <v>1.062808192224828</v>
      </c>
      <c r="GJ321">
        <v>-1</v>
      </c>
      <c r="GK321">
        <v>1.860994878048781</v>
      </c>
      <c r="GL321">
        <v>0.2514324041811842</v>
      </c>
      <c r="GM321">
        <v>0.02557262285373312</v>
      </c>
      <c r="GN321">
        <v>0</v>
      </c>
      <c r="GO321">
        <v>0</v>
      </c>
      <c r="GP321">
        <v>2</v>
      </c>
      <c r="GQ321" t="s">
        <v>446</v>
      </c>
      <c r="GR321">
        <v>3.13613</v>
      </c>
      <c r="GS321">
        <v>2.68889</v>
      </c>
      <c r="GT321">
        <v>0.0591771</v>
      </c>
      <c r="GU321">
        <v>0.0559978</v>
      </c>
      <c r="GV321">
        <v>0.10716</v>
      </c>
      <c r="GW321">
        <v>0.099837</v>
      </c>
      <c r="GX321">
        <v>29875.2</v>
      </c>
      <c r="GY321">
        <v>30034.3</v>
      </c>
      <c r="GZ321">
        <v>29521.5</v>
      </c>
      <c r="HA321">
        <v>29403.7</v>
      </c>
      <c r="HB321">
        <v>34820.5</v>
      </c>
      <c r="HC321">
        <v>35054.2</v>
      </c>
      <c r="HD321">
        <v>41539.3</v>
      </c>
      <c r="HE321">
        <v>41771.8</v>
      </c>
      <c r="HF321">
        <v>1.9225</v>
      </c>
      <c r="HG321">
        <v>1.8726</v>
      </c>
      <c r="HH321">
        <v>0.0573173</v>
      </c>
      <c r="HI321">
        <v>0</v>
      </c>
      <c r="HJ321">
        <v>29.0256</v>
      </c>
      <c r="HK321">
        <v>999.9</v>
      </c>
      <c r="HL321">
        <v>54.5</v>
      </c>
      <c r="HM321">
        <v>30.9</v>
      </c>
      <c r="HN321">
        <v>27.0221</v>
      </c>
      <c r="HO321">
        <v>62.1428</v>
      </c>
      <c r="HP321">
        <v>25.7572</v>
      </c>
      <c r="HQ321">
        <v>1</v>
      </c>
      <c r="HR321">
        <v>0.116448</v>
      </c>
      <c r="HS321">
        <v>-0.8342889999999999</v>
      </c>
      <c r="HT321">
        <v>20.3382</v>
      </c>
      <c r="HU321">
        <v>5.21624</v>
      </c>
      <c r="HV321">
        <v>12.0114</v>
      </c>
      <c r="HW321">
        <v>4.9886</v>
      </c>
      <c r="HX321">
        <v>3.2877</v>
      </c>
      <c r="HY321">
        <v>9999</v>
      </c>
      <c r="HZ321">
        <v>9999</v>
      </c>
      <c r="IA321">
        <v>9999</v>
      </c>
      <c r="IB321">
        <v>16.2</v>
      </c>
      <c r="IC321">
        <v>1.86759</v>
      </c>
      <c r="ID321">
        <v>1.86672</v>
      </c>
      <c r="IE321">
        <v>1.86602</v>
      </c>
      <c r="IF321">
        <v>1.866</v>
      </c>
      <c r="IG321">
        <v>1.86783</v>
      </c>
      <c r="IH321">
        <v>1.87028</v>
      </c>
      <c r="II321">
        <v>1.86899</v>
      </c>
      <c r="IJ321">
        <v>1.87042</v>
      </c>
      <c r="IK321">
        <v>0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-0.419</v>
      </c>
      <c r="IY321">
        <v>0.1462</v>
      </c>
      <c r="IZ321">
        <v>-0.2124528667129374</v>
      </c>
      <c r="JA321">
        <v>-0.0008016307627816455</v>
      </c>
      <c r="JB321">
        <v>-2.705495203968552E-07</v>
      </c>
      <c r="JC321">
        <v>-1.001381313952682E-11</v>
      </c>
      <c r="JD321">
        <v>-0.06429383364076624</v>
      </c>
      <c r="JE321">
        <v>-0.003544197663381463</v>
      </c>
      <c r="JF321">
        <v>0.0008551080648433378</v>
      </c>
      <c r="JG321">
        <v>-1.439520423836254E-05</v>
      </c>
      <c r="JH321">
        <v>4</v>
      </c>
      <c r="JI321">
        <v>2335</v>
      </c>
      <c r="JJ321">
        <v>1</v>
      </c>
      <c r="JK321">
        <v>25</v>
      </c>
      <c r="JL321">
        <v>194386.9</v>
      </c>
      <c r="JM321">
        <v>194387</v>
      </c>
      <c r="JN321">
        <v>0.606689</v>
      </c>
      <c r="JO321">
        <v>2.30591</v>
      </c>
      <c r="JP321">
        <v>1.39648</v>
      </c>
      <c r="JQ321">
        <v>2.34497</v>
      </c>
      <c r="JR321">
        <v>1.49536</v>
      </c>
      <c r="JS321">
        <v>2.52808</v>
      </c>
      <c r="JT321">
        <v>36.3635</v>
      </c>
      <c r="JU321">
        <v>24.0612</v>
      </c>
      <c r="JV321">
        <v>18</v>
      </c>
      <c r="JW321">
        <v>492.366</v>
      </c>
      <c r="JX321">
        <v>450.743</v>
      </c>
      <c r="JY321">
        <v>29.2299</v>
      </c>
      <c r="JZ321">
        <v>29.1116</v>
      </c>
      <c r="KA321">
        <v>29.9999</v>
      </c>
      <c r="KB321">
        <v>28.9686</v>
      </c>
      <c r="KC321">
        <v>28.8964</v>
      </c>
      <c r="KD321">
        <v>12.0976</v>
      </c>
      <c r="KE321">
        <v>25.0269</v>
      </c>
      <c r="KF321">
        <v>84.5827</v>
      </c>
      <c r="KG321">
        <v>29.2478</v>
      </c>
      <c r="KH321">
        <v>202.847</v>
      </c>
      <c r="KI321">
        <v>22.2312</v>
      </c>
      <c r="KJ321">
        <v>100.891</v>
      </c>
      <c r="KK321">
        <v>100.45</v>
      </c>
    </row>
    <row r="322" spans="1:297">
      <c r="A322">
        <v>306</v>
      </c>
      <c r="B322">
        <v>1758910643.1</v>
      </c>
      <c r="C322">
        <v>8860</v>
      </c>
      <c r="D322" t="s">
        <v>1056</v>
      </c>
      <c r="E322" t="s">
        <v>1057</v>
      </c>
      <c r="F322">
        <v>5</v>
      </c>
      <c r="G322" t="s">
        <v>1029</v>
      </c>
      <c r="H322" t="s">
        <v>436</v>
      </c>
      <c r="I322">
        <v>1758910635.314285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224.4105841389362</v>
      </c>
      <c r="AK322">
        <v>228.5845696969697</v>
      </c>
      <c r="AL322">
        <v>-3.295587248598614</v>
      </c>
      <c r="AM322">
        <v>65.06013599436587</v>
      </c>
      <c r="AN322">
        <f>(AP322 - AO322 + DY322*1E3/(8.314*(EA322+273.15)) * AR322/DX322 * AQ322) * DX322/(100*DL322) * 1000/(1000 - AP322)</f>
        <v>0</v>
      </c>
      <c r="AO322">
        <v>22.33368174903886</v>
      </c>
      <c r="AP322">
        <v>24.32027515151516</v>
      </c>
      <c r="AQ322">
        <v>0.001132014095163741</v>
      </c>
      <c r="AR322">
        <v>108.005697832954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2.96</v>
      </c>
      <c r="DM322">
        <v>0.5</v>
      </c>
      <c r="DN322" t="s">
        <v>438</v>
      </c>
      <c r="DO322">
        <v>2</v>
      </c>
      <c r="DP322" t="b">
        <v>1</v>
      </c>
      <c r="DQ322">
        <v>1758910635.314285</v>
      </c>
      <c r="DR322">
        <v>246.4761785714286</v>
      </c>
      <c r="DS322">
        <v>235.0198928571428</v>
      </c>
      <c r="DT322">
        <v>24.28808214285715</v>
      </c>
      <c r="DU322">
        <v>22.36921785714285</v>
      </c>
      <c r="DV322">
        <v>246.90325</v>
      </c>
      <c r="DW322">
        <v>24.1421</v>
      </c>
      <c r="DX322">
        <v>499.9660714285714</v>
      </c>
      <c r="DY322">
        <v>90.47249285714284</v>
      </c>
      <c r="DZ322">
        <v>0.02874436071428571</v>
      </c>
      <c r="EA322">
        <v>30.49892857142857</v>
      </c>
      <c r="EB322">
        <v>29.96517142857143</v>
      </c>
      <c r="EC322">
        <v>999.9000000000002</v>
      </c>
      <c r="ED322">
        <v>0</v>
      </c>
      <c r="EE322">
        <v>0</v>
      </c>
      <c r="EF322">
        <v>10001.15928571429</v>
      </c>
      <c r="EG322">
        <v>0</v>
      </c>
      <c r="EH322">
        <v>12.3095</v>
      </c>
      <c r="EI322">
        <v>11.45631071428572</v>
      </c>
      <c r="EJ322">
        <v>252.6113214285714</v>
      </c>
      <c r="EK322">
        <v>240.3977142857143</v>
      </c>
      <c r="EL322">
        <v>1.9188575</v>
      </c>
      <c r="EM322">
        <v>235.0198928571428</v>
      </c>
      <c r="EN322">
        <v>22.36921785714285</v>
      </c>
      <c r="EO322">
        <v>2.197403214285715</v>
      </c>
      <c r="EP322">
        <v>2.0238</v>
      </c>
      <c r="EQ322">
        <v>18.94338571428571</v>
      </c>
      <c r="ER322">
        <v>17.63176428571429</v>
      </c>
      <c r="ES322">
        <v>2000.028214285714</v>
      </c>
      <c r="ET322">
        <v>0.9800028214285715</v>
      </c>
      <c r="EU322">
        <v>0.01999748571428572</v>
      </c>
      <c r="EV322">
        <v>0</v>
      </c>
      <c r="EW322">
        <v>344.2288571428571</v>
      </c>
      <c r="EX322">
        <v>5.00097</v>
      </c>
      <c r="EY322">
        <v>6979.950714285716</v>
      </c>
      <c r="EZ322">
        <v>16707.83928571429</v>
      </c>
      <c r="FA322">
        <v>41.40821428571428</v>
      </c>
      <c r="FB322">
        <v>41.75</v>
      </c>
      <c r="FC322">
        <v>41.375</v>
      </c>
      <c r="FD322">
        <v>41.29207142857143</v>
      </c>
      <c r="FE322">
        <v>41.93699999999999</v>
      </c>
      <c r="FF322">
        <v>1955.128214285714</v>
      </c>
      <c r="FG322">
        <v>39.9</v>
      </c>
      <c r="FH322">
        <v>0</v>
      </c>
      <c r="FI322">
        <v>1758910644.3</v>
      </c>
      <c r="FJ322">
        <v>0</v>
      </c>
      <c r="FK322">
        <v>344.37</v>
      </c>
      <c r="FL322">
        <v>11.81000001470205</v>
      </c>
      <c r="FM322">
        <v>234.7130773330888</v>
      </c>
      <c r="FN322">
        <v>6982.258000000001</v>
      </c>
      <c r="FO322">
        <v>15</v>
      </c>
      <c r="FP322">
        <v>0</v>
      </c>
      <c r="FQ322" t="s">
        <v>439</v>
      </c>
      <c r="FR322">
        <v>1747247426.5</v>
      </c>
      <c r="FS322">
        <v>1747247420.5</v>
      </c>
      <c r="FT322">
        <v>0</v>
      </c>
      <c r="FU322">
        <v>1.027</v>
      </c>
      <c r="FV322">
        <v>0.031</v>
      </c>
      <c r="FW322">
        <v>0.02</v>
      </c>
      <c r="FX322">
        <v>0.05</v>
      </c>
      <c r="FY322">
        <v>420</v>
      </c>
      <c r="FZ322">
        <v>16</v>
      </c>
      <c r="GA322">
        <v>0.01</v>
      </c>
      <c r="GB322">
        <v>0.1</v>
      </c>
      <c r="GC322">
        <v>11.1606825</v>
      </c>
      <c r="GD322">
        <v>6.089971857410872</v>
      </c>
      <c r="GE322">
        <v>0.586523060027268</v>
      </c>
      <c r="GF322">
        <v>0</v>
      </c>
      <c r="GG322">
        <v>343.6826176470589</v>
      </c>
      <c r="GH322">
        <v>10.87430099969214</v>
      </c>
      <c r="GI322">
        <v>1.088647758479076</v>
      </c>
      <c r="GJ322">
        <v>-1</v>
      </c>
      <c r="GK322">
        <v>1.8981605</v>
      </c>
      <c r="GL322">
        <v>0.4738426266416441</v>
      </c>
      <c r="GM322">
        <v>0.04741654104582069</v>
      </c>
      <c r="GN322">
        <v>0</v>
      </c>
      <c r="GO322">
        <v>0</v>
      </c>
      <c r="GP322">
        <v>2</v>
      </c>
      <c r="GQ322" t="s">
        <v>446</v>
      </c>
      <c r="GR322">
        <v>3.13607</v>
      </c>
      <c r="GS322">
        <v>2.68909</v>
      </c>
      <c r="GT322">
        <v>0.0556739</v>
      </c>
      <c r="GU322">
        <v>0.0523799</v>
      </c>
      <c r="GV322">
        <v>0.107214</v>
      </c>
      <c r="GW322">
        <v>0.0997429</v>
      </c>
      <c r="GX322">
        <v>29986.4</v>
      </c>
      <c r="GY322">
        <v>30149.6</v>
      </c>
      <c r="GZ322">
        <v>29521.4</v>
      </c>
      <c r="HA322">
        <v>29403.9</v>
      </c>
      <c r="HB322">
        <v>34818.2</v>
      </c>
      <c r="HC322">
        <v>35058</v>
      </c>
      <c r="HD322">
        <v>41539.3</v>
      </c>
      <c r="HE322">
        <v>41771.9</v>
      </c>
      <c r="HF322">
        <v>1.92218</v>
      </c>
      <c r="HG322">
        <v>1.87215</v>
      </c>
      <c r="HH322">
        <v>0.0571236</v>
      </c>
      <c r="HI322">
        <v>0</v>
      </c>
      <c r="HJ322">
        <v>29.0231</v>
      </c>
      <c r="HK322">
        <v>999.9</v>
      </c>
      <c r="HL322">
        <v>54.5</v>
      </c>
      <c r="HM322">
        <v>30.9</v>
      </c>
      <c r="HN322">
        <v>27.0208</v>
      </c>
      <c r="HO322">
        <v>61.9428</v>
      </c>
      <c r="HP322">
        <v>25.7252</v>
      </c>
      <c r="HQ322">
        <v>1</v>
      </c>
      <c r="HR322">
        <v>0.115854</v>
      </c>
      <c r="HS322">
        <v>-0.863352</v>
      </c>
      <c r="HT322">
        <v>20.3381</v>
      </c>
      <c r="HU322">
        <v>5.21564</v>
      </c>
      <c r="HV322">
        <v>12.0122</v>
      </c>
      <c r="HW322">
        <v>4.9888</v>
      </c>
      <c r="HX322">
        <v>3.2877</v>
      </c>
      <c r="HY322">
        <v>9999</v>
      </c>
      <c r="HZ322">
        <v>9999</v>
      </c>
      <c r="IA322">
        <v>9999</v>
      </c>
      <c r="IB322">
        <v>16.2</v>
      </c>
      <c r="IC322">
        <v>1.86758</v>
      </c>
      <c r="ID322">
        <v>1.86673</v>
      </c>
      <c r="IE322">
        <v>1.86604</v>
      </c>
      <c r="IF322">
        <v>1.866</v>
      </c>
      <c r="IG322">
        <v>1.86783</v>
      </c>
      <c r="IH322">
        <v>1.87029</v>
      </c>
      <c r="II322">
        <v>1.86899</v>
      </c>
      <c r="IJ322">
        <v>1.87042</v>
      </c>
      <c r="IK322">
        <v>0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-0.404</v>
      </c>
      <c r="IY322">
        <v>0.1464</v>
      </c>
      <c r="IZ322">
        <v>-0.2124528667129374</v>
      </c>
      <c r="JA322">
        <v>-0.0008016307627816455</v>
      </c>
      <c r="JB322">
        <v>-2.705495203968552E-07</v>
      </c>
      <c r="JC322">
        <v>-1.001381313952682E-11</v>
      </c>
      <c r="JD322">
        <v>-0.06429383364076624</v>
      </c>
      <c r="JE322">
        <v>-0.003544197663381463</v>
      </c>
      <c r="JF322">
        <v>0.0008551080648433378</v>
      </c>
      <c r="JG322">
        <v>-1.439520423836254E-05</v>
      </c>
      <c r="JH322">
        <v>4</v>
      </c>
      <c r="JI322">
        <v>2335</v>
      </c>
      <c r="JJ322">
        <v>1</v>
      </c>
      <c r="JK322">
        <v>25</v>
      </c>
      <c r="JL322">
        <v>194386.9</v>
      </c>
      <c r="JM322">
        <v>194387</v>
      </c>
      <c r="JN322">
        <v>0.57373</v>
      </c>
      <c r="JO322">
        <v>2.30591</v>
      </c>
      <c r="JP322">
        <v>1.39648</v>
      </c>
      <c r="JQ322">
        <v>2.35107</v>
      </c>
      <c r="JR322">
        <v>1.49536</v>
      </c>
      <c r="JS322">
        <v>2.53296</v>
      </c>
      <c r="JT322">
        <v>36.3871</v>
      </c>
      <c r="JU322">
        <v>24.0612</v>
      </c>
      <c r="JV322">
        <v>18</v>
      </c>
      <c r="JW322">
        <v>492.139</v>
      </c>
      <c r="JX322">
        <v>450.444</v>
      </c>
      <c r="JY322">
        <v>29.2529</v>
      </c>
      <c r="JZ322">
        <v>29.1091</v>
      </c>
      <c r="KA322">
        <v>29.9999</v>
      </c>
      <c r="KB322">
        <v>28.9662</v>
      </c>
      <c r="KC322">
        <v>28.894</v>
      </c>
      <c r="KD322">
        <v>11.3458</v>
      </c>
      <c r="KE322">
        <v>25.3143</v>
      </c>
      <c r="KF322">
        <v>84.5827</v>
      </c>
      <c r="KG322">
        <v>29.2766</v>
      </c>
      <c r="KH322">
        <v>182.812</v>
      </c>
      <c r="KI322">
        <v>22.185</v>
      </c>
      <c r="KJ322">
        <v>100.891</v>
      </c>
      <c r="KK322">
        <v>100.45</v>
      </c>
    </row>
    <row r="323" spans="1:297">
      <c r="A323">
        <v>307</v>
      </c>
      <c r="B323">
        <v>1758910648.1</v>
      </c>
      <c r="C323">
        <v>8865</v>
      </c>
      <c r="D323" t="s">
        <v>1058</v>
      </c>
      <c r="E323" t="s">
        <v>1059</v>
      </c>
      <c r="F323">
        <v>5</v>
      </c>
      <c r="G323" t="s">
        <v>1029</v>
      </c>
      <c r="H323" t="s">
        <v>436</v>
      </c>
      <c r="I323">
        <v>1758910640.6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207.5001870507253</v>
      </c>
      <c r="AK323">
        <v>212.1004242424241</v>
      </c>
      <c r="AL323">
        <v>-3.295845625207474</v>
      </c>
      <c r="AM323">
        <v>65.06013599436587</v>
      </c>
      <c r="AN323">
        <f>(AP323 - AO323 + DY323*1E3/(8.314*(EA323+273.15)) * AR323/DX323 * AQ323) * DX323/(100*DL323) * 1000/(1000 - AP323)</f>
        <v>0</v>
      </c>
      <c r="AO323">
        <v>22.29647463510272</v>
      </c>
      <c r="AP323">
        <v>24.33986727272728</v>
      </c>
      <c r="AQ323">
        <v>0.0007935438016654845</v>
      </c>
      <c r="AR323">
        <v>108.005697832954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2.96</v>
      </c>
      <c r="DM323">
        <v>0.5</v>
      </c>
      <c r="DN323" t="s">
        <v>438</v>
      </c>
      <c r="DO323">
        <v>2</v>
      </c>
      <c r="DP323" t="b">
        <v>1</v>
      </c>
      <c r="DQ323">
        <v>1758910640.6</v>
      </c>
      <c r="DR323">
        <v>229.4534814814815</v>
      </c>
      <c r="DS323">
        <v>217.4937407407407</v>
      </c>
      <c r="DT323">
        <v>24.31277407407408</v>
      </c>
      <c r="DU323">
        <v>22.33868518518518</v>
      </c>
      <c r="DV323">
        <v>229.8647777777778</v>
      </c>
      <c r="DW323">
        <v>24.16648518518518</v>
      </c>
      <c r="DX323">
        <v>500.008</v>
      </c>
      <c r="DY323">
        <v>90.47353703703705</v>
      </c>
      <c r="DZ323">
        <v>0.02873518888888888</v>
      </c>
      <c r="EA323">
        <v>30.49981481481482</v>
      </c>
      <c r="EB323">
        <v>29.95668148148148</v>
      </c>
      <c r="EC323">
        <v>999.9000000000001</v>
      </c>
      <c r="ED323">
        <v>0</v>
      </c>
      <c r="EE323">
        <v>0</v>
      </c>
      <c r="EF323">
        <v>10004.93814814815</v>
      </c>
      <c r="EG323">
        <v>0</v>
      </c>
      <c r="EH323">
        <v>12.3095</v>
      </c>
      <c r="EI323">
        <v>11.95983333333333</v>
      </c>
      <c r="EJ323">
        <v>235.171037037037</v>
      </c>
      <c r="EK323">
        <v>222.4637407407407</v>
      </c>
      <c r="EL323">
        <v>1.974087777777777</v>
      </c>
      <c r="EM323">
        <v>217.4937407407407</v>
      </c>
      <c r="EN323">
        <v>22.33868518518518</v>
      </c>
      <c r="EO323">
        <v>2.199662962962963</v>
      </c>
      <c r="EP323">
        <v>2.021060740740741</v>
      </c>
      <c r="EQ323">
        <v>18.95985925925926</v>
      </c>
      <c r="ER323">
        <v>17.61028518518519</v>
      </c>
      <c r="ES323">
        <v>1999.994814814815</v>
      </c>
      <c r="ET323">
        <v>0.9800023333333335</v>
      </c>
      <c r="EU323">
        <v>0.01999797407407408</v>
      </c>
      <c r="EV323">
        <v>0</v>
      </c>
      <c r="EW323">
        <v>345.3322592592594</v>
      </c>
      <c r="EX323">
        <v>5.00097</v>
      </c>
      <c r="EY323">
        <v>7001.201111111112</v>
      </c>
      <c r="EZ323">
        <v>16707.54814814815</v>
      </c>
      <c r="FA323">
        <v>41.39107407407408</v>
      </c>
      <c r="FB323">
        <v>41.75</v>
      </c>
      <c r="FC323">
        <v>41.375</v>
      </c>
      <c r="FD323">
        <v>41.27296296296296</v>
      </c>
      <c r="FE323">
        <v>41.93699999999999</v>
      </c>
      <c r="FF323">
        <v>1955.094814814815</v>
      </c>
      <c r="FG323">
        <v>39.9</v>
      </c>
      <c r="FH323">
        <v>0</v>
      </c>
      <c r="FI323">
        <v>1758910649.1</v>
      </c>
      <c r="FJ323">
        <v>0</v>
      </c>
      <c r="FK323">
        <v>345.39716</v>
      </c>
      <c r="FL323">
        <v>13.21130770764986</v>
      </c>
      <c r="FM323">
        <v>256.2200004338516</v>
      </c>
      <c r="FN323">
        <v>7001.7716</v>
      </c>
      <c r="FO323">
        <v>15</v>
      </c>
      <c r="FP323">
        <v>0</v>
      </c>
      <c r="FQ323" t="s">
        <v>439</v>
      </c>
      <c r="FR323">
        <v>1747247426.5</v>
      </c>
      <c r="FS323">
        <v>1747247420.5</v>
      </c>
      <c r="FT323">
        <v>0</v>
      </c>
      <c r="FU323">
        <v>1.027</v>
      </c>
      <c r="FV323">
        <v>0.031</v>
      </c>
      <c r="FW323">
        <v>0.02</v>
      </c>
      <c r="FX323">
        <v>0.05</v>
      </c>
      <c r="FY323">
        <v>420</v>
      </c>
      <c r="FZ323">
        <v>16</v>
      </c>
      <c r="GA323">
        <v>0.01</v>
      </c>
      <c r="GB323">
        <v>0.1</v>
      </c>
      <c r="GC323">
        <v>11.66736585365854</v>
      </c>
      <c r="GD323">
        <v>5.77825296167249</v>
      </c>
      <c r="GE323">
        <v>0.5713678284777622</v>
      </c>
      <c r="GF323">
        <v>0</v>
      </c>
      <c r="GG323">
        <v>344.7346470588236</v>
      </c>
      <c r="GH323">
        <v>12.16770053627478</v>
      </c>
      <c r="GI323">
        <v>1.220931777309562</v>
      </c>
      <c r="GJ323">
        <v>-1</v>
      </c>
      <c r="GK323">
        <v>1.944229268292683</v>
      </c>
      <c r="GL323">
        <v>0.6301053658536601</v>
      </c>
      <c r="GM323">
        <v>0.06276747516420424</v>
      </c>
      <c r="GN323">
        <v>0</v>
      </c>
      <c r="GO323">
        <v>0</v>
      </c>
      <c r="GP323">
        <v>2</v>
      </c>
      <c r="GQ323" t="s">
        <v>446</v>
      </c>
      <c r="GR323">
        <v>3.13605</v>
      </c>
      <c r="GS323">
        <v>2.68896</v>
      </c>
      <c r="GT323">
        <v>0.0520951</v>
      </c>
      <c r="GU323">
        <v>0.0487103</v>
      </c>
      <c r="GV323">
        <v>0.107272</v>
      </c>
      <c r="GW323">
        <v>0.099578</v>
      </c>
      <c r="GX323">
        <v>30099.9</v>
      </c>
      <c r="GY323">
        <v>30266.5</v>
      </c>
      <c r="GZ323">
        <v>29521.3</v>
      </c>
      <c r="HA323">
        <v>29404.1</v>
      </c>
      <c r="HB323">
        <v>34815.7</v>
      </c>
      <c r="HC323">
        <v>35064.9</v>
      </c>
      <c r="HD323">
        <v>41539.1</v>
      </c>
      <c r="HE323">
        <v>41772.4</v>
      </c>
      <c r="HF323">
        <v>1.92245</v>
      </c>
      <c r="HG323">
        <v>1.87202</v>
      </c>
      <c r="HH323">
        <v>0.0565499</v>
      </c>
      <c r="HI323">
        <v>0</v>
      </c>
      <c r="HJ323">
        <v>29.0219</v>
      </c>
      <c r="HK323">
        <v>999.9</v>
      </c>
      <c r="HL323">
        <v>54.5</v>
      </c>
      <c r="HM323">
        <v>30.9</v>
      </c>
      <c r="HN323">
        <v>27.0204</v>
      </c>
      <c r="HO323">
        <v>61.9828</v>
      </c>
      <c r="HP323">
        <v>25.8734</v>
      </c>
      <c r="HQ323">
        <v>1</v>
      </c>
      <c r="HR323">
        <v>0.115877</v>
      </c>
      <c r="HS323">
        <v>-0.916027</v>
      </c>
      <c r="HT323">
        <v>20.3379</v>
      </c>
      <c r="HU323">
        <v>5.21459</v>
      </c>
      <c r="HV323">
        <v>12.0111</v>
      </c>
      <c r="HW323">
        <v>4.9884</v>
      </c>
      <c r="HX323">
        <v>3.28763</v>
      </c>
      <c r="HY323">
        <v>9999</v>
      </c>
      <c r="HZ323">
        <v>9999</v>
      </c>
      <c r="IA323">
        <v>9999</v>
      </c>
      <c r="IB323">
        <v>16.2</v>
      </c>
      <c r="IC323">
        <v>1.86758</v>
      </c>
      <c r="ID323">
        <v>1.86674</v>
      </c>
      <c r="IE323">
        <v>1.86601</v>
      </c>
      <c r="IF323">
        <v>1.866</v>
      </c>
      <c r="IG323">
        <v>1.86786</v>
      </c>
      <c r="IH323">
        <v>1.87029</v>
      </c>
      <c r="II323">
        <v>1.86897</v>
      </c>
      <c r="IJ323">
        <v>1.87042</v>
      </c>
      <c r="IK323">
        <v>0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-0.389</v>
      </c>
      <c r="IY323">
        <v>0.1466</v>
      </c>
      <c r="IZ323">
        <v>-0.2124528667129374</v>
      </c>
      <c r="JA323">
        <v>-0.0008016307627816455</v>
      </c>
      <c r="JB323">
        <v>-2.705495203968552E-07</v>
      </c>
      <c r="JC323">
        <v>-1.001381313952682E-11</v>
      </c>
      <c r="JD323">
        <v>-0.06429383364076624</v>
      </c>
      <c r="JE323">
        <v>-0.003544197663381463</v>
      </c>
      <c r="JF323">
        <v>0.0008551080648433378</v>
      </c>
      <c r="JG323">
        <v>-1.439520423836254E-05</v>
      </c>
      <c r="JH323">
        <v>4</v>
      </c>
      <c r="JI323">
        <v>2335</v>
      </c>
      <c r="JJ323">
        <v>1</v>
      </c>
      <c r="JK323">
        <v>25</v>
      </c>
      <c r="JL323">
        <v>194387</v>
      </c>
      <c r="JM323">
        <v>194387.1</v>
      </c>
      <c r="JN323">
        <v>0.5371089999999999</v>
      </c>
      <c r="JO323">
        <v>2.2998</v>
      </c>
      <c r="JP323">
        <v>1.39648</v>
      </c>
      <c r="JQ323">
        <v>2.34741</v>
      </c>
      <c r="JR323">
        <v>1.49536</v>
      </c>
      <c r="JS323">
        <v>2.70996</v>
      </c>
      <c r="JT323">
        <v>36.3635</v>
      </c>
      <c r="JU323">
        <v>24.07</v>
      </c>
      <c r="JV323">
        <v>18</v>
      </c>
      <c r="JW323">
        <v>492.299</v>
      </c>
      <c r="JX323">
        <v>450.348</v>
      </c>
      <c r="JY323">
        <v>29.2831</v>
      </c>
      <c r="JZ323">
        <v>29.106</v>
      </c>
      <c r="KA323">
        <v>29.9999</v>
      </c>
      <c r="KB323">
        <v>28.9643</v>
      </c>
      <c r="KC323">
        <v>28.8917</v>
      </c>
      <c r="KD323">
        <v>10.689</v>
      </c>
      <c r="KE323">
        <v>25.6134</v>
      </c>
      <c r="KF323">
        <v>84.5827</v>
      </c>
      <c r="KG323">
        <v>29.3107</v>
      </c>
      <c r="KH323">
        <v>169.437</v>
      </c>
      <c r="KI323">
        <v>22.1392</v>
      </c>
      <c r="KJ323">
        <v>100.891</v>
      </c>
      <c r="KK323">
        <v>100.451</v>
      </c>
    </row>
    <row r="324" spans="1:297">
      <c r="A324">
        <v>308</v>
      </c>
      <c r="B324">
        <v>1758910653.1</v>
      </c>
      <c r="C324">
        <v>8870</v>
      </c>
      <c r="D324" t="s">
        <v>1060</v>
      </c>
      <c r="E324" t="s">
        <v>1061</v>
      </c>
      <c r="F324">
        <v>5</v>
      </c>
      <c r="G324" t="s">
        <v>1029</v>
      </c>
      <c r="H324" t="s">
        <v>436</v>
      </c>
      <c r="I324">
        <v>1758910645.314285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191.0956244904295</v>
      </c>
      <c r="AK324">
        <v>195.9461575757575</v>
      </c>
      <c r="AL324">
        <v>-3.216357925323797</v>
      </c>
      <c r="AM324">
        <v>65.06013599436587</v>
      </c>
      <c r="AN324">
        <f>(AP324 - AO324 + DY324*1E3/(8.314*(EA324+273.15)) * AR324/DX324 * AQ324) * DX324/(100*DL324) * 1000/(1000 - AP324)</f>
        <v>0</v>
      </c>
      <c r="AO324">
        <v>22.20590558094669</v>
      </c>
      <c r="AP324">
        <v>24.34241272727272</v>
      </c>
      <c r="AQ324">
        <v>-1.685551845464912E-05</v>
      </c>
      <c r="AR324">
        <v>108.005697832954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2.96</v>
      </c>
      <c r="DM324">
        <v>0.5</v>
      </c>
      <c r="DN324" t="s">
        <v>438</v>
      </c>
      <c r="DO324">
        <v>2</v>
      </c>
      <c r="DP324" t="b">
        <v>1</v>
      </c>
      <c r="DQ324">
        <v>1758910645.314285</v>
      </c>
      <c r="DR324">
        <v>214.3326071428571</v>
      </c>
      <c r="DS324">
        <v>202.0820357142857</v>
      </c>
      <c r="DT324">
        <v>24.32915</v>
      </c>
      <c r="DU324">
        <v>22.28746428571428</v>
      </c>
      <c r="DV324">
        <v>214.7298571428571</v>
      </c>
      <c r="DW324">
        <v>24.18265357142857</v>
      </c>
      <c r="DX324">
        <v>499.9951428571429</v>
      </c>
      <c r="DY324">
        <v>90.47373571428571</v>
      </c>
      <c r="DZ324">
        <v>0.02876911785714286</v>
      </c>
      <c r="EA324">
        <v>30.50125357142857</v>
      </c>
      <c r="EB324">
        <v>29.94751428571429</v>
      </c>
      <c r="EC324">
        <v>999.9000000000002</v>
      </c>
      <c r="ED324">
        <v>0</v>
      </c>
      <c r="EE324">
        <v>0</v>
      </c>
      <c r="EF324">
        <v>9999.692857142858</v>
      </c>
      <c r="EG324">
        <v>0</v>
      </c>
      <c r="EH324">
        <v>12.3095</v>
      </c>
      <c r="EI324">
        <v>12.25062142857143</v>
      </c>
      <c r="EJ324">
        <v>219.6770714285715</v>
      </c>
      <c r="EK324">
        <v>206.6893571428572</v>
      </c>
      <c r="EL324">
        <v>2.041682142857143</v>
      </c>
      <c r="EM324">
        <v>202.0820357142857</v>
      </c>
      <c r="EN324">
        <v>22.28746428571428</v>
      </c>
      <c r="EO324">
        <v>2.201149285714286</v>
      </c>
      <c r="EP324">
        <v>2.016431071428571</v>
      </c>
      <c r="EQ324">
        <v>18.97067857142857</v>
      </c>
      <c r="ER324">
        <v>17.57391071428571</v>
      </c>
      <c r="ES324">
        <v>2000.021071428571</v>
      </c>
      <c r="ET324">
        <v>0.9800025000000002</v>
      </c>
      <c r="EU324">
        <v>0.01999781071428572</v>
      </c>
      <c r="EV324">
        <v>0</v>
      </c>
      <c r="EW324">
        <v>346.3636071428572</v>
      </c>
      <c r="EX324">
        <v>5.00097</v>
      </c>
      <c r="EY324">
        <v>7022.242857142856</v>
      </c>
      <c r="EZ324">
        <v>16707.76071428571</v>
      </c>
      <c r="FA324">
        <v>41.37942857142857</v>
      </c>
      <c r="FB324">
        <v>41.75</v>
      </c>
      <c r="FC324">
        <v>41.375</v>
      </c>
      <c r="FD324">
        <v>41.2655</v>
      </c>
      <c r="FE324">
        <v>41.93699999999999</v>
      </c>
      <c r="FF324">
        <v>1955.121071428572</v>
      </c>
      <c r="FG324">
        <v>39.9</v>
      </c>
      <c r="FH324">
        <v>0</v>
      </c>
      <c r="FI324">
        <v>1758910654.5</v>
      </c>
      <c r="FJ324">
        <v>0</v>
      </c>
      <c r="FK324">
        <v>346.5159615384615</v>
      </c>
      <c r="FL324">
        <v>14.12427348627579</v>
      </c>
      <c r="FM324">
        <v>278.01230732843</v>
      </c>
      <c r="FN324">
        <v>7024.585384615385</v>
      </c>
      <c r="FO324">
        <v>15</v>
      </c>
      <c r="FP324">
        <v>0</v>
      </c>
      <c r="FQ324" t="s">
        <v>439</v>
      </c>
      <c r="FR324">
        <v>1747247426.5</v>
      </c>
      <c r="FS324">
        <v>1747247420.5</v>
      </c>
      <c r="FT324">
        <v>0</v>
      </c>
      <c r="FU324">
        <v>1.027</v>
      </c>
      <c r="FV324">
        <v>0.031</v>
      </c>
      <c r="FW324">
        <v>0.02</v>
      </c>
      <c r="FX324">
        <v>0.05</v>
      </c>
      <c r="FY324">
        <v>420</v>
      </c>
      <c r="FZ324">
        <v>16</v>
      </c>
      <c r="GA324">
        <v>0.01</v>
      </c>
      <c r="GB324">
        <v>0.1</v>
      </c>
      <c r="GC324">
        <v>12.030055</v>
      </c>
      <c r="GD324">
        <v>4.124231144465269</v>
      </c>
      <c r="GE324">
        <v>0.4208101299576806</v>
      </c>
      <c r="GF324">
        <v>0</v>
      </c>
      <c r="GG324">
        <v>345.7279705882353</v>
      </c>
      <c r="GH324">
        <v>13.22776164969101</v>
      </c>
      <c r="GI324">
        <v>1.318048345210227</v>
      </c>
      <c r="GJ324">
        <v>-1</v>
      </c>
      <c r="GK324">
        <v>2.00161075</v>
      </c>
      <c r="GL324">
        <v>0.8092308067542134</v>
      </c>
      <c r="GM324">
        <v>0.07862401552285091</v>
      </c>
      <c r="GN324">
        <v>0</v>
      </c>
      <c r="GO324">
        <v>0</v>
      </c>
      <c r="GP324">
        <v>2</v>
      </c>
      <c r="GQ324" t="s">
        <v>446</v>
      </c>
      <c r="GR324">
        <v>3.13591</v>
      </c>
      <c r="GS324">
        <v>2.68915</v>
      </c>
      <c r="GT324">
        <v>0.0485188</v>
      </c>
      <c r="GU324">
        <v>0.0451221</v>
      </c>
      <c r="GV324">
        <v>0.107271</v>
      </c>
      <c r="GW324">
        <v>0.0993015</v>
      </c>
      <c r="GX324">
        <v>30214.1</v>
      </c>
      <c r="GY324">
        <v>30381.2</v>
      </c>
      <c r="GZ324">
        <v>29521.9</v>
      </c>
      <c r="HA324">
        <v>29404.5</v>
      </c>
      <c r="HB324">
        <v>34816.1</v>
      </c>
      <c r="HC324">
        <v>35076</v>
      </c>
      <c r="HD324">
        <v>41539.6</v>
      </c>
      <c r="HE324">
        <v>41772.8</v>
      </c>
      <c r="HF324">
        <v>1.92225</v>
      </c>
      <c r="HG324">
        <v>1.87217</v>
      </c>
      <c r="HH324">
        <v>0.0559613</v>
      </c>
      <c r="HI324">
        <v>0</v>
      </c>
      <c r="HJ324">
        <v>29.0219</v>
      </c>
      <c r="HK324">
        <v>999.9</v>
      </c>
      <c r="HL324">
        <v>54.5</v>
      </c>
      <c r="HM324">
        <v>30.9</v>
      </c>
      <c r="HN324">
        <v>27.0222</v>
      </c>
      <c r="HO324">
        <v>62.0828</v>
      </c>
      <c r="HP324">
        <v>25.8894</v>
      </c>
      <c r="HQ324">
        <v>1</v>
      </c>
      <c r="HR324">
        <v>0.115849</v>
      </c>
      <c r="HS324">
        <v>-0.96848</v>
      </c>
      <c r="HT324">
        <v>20.3374</v>
      </c>
      <c r="HU324">
        <v>5.21459</v>
      </c>
      <c r="HV324">
        <v>12.0132</v>
      </c>
      <c r="HW324">
        <v>4.98835</v>
      </c>
      <c r="HX324">
        <v>3.28753</v>
      </c>
      <c r="HY324">
        <v>9999</v>
      </c>
      <c r="HZ324">
        <v>9999</v>
      </c>
      <c r="IA324">
        <v>9999</v>
      </c>
      <c r="IB324">
        <v>16.2</v>
      </c>
      <c r="IC324">
        <v>1.86757</v>
      </c>
      <c r="ID324">
        <v>1.86673</v>
      </c>
      <c r="IE324">
        <v>1.866</v>
      </c>
      <c r="IF324">
        <v>1.866</v>
      </c>
      <c r="IG324">
        <v>1.86784</v>
      </c>
      <c r="IH324">
        <v>1.87027</v>
      </c>
      <c r="II324">
        <v>1.86896</v>
      </c>
      <c r="IJ324">
        <v>1.87042</v>
      </c>
      <c r="IK324">
        <v>0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-0.375</v>
      </c>
      <c r="IY324">
        <v>0.1466</v>
      </c>
      <c r="IZ324">
        <v>-0.2124528667129374</v>
      </c>
      <c r="JA324">
        <v>-0.0008016307627816455</v>
      </c>
      <c r="JB324">
        <v>-2.705495203968552E-07</v>
      </c>
      <c r="JC324">
        <v>-1.001381313952682E-11</v>
      </c>
      <c r="JD324">
        <v>-0.06429383364076624</v>
      </c>
      <c r="JE324">
        <v>-0.003544197663381463</v>
      </c>
      <c r="JF324">
        <v>0.0008551080648433378</v>
      </c>
      <c r="JG324">
        <v>-1.439520423836254E-05</v>
      </c>
      <c r="JH324">
        <v>4</v>
      </c>
      <c r="JI324">
        <v>2335</v>
      </c>
      <c r="JJ324">
        <v>1</v>
      </c>
      <c r="JK324">
        <v>25</v>
      </c>
      <c r="JL324">
        <v>194387.1</v>
      </c>
      <c r="JM324">
        <v>194387.2</v>
      </c>
      <c r="JN324">
        <v>0.50293</v>
      </c>
      <c r="JO324">
        <v>2.30713</v>
      </c>
      <c r="JP324">
        <v>1.39771</v>
      </c>
      <c r="JQ324">
        <v>2.34375</v>
      </c>
      <c r="JR324">
        <v>1.49536</v>
      </c>
      <c r="JS324">
        <v>2.69653</v>
      </c>
      <c r="JT324">
        <v>36.3635</v>
      </c>
      <c r="JU324">
        <v>24.07</v>
      </c>
      <c r="JV324">
        <v>18</v>
      </c>
      <c r="JW324">
        <v>492.152</v>
      </c>
      <c r="JX324">
        <v>450.422</v>
      </c>
      <c r="JY324">
        <v>29.3193</v>
      </c>
      <c r="JZ324">
        <v>29.1035</v>
      </c>
      <c r="KA324">
        <v>29.9999</v>
      </c>
      <c r="KB324">
        <v>28.9618</v>
      </c>
      <c r="KC324">
        <v>28.8891</v>
      </c>
      <c r="KD324">
        <v>10.0121</v>
      </c>
      <c r="KE324">
        <v>25.6134</v>
      </c>
      <c r="KF324">
        <v>84.5827</v>
      </c>
      <c r="KG324">
        <v>29.3519</v>
      </c>
      <c r="KH324">
        <v>156.082</v>
      </c>
      <c r="KI324">
        <v>22.1092</v>
      </c>
      <c r="KJ324">
        <v>100.892</v>
      </c>
      <c r="KK324">
        <v>100.452</v>
      </c>
    </row>
    <row r="325" spans="1:297">
      <c r="A325">
        <v>309</v>
      </c>
      <c r="B325">
        <v>1758910658.1</v>
      </c>
      <c r="C325">
        <v>8875</v>
      </c>
      <c r="D325" t="s">
        <v>1062</v>
      </c>
      <c r="E325" t="s">
        <v>1063</v>
      </c>
      <c r="F325">
        <v>5</v>
      </c>
      <c r="G325" t="s">
        <v>1029</v>
      </c>
      <c r="H325" t="s">
        <v>436</v>
      </c>
      <c r="I325">
        <v>1758910650.6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174.9686119712941</v>
      </c>
      <c r="AK325">
        <v>180.1228484848484</v>
      </c>
      <c r="AL325">
        <v>-3.161535218842698</v>
      </c>
      <c r="AM325">
        <v>65.06013599436587</v>
      </c>
      <c r="AN325">
        <f>(AP325 - AO325 + DY325*1E3/(8.314*(EA325+273.15)) * AR325/DX325 * AQ325) * DX325/(100*DL325) * 1000/(1000 - AP325)</f>
        <v>0</v>
      </c>
      <c r="AO325">
        <v>22.17510735315473</v>
      </c>
      <c r="AP325">
        <v>24.34777939393939</v>
      </c>
      <c r="AQ325">
        <v>0.0002029423637419241</v>
      </c>
      <c r="AR325">
        <v>108.005697832954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2.96</v>
      </c>
      <c r="DM325">
        <v>0.5</v>
      </c>
      <c r="DN325" t="s">
        <v>438</v>
      </c>
      <c r="DO325">
        <v>2</v>
      </c>
      <c r="DP325" t="b">
        <v>1</v>
      </c>
      <c r="DQ325">
        <v>1758910650.6</v>
      </c>
      <c r="DR325">
        <v>197.5648888888888</v>
      </c>
      <c r="DS325">
        <v>185.0501481481481</v>
      </c>
      <c r="DT325">
        <v>24.33937037037037</v>
      </c>
      <c r="DU325">
        <v>22.2312037037037</v>
      </c>
      <c r="DV325">
        <v>197.9468148148149</v>
      </c>
      <c r="DW325">
        <v>24.19275555555556</v>
      </c>
      <c r="DX325">
        <v>500.0058888888888</v>
      </c>
      <c r="DY325">
        <v>90.47329629629631</v>
      </c>
      <c r="DZ325">
        <v>0.02878983333333333</v>
      </c>
      <c r="EA325">
        <v>30.5036037037037</v>
      </c>
      <c r="EB325">
        <v>29.93904074074074</v>
      </c>
      <c r="EC325">
        <v>999.9000000000001</v>
      </c>
      <c r="ED325">
        <v>0</v>
      </c>
      <c r="EE325">
        <v>0</v>
      </c>
      <c r="EF325">
        <v>9997.645185185185</v>
      </c>
      <c r="EG325">
        <v>0</v>
      </c>
      <c r="EH325">
        <v>12.3095</v>
      </c>
      <c r="EI325">
        <v>12.51476296296296</v>
      </c>
      <c r="EJ325">
        <v>202.4934074074074</v>
      </c>
      <c r="EK325">
        <v>189.2583333333334</v>
      </c>
      <c r="EL325">
        <v>2.108168148148148</v>
      </c>
      <c r="EM325">
        <v>185.0501481481481</v>
      </c>
      <c r="EN325">
        <v>22.2312037037037</v>
      </c>
      <c r="EO325">
        <v>2.202063703703704</v>
      </c>
      <c r="EP325">
        <v>2.011330740740741</v>
      </c>
      <c r="EQ325">
        <v>18.97732962962963</v>
      </c>
      <c r="ER325">
        <v>17.53377407407407</v>
      </c>
      <c r="ES325">
        <v>2000.005185185185</v>
      </c>
      <c r="ET325">
        <v>0.9800022222222224</v>
      </c>
      <c r="EU325">
        <v>0.01999808888888889</v>
      </c>
      <c r="EV325">
        <v>0</v>
      </c>
      <c r="EW325">
        <v>347.743925925926</v>
      </c>
      <c r="EX325">
        <v>5.00097</v>
      </c>
      <c r="EY325">
        <v>7047.482592592593</v>
      </c>
      <c r="EZ325">
        <v>16707.62222222222</v>
      </c>
      <c r="FA325">
        <v>41.375</v>
      </c>
      <c r="FB325">
        <v>41.74766666666666</v>
      </c>
      <c r="FC325">
        <v>41.375</v>
      </c>
      <c r="FD325">
        <v>41.25688888888889</v>
      </c>
      <c r="FE325">
        <v>41.93699999999999</v>
      </c>
      <c r="FF325">
        <v>1955.105185185186</v>
      </c>
      <c r="FG325">
        <v>39.9</v>
      </c>
      <c r="FH325">
        <v>0</v>
      </c>
      <c r="FI325">
        <v>1758910659.3</v>
      </c>
      <c r="FJ325">
        <v>0</v>
      </c>
      <c r="FK325">
        <v>347.7935769230769</v>
      </c>
      <c r="FL325">
        <v>15.63196581500028</v>
      </c>
      <c r="FM325">
        <v>303.472136957946</v>
      </c>
      <c r="FN325">
        <v>7047.869230769232</v>
      </c>
      <c r="FO325">
        <v>15</v>
      </c>
      <c r="FP325">
        <v>0</v>
      </c>
      <c r="FQ325" t="s">
        <v>439</v>
      </c>
      <c r="FR325">
        <v>1747247426.5</v>
      </c>
      <c r="FS325">
        <v>1747247420.5</v>
      </c>
      <c r="FT325">
        <v>0</v>
      </c>
      <c r="FU325">
        <v>1.027</v>
      </c>
      <c r="FV325">
        <v>0.031</v>
      </c>
      <c r="FW325">
        <v>0.02</v>
      </c>
      <c r="FX325">
        <v>0.05</v>
      </c>
      <c r="FY325">
        <v>420</v>
      </c>
      <c r="FZ325">
        <v>16</v>
      </c>
      <c r="GA325">
        <v>0.01</v>
      </c>
      <c r="GB325">
        <v>0.1</v>
      </c>
      <c r="GC325">
        <v>12.35529756097561</v>
      </c>
      <c r="GD325">
        <v>2.801218118466922</v>
      </c>
      <c r="GE325">
        <v>0.3021618904541595</v>
      </c>
      <c r="GF325">
        <v>0</v>
      </c>
      <c r="GG325">
        <v>347.0180588235294</v>
      </c>
      <c r="GH325">
        <v>14.93680672615494</v>
      </c>
      <c r="GI325">
        <v>1.485895193461358</v>
      </c>
      <c r="GJ325">
        <v>-1</v>
      </c>
      <c r="GK325">
        <v>2.06939</v>
      </c>
      <c r="GL325">
        <v>0.7869727526132461</v>
      </c>
      <c r="GM325">
        <v>0.07878064730785031</v>
      </c>
      <c r="GN325">
        <v>0</v>
      </c>
      <c r="GO325">
        <v>0</v>
      </c>
      <c r="GP325">
        <v>2</v>
      </c>
      <c r="GQ325" t="s">
        <v>446</v>
      </c>
      <c r="GR325">
        <v>3.13605</v>
      </c>
      <c r="GS325">
        <v>2.68918</v>
      </c>
      <c r="GT325">
        <v>0.0449181</v>
      </c>
      <c r="GU325">
        <v>0.0413303</v>
      </c>
      <c r="GV325">
        <v>0.107298</v>
      </c>
      <c r="GW325">
        <v>0.0992691</v>
      </c>
      <c r="GX325">
        <v>30328.4</v>
      </c>
      <c r="GY325">
        <v>30502</v>
      </c>
      <c r="GZ325">
        <v>29521.8</v>
      </c>
      <c r="HA325">
        <v>29404.7</v>
      </c>
      <c r="HB325">
        <v>34814.9</v>
      </c>
      <c r="HC325">
        <v>35077.5</v>
      </c>
      <c r="HD325">
        <v>41539.5</v>
      </c>
      <c r="HE325">
        <v>41773.1</v>
      </c>
      <c r="HF325">
        <v>1.92205</v>
      </c>
      <c r="HG325">
        <v>1.87195</v>
      </c>
      <c r="HH325">
        <v>0.0559092</v>
      </c>
      <c r="HI325">
        <v>0</v>
      </c>
      <c r="HJ325">
        <v>29.0219</v>
      </c>
      <c r="HK325">
        <v>999.9</v>
      </c>
      <c r="HL325">
        <v>54.5</v>
      </c>
      <c r="HM325">
        <v>30.9</v>
      </c>
      <c r="HN325">
        <v>27.02</v>
      </c>
      <c r="HO325">
        <v>62.0328</v>
      </c>
      <c r="HP325">
        <v>25.8814</v>
      </c>
      <c r="HQ325">
        <v>1</v>
      </c>
      <c r="HR325">
        <v>0.115432</v>
      </c>
      <c r="HS325">
        <v>-1.021</v>
      </c>
      <c r="HT325">
        <v>20.3372</v>
      </c>
      <c r="HU325">
        <v>5.21534</v>
      </c>
      <c r="HV325">
        <v>12.0125</v>
      </c>
      <c r="HW325">
        <v>4.9883</v>
      </c>
      <c r="HX325">
        <v>3.28753</v>
      </c>
      <c r="HY325">
        <v>9999</v>
      </c>
      <c r="HZ325">
        <v>9999</v>
      </c>
      <c r="IA325">
        <v>9999</v>
      </c>
      <c r="IB325">
        <v>16.2</v>
      </c>
      <c r="IC325">
        <v>1.86757</v>
      </c>
      <c r="ID325">
        <v>1.86675</v>
      </c>
      <c r="IE325">
        <v>1.86602</v>
      </c>
      <c r="IF325">
        <v>1.866</v>
      </c>
      <c r="IG325">
        <v>1.86784</v>
      </c>
      <c r="IH325">
        <v>1.87029</v>
      </c>
      <c r="II325">
        <v>1.86897</v>
      </c>
      <c r="IJ325">
        <v>1.87042</v>
      </c>
      <c r="IK325">
        <v>0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-0.36</v>
      </c>
      <c r="IY325">
        <v>0.1468</v>
      </c>
      <c r="IZ325">
        <v>-0.2124528667129374</v>
      </c>
      <c r="JA325">
        <v>-0.0008016307627816455</v>
      </c>
      <c r="JB325">
        <v>-2.705495203968552E-07</v>
      </c>
      <c r="JC325">
        <v>-1.001381313952682E-11</v>
      </c>
      <c r="JD325">
        <v>-0.06429383364076624</v>
      </c>
      <c r="JE325">
        <v>-0.003544197663381463</v>
      </c>
      <c r="JF325">
        <v>0.0008551080648433378</v>
      </c>
      <c r="JG325">
        <v>-1.439520423836254E-05</v>
      </c>
      <c r="JH325">
        <v>4</v>
      </c>
      <c r="JI325">
        <v>2335</v>
      </c>
      <c r="JJ325">
        <v>1</v>
      </c>
      <c r="JK325">
        <v>25</v>
      </c>
      <c r="JL325">
        <v>194387.2</v>
      </c>
      <c r="JM325">
        <v>194387.3</v>
      </c>
      <c r="JN325">
        <v>0.465088</v>
      </c>
      <c r="JO325">
        <v>2.32056</v>
      </c>
      <c r="JP325">
        <v>1.39648</v>
      </c>
      <c r="JQ325">
        <v>2.35229</v>
      </c>
      <c r="JR325">
        <v>1.49536</v>
      </c>
      <c r="JS325">
        <v>2.64038</v>
      </c>
      <c r="JT325">
        <v>36.3635</v>
      </c>
      <c r="JU325">
        <v>24.0612</v>
      </c>
      <c r="JV325">
        <v>18</v>
      </c>
      <c r="JW325">
        <v>492.005</v>
      </c>
      <c r="JX325">
        <v>450.264</v>
      </c>
      <c r="JY325">
        <v>29.3626</v>
      </c>
      <c r="JZ325">
        <v>29.1009</v>
      </c>
      <c r="KA325">
        <v>29.9998</v>
      </c>
      <c r="KB325">
        <v>28.9594</v>
      </c>
      <c r="KC325">
        <v>28.8868</v>
      </c>
      <c r="KD325">
        <v>9.24024</v>
      </c>
      <c r="KE325">
        <v>25.8997</v>
      </c>
      <c r="KF325">
        <v>84.5827</v>
      </c>
      <c r="KG325">
        <v>29.3989</v>
      </c>
      <c r="KH325">
        <v>136.046</v>
      </c>
      <c r="KI325">
        <v>22.0463</v>
      </c>
      <c r="KJ325">
        <v>100.892</v>
      </c>
      <c r="KK325">
        <v>100.453</v>
      </c>
    </row>
    <row r="326" spans="1:297">
      <c r="A326">
        <v>310</v>
      </c>
      <c r="B326">
        <v>1758910663.1</v>
      </c>
      <c r="C326">
        <v>8880</v>
      </c>
      <c r="D326" t="s">
        <v>1064</v>
      </c>
      <c r="E326" t="s">
        <v>1065</v>
      </c>
      <c r="F326">
        <v>5</v>
      </c>
      <c r="G326" t="s">
        <v>1029</v>
      </c>
      <c r="H326" t="s">
        <v>436</v>
      </c>
      <c r="I326">
        <v>1758910655.314285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158.2466566495349</v>
      </c>
      <c r="AK326">
        <v>164.065303030303</v>
      </c>
      <c r="AL326">
        <v>-3.213681587949579</v>
      </c>
      <c r="AM326">
        <v>65.06013599436587</v>
      </c>
      <c r="AN326">
        <f>(AP326 - AO326 + DY326*1E3/(8.314*(EA326+273.15)) * AR326/DX326 * AQ326) * DX326/(100*DL326) * 1000/(1000 - AP326)</f>
        <v>0</v>
      </c>
      <c r="AO326">
        <v>22.12752894682232</v>
      </c>
      <c r="AP326">
        <v>24.36163333333333</v>
      </c>
      <c r="AQ326">
        <v>0.0001900594366582567</v>
      </c>
      <c r="AR326">
        <v>108.005697832954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2.96</v>
      </c>
      <c r="DM326">
        <v>0.5</v>
      </c>
      <c r="DN326" t="s">
        <v>438</v>
      </c>
      <c r="DO326">
        <v>2</v>
      </c>
      <c r="DP326" t="b">
        <v>1</v>
      </c>
      <c r="DQ326">
        <v>1758910655.314285</v>
      </c>
      <c r="DR326">
        <v>182.7858928571429</v>
      </c>
      <c r="DS326">
        <v>169.9021071428571</v>
      </c>
      <c r="DT326">
        <v>24.34757857142857</v>
      </c>
      <c r="DU326">
        <v>22.17927857142857</v>
      </c>
      <c r="DV326">
        <v>183.1543571428572</v>
      </c>
      <c r="DW326">
        <v>24.20086785714286</v>
      </c>
      <c r="DX326">
        <v>499.9760357142857</v>
      </c>
      <c r="DY326">
        <v>90.47275357142857</v>
      </c>
      <c r="DZ326">
        <v>0.02889868928571429</v>
      </c>
      <c r="EA326">
        <v>30.50425714285714</v>
      </c>
      <c r="EB326">
        <v>29.93161428571429</v>
      </c>
      <c r="EC326">
        <v>999.9000000000002</v>
      </c>
      <c r="ED326">
        <v>0</v>
      </c>
      <c r="EE326">
        <v>0</v>
      </c>
      <c r="EF326">
        <v>9996.188571428571</v>
      </c>
      <c r="EG326">
        <v>0</v>
      </c>
      <c r="EH326">
        <v>12.3095</v>
      </c>
      <c r="EI326">
        <v>12.88375357142857</v>
      </c>
      <c r="EJ326">
        <v>187.3472142857143</v>
      </c>
      <c r="EK326">
        <v>173.7565</v>
      </c>
      <c r="EL326">
        <v>2.168304285714286</v>
      </c>
      <c r="EM326">
        <v>169.9021071428571</v>
      </c>
      <c r="EN326">
        <v>22.17927857142857</v>
      </c>
      <c r="EO326">
        <v>2.2027925</v>
      </c>
      <c r="EP326">
        <v>2.006620714285714</v>
      </c>
      <c r="EQ326">
        <v>18.98262857142857</v>
      </c>
      <c r="ER326">
        <v>17.49663928571429</v>
      </c>
      <c r="ES326">
        <v>2000.043928571429</v>
      </c>
      <c r="ET326">
        <v>0.9800025000000002</v>
      </c>
      <c r="EU326">
        <v>0.01999781785714285</v>
      </c>
      <c r="EV326">
        <v>0</v>
      </c>
      <c r="EW326">
        <v>349.0467142857143</v>
      </c>
      <c r="EX326">
        <v>5.00097</v>
      </c>
      <c r="EY326">
        <v>7072.748214285712</v>
      </c>
      <c r="EZ326">
        <v>16707.95714285715</v>
      </c>
      <c r="FA326">
        <v>41.375</v>
      </c>
      <c r="FB326">
        <v>41.74775</v>
      </c>
      <c r="FC326">
        <v>41.36374999999999</v>
      </c>
      <c r="FD326">
        <v>41.25442857142857</v>
      </c>
      <c r="FE326">
        <v>41.93699999999999</v>
      </c>
      <c r="FF326">
        <v>1955.143928571428</v>
      </c>
      <c r="FG326">
        <v>39.9</v>
      </c>
      <c r="FH326">
        <v>0</v>
      </c>
      <c r="FI326">
        <v>1758910664.1</v>
      </c>
      <c r="FJ326">
        <v>0</v>
      </c>
      <c r="FK326">
        <v>349.1337692307692</v>
      </c>
      <c r="FL326">
        <v>18.74413674339122</v>
      </c>
      <c r="FM326">
        <v>335.805128184899</v>
      </c>
      <c r="FN326">
        <v>7073.492307692307</v>
      </c>
      <c r="FO326">
        <v>15</v>
      </c>
      <c r="FP326">
        <v>0</v>
      </c>
      <c r="FQ326" t="s">
        <v>439</v>
      </c>
      <c r="FR326">
        <v>1747247426.5</v>
      </c>
      <c r="FS326">
        <v>1747247420.5</v>
      </c>
      <c r="FT326">
        <v>0</v>
      </c>
      <c r="FU326">
        <v>1.027</v>
      </c>
      <c r="FV326">
        <v>0.031</v>
      </c>
      <c r="FW326">
        <v>0.02</v>
      </c>
      <c r="FX326">
        <v>0.05</v>
      </c>
      <c r="FY326">
        <v>420</v>
      </c>
      <c r="FZ326">
        <v>16</v>
      </c>
      <c r="GA326">
        <v>0.01</v>
      </c>
      <c r="GB326">
        <v>0.1</v>
      </c>
      <c r="GC326">
        <v>12.7086875</v>
      </c>
      <c r="GD326">
        <v>4.166542964352698</v>
      </c>
      <c r="GE326">
        <v>0.4550024440525016</v>
      </c>
      <c r="GF326">
        <v>0</v>
      </c>
      <c r="GG326">
        <v>348.3160588235294</v>
      </c>
      <c r="GH326">
        <v>16.9411764693161</v>
      </c>
      <c r="GI326">
        <v>1.6864776544303</v>
      </c>
      <c r="GJ326">
        <v>-1</v>
      </c>
      <c r="GK326">
        <v>2.1267125</v>
      </c>
      <c r="GL326">
        <v>0.7504392495309595</v>
      </c>
      <c r="GM326">
        <v>0.07390880430469701</v>
      </c>
      <c r="GN326">
        <v>0</v>
      </c>
      <c r="GO326">
        <v>0</v>
      </c>
      <c r="GP326">
        <v>2</v>
      </c>
      <c r="GQ326" t="s">
        <v>446</v>
      </c>
      <c r="GR326">
        <v>3.13591</v>
      </c>
      <c r="GS326">
        <v>2.68928</v>
      </c>
      <c r="GT326">
        <v>0.0411879</v>
      </c>
      <c r="GU326">
        <v>0.0373468</v>
      </c>
      <c r="GV326">
        <v>0.107337</v>
      </c>
      <c r="GW326">
        <v>0.098995</v>
      </c>
      <c r="GX326">
        <v>30447.1</v>
      </c>
      <c r="GY326">
        <v>30629.2</v>
      </c>
      <c r="GZ326">
        <v>29522</v>
      </c>
      <c r="HA326">
        <v>29405.1</v>
      </c>
      <c r="HB326">
        <v>34813.6</v>
      </c>
      <c r="HC326">
        <v>35088.7</v>
      </c>
      <c r="HD326">
        <v>41539.8</v>
      </c>
      <c r="HE326">
        <v>41773.7</v>
      </c>
      <c r="HF326">
        <v>1.92232</v>
      </c>
      <c r="HG326">
        <v>1.87188</v>
      </c>
      <c r="HH326">
        <v>0.0548959</v>
      </c>
      <c r="HI326">
        <v>0</v>
      </c>
      <c r="HJ326">
        <v>29.0219</v>
      </c>
      <c r="HK326">
        <v>999.9</v>
      </c>
      <c r="HL326">
        <v>54.5</v>
      </c>
      <c r="HM326">
        <v>30.9</v>
      </c>
      <c r="HN326">
        <v>27.0196</v>
      </c>
      <c r="HO326">
        <v>61.9228</v>
      </c>
      <c r="HP326">
        <v>25.9175</v>
      </c>
      <c r="HQ326">
        <v>1</v>
      </c>
      <c r="HR326">
        <v>0.115246</v>
      </c>
      <c r="HS326">
        <v>-1.07797</v>
      </c>
      <c r="HT326">
        <v>20.3367</v>
      </c>
      <c r="HU326">
        <v>5.21504</v>
      </c>
      <c r="HV326">
        <v>12.0119</v>
      </c>
      <c r="HW326">
        <v>4.98855</v>
      </c>
      <c r="HX326">
        <v>3.2876</v>
      </c>
      <c r="HY326">
        <v>9999</v>
      </c>
      <c r="HZ326">
        <v>9999</v>
      </c>
      <c r="IA326">
        <v>9999</v>
      </c>
      <c r="IB326">
        <v>16.2</v>
      </c>
      <c r="IC326">
        <v>1.86758</v>
      </c>
      <c r="ID326">
        <v>1.86669</v>
      </c>
      <c r="IE326">
        <v>1.866</v>
      </c>
      <c r="IF326">
        <v>1.866</v>
      </c>
      <c r="IG326">
        <v>1.86783</v>
      </c>
      <c r="IH326">
        <v>1.87029</v>
      </c>
      <c r="II326">
        <v>1.86895</v>
      </c>
      <c r="IJ326">
        <v>1.87042</v>
      </c>
      <c r="IK326">
        <v>0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-0.346</v>
      </c>
      <c r="IY326">
        <v>0.1469</v>
      </c>
      <c r="IZ326">
        <v>-0.2124528667129374</v>
      </c>
      <c r="JA326">
        <v>-0.0008016307627816455</v>
      </c>
      <c r="JB326">
        <v>-2.705495203968552E-07</v>
      </c>
      <c r="JC326">
        <v>-1.001381313952682E-11</v>
      </c>
      <c r="JD326">
        <v>-0.06429383364076624</v>
      </c>
      <c r="JE326">
        <v>-0.003544197663381463</v>
      </c>
      <c r="JF326">
        <v>0.0008551080648433378</v>
      </c>
      <c r="JG326">
        <v>-1.439520423836254E-05</v>
      </c>
      <c r="JH326">
        <v>4</v>
      </c>
      <c r="JI326">
        <v>2335</v>
      </c>
      <c r="JJ326">
        <v>1</v>
      </c>
      <c r="JK326">
        <v>25</v>
      </c>
      <c r="JL326">
        <v>194387.3</v>
      </c>
      <c r="JM326">
        <v>194387.4</v>
      </c>
      <c r="JN326">
        <v>0.429688</v>
      </c>
      <c r="JO326">
        <v>2.32178</v>
      </c>
      <c r="JP326">
        <v>1.39648</v>
      </c>
      <c r="JQ326">
        <v>2.35107</v>
      </c>
      <c r="JR326">
        <v>1.49536</v>
      </c>
      <c r="JS326">
        <v>2.66357</v>
      </c>
      <c r="JT326">
        <v>36.3635</v>
      </c>
      <c r="JU326">
        <v>24.0612</v>
      </c>
      <c r="JV326">
        <v>18</v>
      </c>
      <c r="JW326">
        <v>492.16</v>
      </c>
      <c r="JX326">
        <v>450.198</v>
      </c>
      <c r="JY326">
        <v>29.4106</v>
      </c>
      <c r="JZ326">
        <v>29.0978</v>
      </c>
      <c r="KA326">
        <v>29.9999</v>
      </c>
      <c r="KB326">
        <v>28.9569</v>
      </c>
      <c r="KC326">
        <v>28.8843</v>
      </c>
      <c r="KD326">
        <v>8.5428</v>
      </c>
      <c r="KE326">
        <v>25.8997</v>
      </c>
      <c r="KF326">
        <v>84.5827</v>
      </c>
      <c r="KG326">
        <v>29.4486</v>
      </c>
      <c r="KH326">
        <v>122.687</v>
      </c>
      <c r="KI326">
        <v>21.9973</v>
      </c>
      <c r="KJ326">
        <v>100.893</v>
      </c>
      <c r="KK326">
        <v>100.454</v>
      </c>
    </row>
    <row r="327" spans="1:297">
      <c r="A327">
        <v>311</v>
      </c>
      <c r="B327">
        <v>1758910668.1</v>
      </c>
      <c r="C327">
        <v>8885</v>
      </c>
      <c r="D327" t="s">
        <v>1066</v>
      </c>
      <c r="E327" t="s">
        <v>1067</v>
      </c>
      <c r="F327">
        <v>5</v>
      </c>
      <c r="G327" t="s">
        <v>1029</v>
      </c>
      <c r="H327" t="s">
        <v>436</v>
      </c>
      <c r="I327">
        <v>1758910660.6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141.1940157012081</v>
      </c>
      <c r="AK327">
        <v>147.8534484848485</v>
      </c>
      <c r="AL327">
        <v>-3.252582169057296</v>
      </c>
      <c r="AM327">
        <v>65.06013599436587</v>
      </c>
      <c r="AN327">
        <f>(AP327 - AO327 + DY327*1E3/(8.314*(EA327+273.15)) * AR327/DX327 * AQ327) * DX327/(100*DL327) * 1000/(1000 - AP327)</f>
        <v>0</v>
      </c>
      <c r="AO327">
        <v>22.06710408762466</v>
      </c>
      <c r="AP327">
        <v>24.36281090909092</v>
      </c>
      <c r="AQ327">
        <v>1.255291419715992E-05</v>
      </c>
      <c r="AR327">
        <v>108.005697832954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2.96</v>
      </c>
      <c r="DM327">
        <v>0.5</v>
      </c>
      <c r="DN327" t="s">
        <v>438</v>
      </c>
      <c r="DO327">
        <v>2</v>
      </c>
      <c r="DP327" t="b">
        <v>1</v>
      </c>
      <c r="DQ327">
        <v>1758910660.6</v>
      </c>
      <c r="DR327">
        <v>166.2802222222222</v>
      </c>
      <c r="DS327">
        <v>152.7048148148148</v>
      </c>
      <c r="DT327">
        <v>24.35395185185185</v>
      </c>
      <c r="DU327">
        <v>22.12629999999999</v>
      </c>
      <c r="DV327">
        <v>166.6338518518518</v>
      </c>
      <c r="DW327">
        <v>24.20716296296296</v>
      </c>
      <c r="DX327">
        <v>499.9925925925926</v>
      </c>
      <c r="DY327">
        <v>90.47254074074074</v>
      </c>
      <c r="DZ327">
        <v>0.02883084444444444</v>
      </c>
      <c r="EA327">
        <v>30.50659259259259</v>
      </c>
      <c r="EB327">
        <v>29.92352962962963</v>
      </c>
      <c r="EC327">
        <v>999.9000000000001</v>
      </c>
      <c r="ED327">
        <v>0</v>
      </c>
      <c r="EE327">
        <v>0</v>
      </c>
      <c r="EF327">
        <v>10007.29777777778</v>
      </c>
      <c r="EG327">
        <v>0</v>
      </c>
      <c r="EH327">
        <v>12.3095</v>
      </c>
      <c r="EI327">
        <v>13.57532592592593</v>
      </c>
      <c r="EJ327">
        <v>170.4307407407407</v>
      </c>
      <c r="EK327">
        <v>156.1607037037037</v>
      </c>
      <c r="EL327">
        <v>2.227655555555555</v>
      </c>
      <c r="EM327">
        <v>152.7048148148148</v>
      </c>
      <c r="EN327">
        <v>22.12629999999999</v>
      </c>
      <c r="EO327">
        <v>2.203364074074074</v>
      </c>
      <c r="EP327">
        <v>2.001822962962963</v>
      </c>
      <c r="EQ327">
        <v>18.98678148148148</v>
      </c>
      <c r="ER327">
        <v>17.45872222222222</v>
      </c>
      <c r="ES327">
        <v>2000.051851851852</v>
      </c>
      <c r="ET327">
        <v>0.9800024444444446</v>
      </c>
      <c r="EU327">
        <v>0.01999787037037037</v>
      </c>
      <c r="EV327">
        <v>0</v>
      </c>
      <c r="EW327">
        <v>350.7026666666666</v>
      </c>
      <c r="EX327">
        <v>5.00097</v>
      </c>
      <c r="EY327">
        <v>7104.177777777777</v>
      </c>
      <c r="EZ327">
        <v>16708.02592592593</v>
      </c>
      <c r="FA327">
        <v>41.375</v>
      </c>
      <c r="FB327">
        <v>41.73833333333332</v>
      </c>
      <c r="FC327">
        <v>41.34933333333333</v>
      </c>
      <c r="FD327">
        <v>41.25</v>
      </c>
      <c r="FE327">
        <v>41.9324074074074</v>
      </c>
      <c r="FF327">
        <v>1955.151851851851</v>
      </c>
      <c r="FG327">
        <v>39.9</v>
      </c>
      <c r="FH327">
        <v>0</v>
      </c>
      <c r="FI327">
        <v>1758910669.5</v>
      </c>
      <c r="FJ327">
        <v>0</v>
      </c>
      <c r="FK327">
        <v>350.9301599999999</v>
      </c>
      <c r="FL327">
        <v>19.41392303496763</v>
      </c>
      <c r="FM327">
        <v>383.6284609668179</v>
      </c>
      <c r="FN327">
        <v>7107.584</v>
      </c>
      <c r="FO327">
        <v>15</v>
      </c>
      <c r="FP327">
        <v>0</v>
      </c>
      <c r="FQ327" t="s">
        <v>439</v>
      </c>
      <c r="FR327">
        <v>1747247426.5</v>
      </c>
      <c r="FS327">
        <v>1747247420.5</v>
      </c>
      <c r="FT327">
        <v>0</v>
      </c>
      <c r="FU327">
        <v>1.027</v>
      </c>
      <c r="FV327">
        <v>0.031</v>
      </c>
      <c r="FW327">
        <v>0.02</v>
      </c>
      <c r="FX327">
        <v>0.05</v>
      </c>
      <c r="FY327">
        <v>420</v>
      </c>
      <c r="FZ327">
        <v>16</v>
      </c>
      <c r="GA327">
        <v>0.01</v>
      </c>
      <c r="GB327">
        <v>0.1</v>
      </c>
      <c r="GC327">
        <v>13.24072682926829</v>
      </c>
      <c r="GD327">
        <v>7.74093031358887</v>
      </c>
      <c r="GE327">
        <v>0.7947885216573268</v>
      </c>
      <c r="GF327">
        <v>0</v>
      </c>
      <c r="GG327">
        <v>349.8813235294118</v>
      </c>
      <c r="GH327">
        <v>18.69239111829436</v>
      </c>
      <c r="GI327">
        <v>1.848767486423897</v>
      </c>
      <c r="GJ327">
        <v>-1</v>
      </c>
      <c r="GK327">
        <v>2.195711463414634</v>
      </c>
      <c r="GL327">
        <v>0.6910335888501709</v>
      </c>
      <c r="GM327">
        <v>0.06966590356702224</v>
      </c>
      <c r="GN327">
        <v>0</v>
      </c>
      <c r="GO327">
        <v>0</v>
      </c>
      <c r="GP327">
        <v>2</v>
      </c>
      <c r="GQ327" t="s">
        <v>446</v>
      </c>
      <c r="GR327">
        <v>3.13597</v>
      </c>
      <c r="GS327">
        <v>2.68907</v>
      </c>
      <c r="GT327">
        <v>0.0373393</v>
      </c>
      <c r="GU327">
        <v>0.0332868</v>
      </c>
      <c r="GV327">
        <v>0.107343</v>
      </c>
      <c r="GW327">
        <v>0.0989284</v>
      </c>
      <c r="GX327">
        <v>30569.4</v>
      </c>
      <c r="GY327">
        <v>30758.4</v>
      </c>
      <c r="GZ327">
        <v>29522.2</v>
      </c>
      <c r="HA327">
        <v>29405.2</v>
      </c>
      <c r="HB327">
        <v>34813.4</v>
      </c>
      <c r="HC327">
        <v>35091.3</v>
      </c>
      <c r="HD327">
        <v>41540</v>
      </c>
      <c r="HE327">
        <v>41773.7</v>
      </c>
      <c r="HF327">
        <v>1.92238</v>
      </c>
      <c r="HG327">
        <v>1.87168</v>
      </c>
      <c r="HH327">
        <v>0.054203</v>
      </c>
      <c r="HI327">
        <v>0</v>
      </c>
      <c r="HJ327">
        <v>29.0219</v>
      </c>
      <c r="HK327">
        <v>999.9</v>
      </c>
      <c r="HL327">
        <v>54.5</v>
      </c>
      <c r="HM327">
        <v>30.9</v>
      </c>
      <c r="HN327">
        <v>27.0227</v>
      </c>
      <c r="HO327">
        <v>62.2328</v>
      </c>
      <c r="HP327">
        <v>25.7612</v>
      </c>
      <c r="HQ327">
        <v>1</v>
      </c>
      <c r="HR327">
        <v>0.115224</v>
      </c>
      <c r="HS327">
        <v>-1.14105</v>
      </c>
      <c r="HT327">
        <v>20.3363</v>
      </c>
      <c r="HU327">
        <v>5.21579</v>
      </c>
      <c r="HV327">
        <v>12.0126</v>
      </c>
      <c r="HW327">
        <v>4.98855</v>
      </c>
      <c r="HX327">
        <v>3.28765</v>
      </c>
      <c r="HY327">
        <v>9999</v>
      </c>
      <c r="HZ327">
        <v>9999</v>
      </c>
      <c r="IA327">
        <v>9999</v>
      </c>
      <c r="IB327">
        <v>16.2</v>
      </c>
      <c r="IC327">
        <v>1.86754</v>
      </c>
      <c r="ID327">
        <v>1.86673</v>
      </c>
      <c r="IE327">
        <v>1.86602</v>
      </c>
      <c r="IF327">
        <v>1.866</v>
      </c>
      <c r="IG327">
        <v>1.86783</v>
      </c>
      <c r="IH327">
        <v>1.87028</v>
      </c>
      <c r="II327">
        <v>1.86897</v>
      </c>
      <c r="IJ327">
        <v>1.87042</v>
      </c>
      <c r="IK327">
        <v>0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-0.333</v>
      </c>
      <c r="IY327">
        <v>0.1469</v>
      </c>
      <c r="IZ327">
        <v>-0.2124528667129374</v>
      </c>
      <c r="JA327">
        <v>-0.0008016307627816455</v>
      </c>
      <c r="JB327">
        <v>-2.705495203968552E-07</v>
      </c>
      <c r="JC327">
        <v>-1.001381313952682E-11</v>
      </c>
      <c r="JD327">
        <v>-0.06429383364076624</v>
      </c>
      <c r="JE327">
        <v>-0.003544197663381463</v>
      </c>
      <c r="JF327">
        <v>0.0008551080648433378</v>
      </c>
      <c r="JG327">
        <v>-1.439520423836254E-05</v>
      </c>
      <c r="JH327">
        <v>4</v>
      </c>
      <c r="JI327">
        <v>2335</v>
      </c>
      <c r="JJ327">
        <v>1</v>
      </c>
      <c r="JK327">
        <v>25</v>
      </c>
      <c r="JL327">
        <v>194387.4</v>
      </c>
      <c r="JM327">
        <v>194387.5</v>
      </c>
      <c r="JN327">
        <v>0.391846</v>
      </c>
      <c r="JO327">
        <v>2.33521</v>
      </c>
      <c r="JP327">
        <v>1.39648</v>
      </c>
      <c r="JQ327">
        <v>2.35229</v>
      </c>
      <c r="JR327">
        <v>1.49536</v>
      </c>
      <c r="JS327">
        <v>2.53418</v>
      </c>
      <c r="JT327">
        <v>36.3635</v>
      </c>
      <c r="JU327">
        <v>24.0612</v>
      </c>
      <c r="JV327">
        <v>18</v>
      </c>
      <c r="JW327">
        <v>492.171</v>
      </c>
      <c r="JX327">
        <v>450.055</v>
      </c>
      <c r="JY327">
        <v>29.4627</v>
      </c>
      <c r="JZ327">
        <v>29.0953</v>
      </c>
      <c r="KA327">
        <v>29.9999</v>
      </c>
      <c r="KB327">
        <v>28.9544</v>
      </c>
      <c r="KC327">
        <v>28.8819</v>
      </c>
      <c r="KD327">
        <v>7.76223</v>
      </c>
      <c r="KE327">
        <v>26.1812</v>
      </c>
      <c r="KF327">
        <v>84.5827</v>
      </c>
      <c r="KG327">
        <v>29.5068</v>
      </c>
      <c r="KH327">
        <v>102.647</v>
      </c>
      <c r="KI327">
        <v>21.9486</v>
      </c>
      <c r="KJ327">
        <v>100.893</v>
      </c>
      <c r="KK327">
        <v>100.454</v>
      </c>
    </row>
    <row r="328" spans="1:297">
      <c r="A328">
        <v>312</v>
      </c>
      <c r="B328">
        <v>1758910673.1</v>
      </c>
      <c r="C328">
        <v>8890</v>
      </c>
      <c r="D328" t="s">
        <v>1068</v>
      </c>
      <c r="E328" t="s">
        <v>1069</v>
      </c>
      <c r="F328">
        <v>5</v>
      </c>
      <c r="G328" t="s">
        <v>1029</v>
      </c>
      <c r="H328" t="s">
        <v>436</v>
      </c>
      <c r="I328">
        <v>1758910665.314285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124.122184277592</v>
      </c>
      <c r="AK328">
        <v>131.5362969696969</v>
      </c>
      <c r="AL328">
        <v>-3.266491909823974</v>
      </c>
      <c r="AM328">
        <v>65.06013599436587</v>
      </c>
      <c r="AN328">
        <f>(AP328 - AO328 + DY328*1E3/(8.314*(EA328+273.15)) * AR328/DX328 * AQ328) * DX328/(100*DL328) * 1000/(1000 - AP328)</f>
        <v>0</v>
      </c>
      <c r="AO328">
        <v>22.04945697347965</v>
      </c>
      <c r="AP328">
        <v>24.3818309090909</v>
      </c>
      <c r="AQ328">
        <v>0.0002144952265846203</v>
      </c>
      <c r="AR328">
        <v>108.005697832954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2.96</v>
      </c>
      <c r="DM328">
        <v>0.5</v>
      </c>
      <c r="DN328" t="s">
        <v>438</v>
      </c>
      <c r="DO328">
        <v>2</v>
      </c>
      <c r="DP328" t="b">
        <v>1</v>
      </c>
      <c r="DQ328">
        <v>1758910665.314285</v>
      </c>
      <c r="DR328">
        <v>151.4491071428571</v>
      </c>
      <c r="DS328">
        <v>137.0717857142857</v>
      </c>
      <c r="DT328">
        <v>24.36406785714285</v>
      </c>
      <c r="DU328">
        <v>22.08746785714286</v>
      </c>
      <c r="DV328">
        <v>151.7895357142857</v>
      </c>
      <c r="DW328">
        <v>24.21714642857143</v>
      </c>
      <c r="DX328">
        <v>499.9866071428572</v>
      </c>
      <c r="DY328">
        <v>90.47268214285715</v>
      </c>
      <c r="DZ328">
        <v>0.02883299642857143</v>
      </c>
      <c r="EA328">
        <v>30.50971071428572</v>
      </c>
      <c r="EB328">
        <v>29.91427142857143</v>
      </c>
      <c r="EC328">
        <v>999.9000000000002</v>
      </c>
      <c r="ED328">
        <v>0</v>
      </c>
      <c r="EE328">
        <v>0</v>
      </c>
      <c r="EF328">
        <v>10008.14464285714</v>
      </c>
      <c r="EG328">
        <v>0</v>
      </c>
      <c r="EH328">
        <v>12.3095</v>
      </c>
      <c r="EI328">
        <v>14.37728214285714</v>
      </c>
      <c r="EJ328">
        <v>155.2310714285714</v>
      </c>
      <c r="EK328">
        <v>140.1683214285714</v>
      </c>
      <c r="EL328">
        <v>2.276601071428571</v>
      </c>
      <c r="EM328">
        <v>137.0717857142857</v>
      </c>
      <c r="EN328">
        <v>22.08746785714286</v>
      </c>
      <c r="EO328">
        <v>2.204282500000001</v>
      </c>
      <c r="EP328">
        <v>1.998313214285714</v>
      </c>
      <c r="EQ328">
        <v>18.99346785714286</v>
      </c>
      <c r="ER328">
        <v>17.43094285714286</v>
      </c>
      <c r="ES328">
        <v>2000.020357142857</v>
      </c>
      <c r="ET328">
        <v>0.9800020714285717</v>
      </c>
      <c r="EU328">
        <v>0.01999823928571429</v>
      </c>
      <c r="EV328">
        <v>0</v>
      </c>
      <c r="EW328">
        <v>352.2643571428571</v>
      </c>
      <c r="EX328">
        <v>5.00097</v>
      </c>
      <c r="EY328">
        <v>7135.739642857143</v>
      </c>
      <c r="EZ328">
        <v>16707.775</v>
      </c>
      <c r="FA328">
        <v>41.375</v>
      </c>
      <c r="FB328">
        <v>41.72524999999998</v>
      </c>
      <c r="FC328">
        <v>41.32999999999998</v>
      </c>
      <c r="FD328">
        <v>41.25</v>
      </c>
      <c r="FE328">
        <v>41.92371428571428</v>
      </c>
      <c r="FF328">
        <v>1955.120357142857</v>
      </c>
      <c r="FG328">
        <v>39.9</v>
      </c>
      <c r="FH328">
        <v>0</v>
      </c>
      <c r="FI328">
        <v>1758910674.3</v>
      </c>
      <c r="FJ328">
        <v>0</v>
      </c>
      <c r="FK328">
        <v>352.5303200000001</v>
      </c>
      <c r="FL328">
        <v>20.8664615745865</v>
      </c>
      <c r="FM328">
        <v>430.472308343664</v>
      </c>
      <c r="FN328">
        <v>7140.1652</v>
      </c>
      <c r="FO328">
        <v>15</v>
      </c>
      <c r="FP328">
        <v>0</v>
      </c>
      <c r="FQ328" t="s">
        <v>439</v>
      </c>
      <c r="FR328">
        <v>1747247426.5</v>
      </c>
      <c r="FS328">
        <v>1747247420.5</v>
      </c>
      <c r="FT328">
        <v>0</v>
      </c>
      <c r="FU328">
        <v>1.027</v>
      </c>
      <c r="FV328">
        <v>0.031</v>
      </c>
      <c r="FW328">
        <v>0.02</v>
      </c>
      <c r="FX328">
        <v>0.05</v>
      </c>
      <c r="FY328">
        <v>420</v>
      </c>
      <c r="FZ328">
        <v>16</v>
      </c>
      <c r="GA328">
        <v>0.01</v>
      </c>
      <c r="GB328">
        <v>0.1</v>
      </c>
      <c r="GC328">
        <v>13.8828225</v>
      </c>
      <c r="GD328">
        <v>10.08606191369604</v>
      </c>
      <c r="GE328">
        <v>0.9717845611264619</v>
      </c>
      <c r="GF328">
        <v>0</v>
      </c>
      <c r="GG328">
        <v>351.2412058823529</v>
      </c>
      <c r="GH328">
        <v>19.73645531419053</v>
      </c>
      <c r="GI328">
        <v>1.95133392956492</v>
      </c>
      <c r="GJ328">
        <v>-1</v>
      </c>
      <c r="GK328">
        <v>2.2448055</v>
      </c>
      <c r="GL328">
        <v>0.6398553095684835</v>
      </c>
      <c r="GM328">
        <v>0.06307287392175814</v>
      </c>
      <c r="GN328">
        <v>0</v>
      </c>
      <c r="GO328">
        <v>0</v>
      </c>
      <c r="GP328">
        <v>2</v>
      </c>
      <c r="GQ328" t="s">
        <v>446</v>
      </c>
      <c r="GR328">
        <v>3.13604</v>
      </c>
      <c r="GS328">
        <v>2.68909</v>
      </c>
      <c r="GT328">
        <v>0.0333898</v>
      </c>
      <c r="GU328">
        <v>0.0290845</v>
      </c>
      <c r="GV328">
        <v>0.107401</v>
      </c>
      <c r="GW328">
        <v>0.0988116</v>
      </c>
      <c r="GX328">
        <v>30695.7</v>
      </c>
      <c r="GY328">
        <v>30892.3</v>
      </c>
      <c r="GZ328">
        <v>29523</v>
      </c>
      <c r="HA328">
        <v>29405.4</v>
      </c>
      <c r="HB328">
        <v>34812</v>
      </c>
      <c r="HC328">
        <v>35096.1</v>
      </c>
      <c r="HD328">
        <v>41541.2</v>
      </c>
      <c r="HE328">
        <v>41774</v>
      </c>
      <c r="HF328">
        <v>1.9228</v>
      </c>
      <c r="HG328">
        <v>1.87162</v>
      </c>
      <c r="HH328">
        <v>0.0542179</v>
      </c>
      <c r="HI328">
        <v>0</v>
      </c>
      <c r="HJ328">
        <v>29.02</v>
      </c>
      <c r="HK328">
        <v>999.9</v>
      </c>
      <c r="HL328">
        <v>54.5</v>
      </c>
      <c r="HM328">
        <v>30.9</v>
      </c>
      <c r="HN328">
        <v>27.0217</v>
      </c>
      <c r="HO328">
        <v>62.0628</v>
      </c>
      <c r="HP328">
        <v>25.9415</v>
      </c>
      <c r="HQ328">
        <v>1</v>
      </c>
      <c r="HR328">
        <v>0.114746</v>
      </c>
      <c r="HS328">
        <v>-1.21675</v>
      </c>
      <c r="HT328">
        <v>20.3358</v>
      </c>
      <c r="HU328">
        <v>5.21579</v>
      </c>
      <c r="HV328">
        <v>12.0122</v>
      </c>
      <c r="HW328">
        <v>4.9883</v>
      </c>
      <c r="HX328">
        <v>3.28768</v>
      </c>
      <c r="HY328">
        <v>9999</v>
      </c>
      <c r="HZ328">
        <v>9999</v>
      </c>
      <c r="IA328">
        <v>9999</v>
      </c>
      <c r="IB328">
        <v>16.2</v>
      </c>
      <c r="IC328">
        <v>1.86756</v>
      </c>
      <c r="ID328">
        <v>1.86673</v>
      </c>
      <c r="IE328">
        <v>1.86602</v>
      </c>
      <c r="IF328">
        <v>1.866</v>
      </c>
      <c r="IG328">
        <v>1.86784</v>
      </c>
      <c r="IH328">
        <v>1.87028</v>
      </c>
      <c r="II328">
        <v>1.86898</v>
      </c>
      <c r="IJ328">
        <v>1.87042</v>
      </c>
      <c r="IK328">
        <v>0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-0.319</v>
      </c>
      <c r="IY328">
        <v>0.1472</v>
      </c>
      <c r="IZ328">
        <v>-0.2124528667129374</v>
      </c>
      <c r="JA328">
        <v>-0.0008016307627816455</v>
      </c>
      <c r="JB328">
        <v>-2.705495203968552E-07</v>
      </c>
      <c r="JC328">
        <v>-1.001381313952682E-11</v>
      </c>
      <c r="JD328">
        <v>-0.06429383364076624</v>
      </c>
      <c r="JE328">
        <v>-0.003544197663381463</v>
      </c>
      <c r="JF328">
        <v>0.0008551080648433378</v>
      </c>
      <c r="JG328">
        <v>-1.439520423836254E-05</v>
      </c>
      <c r="JH328">
        <v>4</v>
      </c>
      <c r="JI328">
        <v>2335</v>
      </c>
      <c r="JJ328">
        <v>1</v>
      </c>
      <c r="JK328">
        <v>25</v>
      </c>
      <c r="JL328">
        <v>194387.4</v>
      </c>
      <c r="JM328">
        <v>194387.5</v>
      </c>
      <c r="JN328">
        <v>0.356445</v>
      </c>
      <c r="JO328">
        <v>2.33398</v>
      </c>
      <c r="JP328">
        <v>1.39771</v>
      </c>
      <c r="JQ328">
        <v>2.34619</v>
      </c>
      <c r="JR328">
        <v>1.49536</v>
      </c>
      <c r="JS328">
        <v>2.68311</v>
      </c>
      <c r="JT328">
        <v>36.3635</v>
      </c>
      <c r="JU328">
        <v>24.0612</v>
      </c>
      <c r="JV328">
        <v>18</v>
      </c>
      <c r="JW328">
        <v>492.427</v>
      </c>
      <c r="JX328">
        <v>450.01</v>
      </c>
      <c r="JY328">
        <v>29.5226</v>
      </c>
      <c r="JZ328">
        <v>29.0922</v>
      </c>
      <c r="KA328">
        <v>29.9999</v>
      </c>
      <c r="KB328">
        <v>28.9526</v>
      </c>
      <c r="KC328">
        <v>28.88</v>
      </c>
      <c r="KD328">
        <v>7.06017</v>
      </c>
      <c r="KE328">
        <v>26.4538</v>
      </c>
      <c r="KF328">
        <v>84.5827</v>
      </c>
      <c r="KG328">
        <v>29.5733</v>
      </c>
      <c r="KH328">
        <v>89.1931</v>
      </c>
      <c r="KI328">
        <v>21.8836</v>
      </c>
      <c r="KJ328">
        <v>100.896</v>
      </c>
      <c r="KK328">
        <v>100.455</v>
      </c>
    </row>
    <row r="329" spans="1:297">
      <c r="A329">
        <v>313</v>
      </c>
      <c r="B329">
        <v>1758910678.1</v>
      </c>
      <c r="C329">
        <v>8895</v>
      </c>
      <c r="D329" t="s">
        <v>1070</v>
      </c>
      <c r="E329" t="s">
        <v>1071</v>
      </c>
      <c r="F329">
        <v>5</v>
      </c>
      <c r="G329" t="s">
        <v>1029</v>
      </c>
      <c r="H329" t="s">
        <v>436</v>
      </c>
      <c r="I329">
        <v>1758910670.6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107.0669635850209</v>
      </c>
      <c r="AK329">
        <v>115.2146</v>
      </c>
      <c r="AL329">
        <v>-3.266485505275415</v>
      </c>
      <c r="AM329">
        <v>65.06013599436587</v>
      </c>
      <c r="AN329">
        <f>(AP329 - AO329 + DY329*1E3/(8.314*(EA329+273.15)) * AR329/DX329 * AQ329) * DX329/(100*DL329) * 1000/(1000 - AP329)</f>
        <v>0</v>
      </c>
      <c r="AO329">
        <v>21.98522646049974</v>
      </c>
      <c r="AP329">
        <v>24.39169272727273</v>
      </c>
      <c r="AQ329">
        <v>8.554283336554942E-05</v>
      </c>
      <c r="AR329">
        <v>108.005697832954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2.96</v>
      </c>
      <c r="DM329">
        <v>0.5</v>
      </c>
      <c r="DN329" t="s">
        <v>438</v>
      </c>
      <c r="DO329">
        <v>2</v>
      </c>
      <c r="DP329" t="b">
        <v>1</v>
      </c>
      <c r="DQ329">
        <v>1758910670.6</v>
      </c>
      <c r="DR329">
        <v>134.6965925925926</v>
      </c>
      <c r="DS329">
        <v>119.4483666666667</v>
      </c>
      <c r="DT329">
        <v>24.37505185185185</v>
      </c>
      <c r="DU329">
        <v>22.03624814814814</v>
      </c>
      <c r="DV329">
        <v>135.0222962962963</v>
      </c>
      <c r="DW329">
        <v>24.22798518518519</v>
      </c>
      <c r="DX329">
        <v>500.0131481481481</v>
      </c>
      <c r="DY329">
        <v>90.47214074074073</v>
      </c>
      <c r="DZ329">
        <v>0.02872668518518519</v>
      </c>
      <c r="EA329">
        <v>30.51551851851852</v>
      </c>
      <c r="EB329">
        <v>29.90952962962963</v>
      </c>
      <c r="EC329">
        <v>999.9000000000001</v>
      </c>
      <c r="ED329">
        <v>0</v>
      </c>
      <c r="EE329">
        <v>0</v>
      </c>
      <c r="EF329">
        <v>10007.56296296296</v>
      </c>
      <c r="EG329">
        <v>0</v>
      </c>
      <c r="EH329">
        <v>12.3095</v>
      </c>
      <c r="EI329">
        <v>15.24823333333333</v>
      </c>
      <c r="EJ329">
        <v>138.0617407407407</v>
      </c>
      <c r="EK329">
        <v>122.1404259259259</v>
      </c>
      <c r="EL329">
        <v>2.338808888888889</v>
      </c>
      <c r="EM329">
        <v>119.4483666666667</v>
      </c>
      <c r="EN329">
        <v>22.03624814814814</v>
      </c>
      <c r="EO329">
        <v>2.205263333333333</v>
      </c>
      <c r="EP329">
        <v>1.993666296296296</v>
      </c>
      <c r="EQ329">
        <v>19.00059629629629</v>
      </c>
      <c r="ER329">
        <v>17.39410000000001</v>
      </c>
      <c r="ES329">
        <v>1999.988888888889</v>
      </c>
      <c r="ET329">
        <v>0.9800016666666667</v>
      </c>
      <c r="EU329">
        <v>0.01999863333333333</v>
      </c>
      <c r="EV329">
        <v>0</v>
      </c>
      <c r="EW329">
        <v>354.2755555555556</v>
      </c>
      <c r="EX329">
        <v>5.00097</v>
      </c>
      <c r="EY329">
        <v>7175.055185185185</v>
      </c>
      <c r="EZ329">
        <v>16707.5037037037</v>
      </c>
      <c r="FA329">
        <v>41.375</v>
      </c>
      <c r="FB329">
        <v>41.70333333333333</v>
      </c>
      <c r="FC329">
        <v>41.31899999999999</v>
      </c>
      <c r="FD329">
        <v>41.25</v>
      </c>
      <c r="FE329">
        <v>41.91403703703704</v>
      </c>
      <c r="FF329">
        <v>1955.088888888889</v>
      </c>
      <c r="FG329">
        <v>39.9</v>
      </c>
      <c r="FH329">
        <v>0</v>
      </c>
      <c r="FI329">
        <v>1758910679.1</v>
      </c>
      <c r="FJ329">
        <v>0</v>
      </c>
      <c r="FK329">
        <v>354.36952</v>
      </c>
      <c r="FL329">
        <v>24.70807695141314</v>
      </c>
      <c r="FM329">
        <v>474.8969237902101</v>
      </c>
      <c r="FN329">
        <v>7176.255999999999</v>
      </c>
      <c r="FO329">
        <v>15</v>
      </c>
      <c r="FP329">
        <v>0</v>
      </c>
      <c r="FQ329" t="s">
        <v>439</v>
      </c>
      <c r="FR329">
        <v>1747247426.5</v>
      </c>
      <c r="FS329">
        <v>1747247420.5</v>
      </c>
      <c r="FT329">
        <v>0</v>
      </c>
      <c r="FU329">
        <v>1.027</v>
      </c>
      <c r="FV329">
        <v>0.031</v>
      </c>
      <c r="FW329">
        <v>0.02</v>
      </c>
      <c r="FX329">
        <v>0.05</v>
      </c>
      <c r="FY329">
        <v>420</v>
      </c>
      <c r="FZ329">
        <v>16</v>
      </c>
      <c r="GA329">
        <v>0.01</v>
      </c>
      <c r="GB329">
        <v>0.1</v>
      </c>
      <c r="GC329">
        <v>14.73997073170732</v>
      </c>
      <c r="GD329">
        <v>9.892287804878055</v>
      </c>
      <c r="GE329">
        <v>0.9770316686691337</v>
      </c>
      <c r="GF329">
        <v>0</v>
      </c>
      <c r="GG329">
        <v>353.1621176470588</v>
      </c>
      <c r="GH329">
        <v>22.28012223001394</v>
      </c>
      <c r="GI329">
        <v>2.203929228669264</v>
      </c>
      <c r="GJ329">
        <v>-1</v>
      </c>
      <c r="GK329">
        <v>2.303848536585366</v>
      </c>
      <c r="GL329">
        <v>0.688683763066206</v>
      </c>
      <c r="GM329">
        <v>0.06939692674579227</v>
      </c>
      <c r="GN329">
        <v>0</v>
      </c>
      <c r="GO329">
        <v>0</v>
      </c>
      <c r="GP329">
        <v>2</v>
      </c>
      <c r="GQ329" t="s">
        <v>446</v>
      </c>
      <c r="GR329">
        <v>3.13589</v>
      </c>
      <c r="GS329">
        <v>2.68895</v>
      </c>
      <c r="GT329">
        <v>0.0293612</v>
      </c>
      <c r="GU329">
        <v>0.0248422</v>
      </c>
      <c r="GV329">
        <v>0.107423</v>
      </c>
      <c r="GW329">
        <v>0.0985239</v>
      </c>
      <c r="GX329">
        <v>30823.9</v>
      </c>
      <c r="GY329">
        <v>31027.7</v>
      </c>
      <c r="GZ329">
        <v>29523.3</v>
      </c>
      <c r="HA329">
        <v>29405.8</v>
      </c>
      <c r="HB329">
        <v>34811.5</v>
      </c>
      <c r="HC329">
        <v>35107.6</v>
      </c>
      <c r="HD329">
        <v>41541.7</v>
      </c>
      <c r="HE329">
        <v>41774.3</v>
      </c>
      <c r="HF329">
        <v>1.9223</v>
      </c>
      <c r="HG329">
        <v>1.87182</v>
      </c>
      <c r="HH329">
        <v>0.0549033</v>
      </c>
      <c r="HI329">
        <v>0</v>
      </c>
      <c r="HJ329">
        <v>29.0175</v>
      </c>
      <c r="HK329">
        <v>999.9</v>
      </c>
      <c r="HL329">
        <v>54.5</v>
      </c>
      <c r="HM329">
        <v>30.9</v>
      </c>
      <c r="HN329">
        <v>27.0201</v>
      </c>
      <c r="HO329">
        <v>62.2228</v>
      </c>
      <c r="HP329">
        <v>25.7973</v>
      </c>
      <c r="HQ329">
        <v>1</v>
      </c>
      <c r="HR329">
        <v>0.11468</v>
      </c>
      <c r="HS329">
        <v>-1.2733</v>
      </c>
      <c r="HT329">
        <v>20.3351</v>
      </c>
      <c r="HU329">
        <v>5.21474</v>
      </c>
      <c r="HV329">
        <v>12.0134</v>
      </c>
      <c r="HW329">
        <v>4.9879</v>
      </c>
      <c r="HX329">
        <v>3.28743</v>
      </c>
      <c r="HY329">
        <v>9999</v>
      </c>
      <c r="HZ329">
        <v>9999</v>
      </c>
      <c r="IA329">
        <v>9999</v>
      </c>
      <c r="IB329">
        <v>16.2</v>
      </c>
      <c r="IC329">
        <v>1.86757</v>
      </c>
      <c r="ID329">
        <v>1.86672</v>
      </c>
      <c r="IE329">
        <v>1.866</v>
      </c>
      <c r="IF329">
        <v>1.866</v>
      </c>
      <c r="IG329">
        <v>1.86783</v>
      </c>
      <c r="IH329">
        <v>1.87029</v>
      </c>
      <c r="II329">
        <v>1.86898</v>
      </c>
      <c r="IJ329">
        <v>1.87042</v>
      </c>
      <c r="IK329">
        <v>0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-0.305</v>
      </c>
      <c r="IY329">
        <v>0.1472</v>
      </c>
      <c r="IZ329">
        <v>-0.2124528667129374</v>
      </c>
      <c r="JA329">
        <v>-0.0008016307627816455</v>
      </c>
      <c r="JB329">
        <v>-2.705495203968552E-07</v>
      </c>
      <c r="JC329">
        <v>-1.001381313952682E-11</v>
      </c>
      <c r="JD329">
        <v>-0.06429383364076624</v>
      </c>
      <c r="JE329">
        <v>-0.003544197663381463</v>
      </c>
      <c r="JF329">
        <v>0.0008551080648433378</v>
      </c>
      <c r="JG329">
        <v>-1.439520423836254E-05</v>
      </c>
      <c r="JH329">
        <v>4</v>
      </c>
      <c r="JI329">
        <v>2335</v>
      </c>
      <c r="JJ329">
        <v>1</v>
      </c>
      <c r="JK329">
        <v>25</v>
      </c>
      <c r="JL329">
        <v>194387.5</v>
      </c>
      <c r="JM329">
        <v>194387.6</v>
      </c>
      <c r="JN329">
        <v>0.316162</v>
      </c>
      <c r="JO329">
        <v>2.33887</v>
      </c>
      <c r="JP329">
        <v>1.39648</v>
      </c>
      <c r="JQ329">
        <v>2.34741</v>
      </c>
      <c r="JR329">
        <v>1.49536</v>
      </c>
      <c r="JS329">
        <v>2.64771</v>
      </c>
      <c r="JT329">
        <v>36.3635</v>
      </c>
      <c r="JU329">
        <v>24.07</v>
      </c>
      <c r="JV329">
        <v>18</v>
      </c>
      <c r="JW329">
        <v>492.09</v>
      </c>
      <c r="JX329">
        <v>450.112</v>
      </c>
      <c r="JY329">
        <v>29.5909</v>
      </c>
      <c r="JZ329">
        <v>29.0891</v>
      </c>
      <c r="KA329">
        <v>29.9999</v>
      </c>
      <c r="KB329">
        <v>28.9501</v>
      </c>
      <c r="KC329">
        <v>28.877</v>
      </c>
      <c r="KD329">
        <v>6.27857</v>
      </c>
      <c r="KE329">
        <v>26.4538</v>
      </c>
      <c r="KF329">
        <v>84.5827</v>
      </c>
      <c r="KG329">
        <v>29.6379</v>
      </c>
      <c r="KH329">
        <v>69.137</v>
      </c>
      <c r="KI329">
        <v>21.8328</v>
      </c>
      <c r="KJ329">
        <v>100.897</v>
      </c>
      <c r="KK329">
        <v>100.456</v>
      </c>
    </row>
    <row r="330" spans="1:297">
      <c r="A330">
        <v>314</v>
      </c>
      <c r="B330">
        <v>1758910683.1</v>
      </c>
      <c r="C330">
        <v>8900</v>
      </c>
      <c r="D330" t="s">
        <v>1072</v>
      </c>
      <c r="E330" t="s">
        <v>1073</v>
      </c>
      <c r="F330">
        <v>5</v>
      </c>
      <c r="G330" t="s">
        <v>1029</v>
      </c>
      <c r="H330" t="s">
        <v>436</v>
      </c>
      <c r="I330">
        <v>1758910675.314285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89.87701585856645</v>
      </c>
      <c r="AK330">
        <v>98.87538060606057</v>
      </c>
      <c r="AL330">
        <v>-3.267136862428854</v>
      </c>
      <c r="AM330">
        <v>65.06013599436587</v>
      </c>
      <c r="AN330">
        <f>(AP330 - AO330 + DY330*1E3/(8.314*(EA330+273.15)) * AR330/DX330 * AQ330) * DX330/(100*DL330) * 1000/(1000 - AP330)</f>
        <v>0</v>
      </c>
      <c r="AO330">
        <v>21.90352934659877</v>
      </c>
      <c r="AP330">
        <v>24.37650242424243</v>
      </c>
      <c r="AQ330">
        <v>-0.0001433502159668773</v>
      </c>
      <c r="AR330">
        <v>108.005697832954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2.96</v>
      </c>
      <c r="DM330">
        <v>0.5</v>
      </c>
      <c r="DN330" t="s">
        <v>438</v>
      </c>
      <c r="DO330">
        <v>2</v>
      </c>
      <c r="DP330" t="b">
        <v>1</v>
      </c>
      <c r="DQ330">
        <v>1758910675.314285</v>
      </c>
      <c r="DR330">
        <v>119.6912321428572</v>
      </c>
      <c r="DS330">
        <v>103.6689035714286</v>
      </c>
      <c r="DT330">
        <v>24.38141785714285</v>
      </c>
      <c r="DU330">
        <v>21.98526071428571</v>
      </c>
      <c r="DV330">
        <v>120.0038357142857</v>
      </c>
      <c r="DW330">
        <v>24.23427142857143</v>
      </c>
      <c r="DX330">
        <v>499.9761071428571</v>
      </c>
      <c r="DY330">
        <v>90.47151785714286</v>
      </c>
      <c r="DZ330">
        <v>0.02879643928571429</v>
      </c>
      <c r="EA330">
        <v>30.52173214285714</v>
      </c>
      <c r="EB330">
        <v>29.90728928571428</v>
      </c>
      <c r="EC330">
        <v>999.9000000000002</v>
      </c>
      <c r="ED330">
        <v>0</v>
      </c>
      <c r="EE330">
        <v>0</v>
      </c>
      <c r="EF330">
        <v>10003.60714285714</v>
      </c>
      <c r="EG330">
        <v>0</v>
      </c>
      <c r="EH330">
        <v>12.3095</v>
      </c>
      <c r="EI330">
        <v>16.02235357142857</v>
      </c>
      <c r="EJ330">
        <v>122.6823285714286</v>
      </c>
      <c r="EK330">
        <v>106.0002892857143</v>
      </c>
      <c r="EL330">
        <v>2.396156785714286</v>
      </c>
      <c r="EM330">
        <v>103.6689035714286</v>
      </c>
      <c r="EN330">
        <v>21.98526071428571</v>
      </c>
      <c r="EO330">
        <v>2.205823928571429</v>
      </c>
      <c r="EP330">
        <v>1.989039642857143</v>
      </c>
      <c r="EQ330">
        <v>19.00467142857143</v>
      </c>
      <c r="ER330">
        <v>17.3573</v>
      </c>
      <c r="ES330">
        <v>1999.997857142857</v>
      </c>
      <c r="ET330">
        <v>0.980001642857143</v>
      </c>
      <c r="EU330">
        <v>0.01999866071428572</v>
      </c>
      <c r="EV330">
        <v>0</v>
      </c>
      <c r="EW330">
        <v>356.3295357142857</v>
      </c>
      <c r="EX330">
        <v>5.00097</v>
      </c>
      <c r="EY330">
        <v>7213.870357142858</v>
      </c>
      <c r="EZ330">
        <v>16707.575</v>
      </c>
      <c r="FA330">
        <v>41.375</v>
      </c>
      <c r="FB330">
        <v>41.69149999999998</v>
      </c>
      <c r="FC330">
        <v>41.31199999999999</v>
      </c>
      <c r="FD330">
        <v>41.24549999999999</v>
      </c>
      <c r="FE330">
        <v>41.90821428571428</v>
      </c>
      <c r="FF330">
        <v>1955.097857142857</v>
      </c>
      <c r="FG330">
        <v>39.9</v>
      </c>
      <c r="FH330">
        <v>0</v>
      </c>
      <c r="FI330">
        <v>1758910684.5</v>
      </c>
      <c r="FJ330">
        <v>0</v>
      </c>
      <c r="FK330">
        <v>356.5713461538462</v>
      </c>
      <c r="FL330">
        <v>27.05117944516189</v>
      </c>
      <c r="FM330">
        <v>516.4078625211768</v>
      </c>
      <c r="FN330">
        <v>7218.41346153846</v>
      </c>
      <c r="FO330">
        <v>15</v>
      </c>
      <c r="FP330">
        <v>0</v>
      </c>
      <c r="FQ330" t="s">
        <v>439</v>
      </c>
      <c r="FR330">
        <v>1747247426.5</v>
      </c>
      <c r="FS330">
        <v>1747247420.5</v>
      </c>
      <c r="FT330">
        <v>0</v>
      </c>
      <c r="FU330">
        <v>1.027</v>
      </c>
      <c r="FV330">
        <v>0.031</v>
      </c>
      <c r="FW330">
        <v>0.02</v>
      </c>
      <c r="FX330">
        <v>0.05</v>
      </c>
      <c r="FY330">
        <v>420</v>
      </c>
      <c r="FZ330">
        <v>16</v>
      </c>
      <c r="GA330">
        <v>0.01</v>
      </c>
      <c r="GB330">
        <v>0.1</v>
      </c>
      <c r="GC330">
        <v>15.536985</v>
      </c>
      <c r="GD330">
        <v>9.723093433395878</v>
      </c>
      <c r="GE330">
        <v>0.9370893528767684</v>
      </c>
      <c r="GF330">
        <v>0</v>
      </c>
      <c r="GG330">
        <v>355.0893823529412</v>
      </c>
      <c r="GH330">
        <v>25.06171122366341</v>
      </c>
      <c r="GI330">
        <v>2.478156751139441</v>
      </c>
      <c r="GJ330">
        <v>-1</v>
      </c>
      <c r="GK330">
        <v>2.36516725</v>
      </c>
      <c r="GL330">
        <v>0.7289174859286983</v>
      </c>
      <c r="GM330">
        <v>0.07199565660466956</v>
      </c>
      <c r="GN330">
        <v>0</v>
      </c>
      <c r="GO330">
        <v>0</v>
      </c>
      <c r="GP330">
        <v>2</v>
      </c>
      <c r="GQ330" t="s">
        <v>446</v>
      </c>
      <c r="GR330">
        <v>3.13588</v>
      </c>
      <c r="GS330">
        <v>2.68914</v>
      </c>
      <c r="GT330">
        <v>0.0252641</v>
      </c>
      <c r="GU330">
        <v>0.0204716</v>
      </c>
      <c r="GV330">
        <v>0.10738</v>
      </c>
      <c r="GW330">
        <v>0.0984144</v>
      </c>
      <c r="GX330">
        <v>30954.4</v>
      </c>
      <c r="GY330">
        <v>31166.7</v>
      </c>
      <c r="GZ330">
        <v>29523.6</v>
      </c>
      <c r="HA330">
        <v>29405.8</v>
      </c>
      <c r="HB330">
        <v>34813.3</v>
      </c>
      <c r="HC330">
        <v>35112.1</v>
      </c>
      <c r="HD330">
        <v>41541.9</v>
      </c>
      <c r="HE330">
        <v>41774.6</v>
      </c>
      <c r="HF330">
        <v>1.92235</v>
      </c>
      <c r="HG330">
        <v>1.8716</v>
      </c>
      <c r="HH330">
        <v>0.0544041</v>
      </c>
      <c r="HI330">
        <v>0</v>
      </c>
      <c r="HJ330">
        <v>29.0163</v>
      </c>
      <c r="HK330">
        <v>999.9</v>
      </c>
      <c r="HL330">
        <v>54.5</v>
      </c>
      <c r="HM330">
        <v>30.9</v>
      </c>
      <c r="HN330">
        <v>27.0208</v>
      </c>
      <c r="HO330">
        <v>61.8728</v>
      </c>
      <c r="HP330">
        <v>25.9095</v>
      </c>
      <c r="HQ330">
        <v>1</v>
      </c>
      <c r="HR330">
        <v>0.114654</v>
      </c>
      <c r="HS330">
        <v>-1.31019</v>
      </c>
      <c r="HT330">
        <v>20.335</v>
      </c>
      <c r="HU330">
        <v>5.21549</v>
      </c>
      <c r="HV330">
        <v>12.012</v>
      </c>
      <c r="HW330">
        <v>4.9883</v>
      </c>
      <c r="HX330">
        <v>3.2876</v>
      </c>
      <c r="HY330">
        <v>9999</v>
      </c>
      <c r="HZ330">
        <v>9999</v>
      </c>
      <c r="IA330">
        <v>9999</v>
      </c>
      <c r="IB330">
        <v>16.2</v>
      </c>
      <c r="IC330">
        <v>1.86756</v>
      </c>
      <c r="ID330">
        <v>1.86669</v>
      </c>
      <c r="IE330">
        <v>1.86602</v>
      </c>
      <c r="IF330">
        <v>1.866</v>
      </c>
      <c r="IG330">
        <v>1.86783</v>
      </c>
      <c r="IH330">
        <v>1.87029</v>
      </c>
      <c r="II330">
        <v>1.86899</v>
      </c>
      <c r="IJ330">
        <v>1.87041</v>
      </c>
      <c r="IK330">
        <v>0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-0.291</v>
      </c>
      <c r="IY330">
        <v>0.1471</v>
      </c>
      <c r="IZ330">
        <v>-0.2124528667129374</v>
      </c>
      <c r="JA330">
        <v>-0.0008016307627816455</v>
      </c>
      <c r="JB330">
        <v>-2.705495203968552E-07</v>
      </c>
      <c r="JC330">
        <v>-1.001381313952682E-11</v>
      </c>
      <c r="JD330">
        <v>-0.06429383364076624</v>
      </c>
      <c r="JE330">
        <v>-0.003544197663381463</v>
      </c>
      <c r="JF330">
        <v>0.0008551080648433378</v>
      </c>
      <c r="JG330">
        <v>-1.439520423836254E-05</v>
      </c>
      <c r="JH330">
        <v>4</v>
      </c>
      <c r="JI330">
        <v>2335</v>
      </c>
      <c r="JJ330">
        <v>1</v>
      </c>
      <c r="JK330">
        <v>25</v>
      </c>
      <c r="JL330">
        <v>194387.6</v>
      </c>
      <c r="JM330">
        <v>194387.7</v>
      </c>
      <c r="JN330">
        <v>0.280762</v>
      </c>
      <c r="JO330">
        <v>2.34253</v>
      </c>
      <c r="JP330">
        <v>1.39648</v>
      </c>
      <c r="JQ330">
        <v>2.34985</v>
      </c>
      <c r="JR330">
        <v>1.49536</v>
      </c>
      <c r="JS330">
        <v>2.72339</v>
      </c>
      <c r="JT330">
        <v>36.3635</v>
      </c>
      <c r="JU330">
        <v>24.07</v>
      </c>
      <c r="JV330">
        <v>18</v>
      </c>
      <c r="JW330">
        <v>492.101</v>
      </c>
      <c r="JX330">
        <v>449.952</v>
      </c>
      <c r="JY330">
        <v>29.658</v>
      </c>
      <c r="JZ330">
        <v>29.0859</v>
      </c>
      <c r="KA330">
        <v>29.9999</v>
      </c>
      <c r="KB330">
        <v>28.9476</v>
      </c>
      <c r="KC330">
        <v>28.8745</v>
      </c>
      <c r="KD330">
        <v>5.58207</v>
      </c>
      <c r="KE330">
        <v>26.7265</v>
      </c>
      <c r="KF330">
        <v>84.5827</v>
      </c>
      <c r="KG330">
        <v>29.7005</v>
      </c>
      <c r="KH330">
        <v>55.7742</v>
      </c>
      <c r="KI330">
        <v>21.7859</v>
      </c>
      <c r="KJ330">
        <v>100.898</v>
      </c>
      <c r="KK330">
        <v>100.456</v>
      </c>
    </row>
    <row r="331" spans="1:297">
      <c r="A331">
        <v>315</v>
      </c>
      <c r="B331">
        <v>1758910688.1</v>
      </c>
      <c r="C331">
        <v>8905</v>
      </c>
      <c r="D331" t="s">
        <v>1074</v>
      </c>
      <c r="E331" t="s">
        <v>1075</v>
      </c>
      <c r="F331">
        <v>5</v>
      </c>
      <c r="G331" t="s">
        <v>1029</v>
      </c>
      <c r="H331" t="s">
        <v>436</v>
      </c>
      <c r="I331">
        <v>1758910680.6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72.66681337041993</v>
      </c>
      <c r="AK331">
        <v>82.38348666666668</v>
      </c>
      <c r="AL331">
        <v>-3.302205490644689</v>
      </c>
      <c r="AM331">
        <v>65.06013599436587</v>
      </c>
      <c r="AN331">
        <f>(AP331 - AO331 + DY331*1E3/(8.314*(EA331+273.15)) * AR331/DX331 * AQ331) * DX331/(100*DL331) * 1000/(1000 - AP331)</f>
        <v>0</v>
      </c>
      <c r="AO331">
        <v>21.87154454093696</v>
      </c>
      <c r="AP331">
        <v>24.36963333333332</v>
      </c>
      <c r="AQ331">
        <v>-6.012860967147324E-05</v>
      </c>
      <c r="AR331">
        <v>108.005697832954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2.96</v>
      </c>
      <c r="DM331">
        <v>0.5</v>
      </c>
      <c r="DN331" t="s">
        <v>438</v>
      </c>
      <c r="DO331">
        <v>2</v>
      </c>
      <c r="DP331" t="b">
        <v>1</v>
      </c>
      <c r="DQ331">
        <v>1758910680.6</v>
      </c>
      <c r="DR331">
        <v>102.8152703703704</v>
      </c>
      <c r="DS331">
        <v>85.93744444444447</v>
      </c>
      <c r="DT331">
        <v>24.38144814814815</v>
      </c>
      <c r="DU331">
        <v>21.92413333333334</v>
      </c>
      <c r="DV331">
        <v>103.1133</v>
      </c>
      <c r="DW331">
        <v>24.2343</v>
      </c>
      <c r="DX331">
        <v>500.0152962962963</v>
      </c>
      <c r="DY331">
        <v>90.47128888888891</v>
      </c>
      <c r="DZ331">
        <v>0.02873421481481481</v>
      </c>
      <c r="EA331">
        <v>30.52892222222222</v>
      </c>
      <c r="EB331">
        <v>29.90541111111111</v>
      </c>
      <c r="EC331">
        <v>999.9000000000001</v>
      </c>
      <c r="ED331">
        <v>0</v>
      </c>
      <c r="EE331">
        <v>0</v>
      </c>
      <c r="EF331">
        <v>10005.36777777778</v>
      </c>
      <c r="EG331">
        <v>0</v>
      </c>
      <c r="EH331">
        <v>12.3095</v>
      </c>
      <c r="EI331">
        <v>16.87781481481481</v>
      </c>
      <c r="EJ331">
        <v>105.3847592592593</v>
      </c>
      <c r="EK331">
        <v>87.86454074074074</v>
      </c>
      <c r="EL331">
        <v>2.457315185185185</v>
      </c>
      <c r="EM331">
        <v>85.93744444444447</v>
      </c>
      <c r="EN331">
        <v>21.92413333333334</v>
      </c>
      <c r="EO331">
        <v>2.20582037037037</v>
      </c>
      <c r="EP331">
        <v>1.983504074074074</v>
      </c>
      <c r="EQ331">
        <v>19.00464074074074</v>
      </c>
      <c r="ER331">
        <v>17.31322592592593</v>
      </c>
      <c r="ES331">
        <v>2000.025925925926</v>
      </c>
      <c r="ET331">
        <v>0.9800017777777777</v>
      </c>
      <c r="EU331">
        <v>0.01999852962962964</v>
      </c>
      <c r="EV331">
        <v>0</v>
      </c>
      <c r="EW331">
        <v>358.8030000000001</v>
      </c>
      <c r="EX331">
        <v>5.00097</v>
      </c>
      <c r="EY331">
        <v>7260.633333333333</v>
      </c>
      <c r="EZ331">
        <v>16707.7962962963</v>
      </c>
      <c r="FA331">
        <v>41.37033333333333</v>
      </c>
      <c r="FB331">
        <v>41.68699999999999</v>
      </c>
      <c r="FC331">
        <v>41.31199999999999</v>
      </c>
      <c r="FD331">
        <v>41.24066666666666</v>
      </c>
      <c r="FE331">
        <v>41.89796296296296</v>
      </c>
      <c r="FF331">
        <v>1955.125925925926</v>
      </c>
      <c r="FG331">
        <v>39.9</v>
      </c>
      <c r="FH331">
        <v>0</v>
      </c>
      <c r="FI331">
        <v>1758910689.3</v>
      </c>
      <c r="FJ331">
        <v>0</v>
      </c>
      <c r="FK331">
        <v>358.8108076923077</v>
      </c>
      <c r="FL331">
        <v>28.2642393287465</v>
      </c>
      <c r="FM331">
        <v>549.0502567802041</v>
      </c>
      <c r="FN331">
        <v>7260.992307692309</v>
      </c>
      <c r="FO331">
        <v>15</v>
      </c>
      <c r="FP331">
        <v>0</v>
      </c>
      <c r="FQ331" t="s">
        <v>439</v>
      </c>
      <c r="FR331">
        <v>1747247426.5</v>
      </c>
      <c r="FS331">
        <v>1747247420.5</v>
      </c>
      <c r="FT331">
        <v>0</v>
      </c>
      <c r="FU331">
        <v>1.027</v>
      </c>
      <c r="FV331">
        <v>0.031</v>
      </c>
      <c r="FW331">
        <v>0.02</v>
      </c>
      <c r="FX331">
        <v>0.05</v>
      </c>
      <c r="FY331">
        <v>420</v>
      </c>
      <c r="FZ331">
        <v>16</v>
      </c>
      <c r="GA331">
        <v>0.01</v>
      </c>
      <c r="GB331">
        <v>0.1</v>
      </c>
      <c r="GC331">
        <v>16.3550175</v>
      </c>
      <c r="GD331">
        <v>9.881300938086243</v>
      </c>
      <c r="GE331">
        <v>0.9523463272065212</v>
      </c>
      <c r="GF331">
        <v>0</v>
      </c>
      <c r="GG331">
        <v>357.1508235294118</v>
      </c>
      <c r="GH331">
        <v>27.88635600754942</v>
      </c>
      <c r="GI331">
        <v>2.747943171672315</v>
      </c>
      <c r="GJ331">
        <v>-1</v>
      </c>
      <c r="GK331">
        <v>2.41617375</v>
      </c>
      <c r="GL331">
        <v>0.7218091181988685</v>
      </c>
      <c r="GM331">
        <v>0.07135403971351235</v>
      </c>
      <c r="GN331">
        <v>0</v>
      </c>
      <c r="GO331">
        <v>0</v>
      </c>
      <c r="GP331">
        <v>2</v>
      </c>
      <c r="GQ331" t="s">
        <v>446</v>
      </c>
      <c r="GR331">
        <v>3.13598</v>
      </c>
      <c r="GS331">
        <v>2.68894</v>
      </c>
      <c r="GT331">
        <v>0.0210655</v>
      </c>
      <c r="GU331">
        <v>0.0160725</v>
      </c>
      <c r="GV331">
        <v>0.10736</v>
      </c>
      <c r="GW331">
        <v>0.09825970000000001</v>
      </c>
      <c r="GX331">
        <v>31087.8</v>
      </c>
      <c r="GY331">
        <v>31306.5</v>
      </c>
      <c r="GZ331">
        <v>29523.7</v>
      </c>
      <c r="HA331">
        <v>29405.6</v>
      </c>
      <c r="HB331">
        <v>34814.1</v>
      </c>
      <c r="HC331">
        <v>35117.9</v>
      </c>
      <c r="HD331">
        <v>41542</v>
      </c>
      <c r="HE331">
        <v>41774.3</v>
      </c>
      <c r="HF331">
        <v>1.92235</v>
      </c>
      <c r="HG331">
        <v>1.87168</v>
      </c>
      <c r="HH331">
        <v>0.0541806</v>
      </c>
      <c r="HI331">
        <v>0</v>
      </c>
      <c r="HJ331">
        <v>29.0138</v>
      </c>
      <c r="HK331">
        <v>999.9</v>
      </c>
      <c r="HL331">
        <v>54.5</v>
      </c>
      <c r="HM331">
        <v>30.9</v>
      </c>
      <c r="HN331">
        <v>27.0209</v>
      </c>
      <c r="HO331">
        <v>61.8828</v>
      </c>
      <c r="HP331">
        <v>25.7011</v>
      </c>
      <c r="HQ331">
        <v>1</v>
      </c>
      <c r="HR331">
        <v>0.114627</v>
      </c>
      <c r="HS331">
        <v>-1.35718</v>
      </c>
      <c r="HT331">
        <v>20.3345</v>
      </c>
      <c r="HU331">
        <v>5.21504</v>
      </c>
      <c r="HV331">
        <v>12.0131</v>
      </c>
      <c r="HW331">
        <v>4.98775</v>
      </c>
      <c r="HX331">
        <v>3.28755</v>
      </c>
      <c r="HY331">
        <v>9999</v>
      </c>
      <c r="HZ331">
        <v>9999</v>
      </c>
      <c r="IA331">
        <v>9999</v>
      </c>
      <c r="IB331">
        <v>16.2</v>
      </c>
      <c r="IC331">
        <v>1.86756</v>
      </c>
      <c r="ID331">
        <v>1.86668</v>
      </c>
      <c r="IE331">
        <v>1.866</v>
      </c>
      <c r="IF331">
        <v>1.866</v>
      </c>
      <c r="IG331">
        <v>1.86783</v>
      </c>
      <c r="IH331">
        <v>1.87027</v>
      </c>
      <c r="II331">
        <v>1.86898</v>
      </c>
      <c r="IJ331">
        <v>1.87042</v>
      </c>
      <c r="IK331">
        <v>0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-0.278</v>
      </c>
      <c r="IY331">
        <v>0.1469</v>
      </c>
      <c r="IZ331">
        <v>-0.2124528667129374</v>
      </c>
      <c r="JA331">
        <v>-0.0008016307627816455</v>
      </c>
      <c r="JB331">
        <v>-2.705495203968552E-07</v>
      </c>
      <c r="JC331">
        <v>-1.001381313952682E-11</v>
      </c>
      <c r="JD331">
        <v>-0.06429383364076624</v>
      </c>
      <c r="JE331">
        <v>-0.003544197663381463</v>
      </c>
      <c r="JF331">
        <v>0.0008551080648433378</v>
      </c>
      <c r="JG331">
        <v>-1.439520423836254E-05</v>
      </c>
      <c r="JH331">
        <v>4</v>
      </c>
      <c r="JI331">
        <v>2335</v>
      </c>
      <c r="JJ331">
        <v>1</v>
      </c>
      <c r="JK331">
        <v>25</v>
      </c>
      <c r="JL331">
        <v>194387.7</v>
      </c>
      <c r="JM331">
        <v>194387.8</v>
      </c>
      <c r="JN331">
        <v>0.24292</v>
      </c>
      <c r="JO331">
        <v>2.35962</v>
      </c>
      <c r="JP331">
        <v>1.39771</v>
      </c>
      <c r="JQ331">
        <v>2.35107</v>
      </c>
      <c r="JR331">
        <v>1.49536</v>
      </c>
      <c r="JS331">
        <v>2.66235</v>
      </c>
      <c r="JT331">
        <v>36.3635</v>
      </c>
      <c r="JU331">
        <v>24.07</v>
      </c>
      <c r="JV331">
        <v>18</v>
      </c>
      <c r="JW331">
        <v>492.081</v>
      </c>
      <c r="JX331">
        <v>449.981</v>
      </c>
      <c r="JY331">
        <v>29.7234</v>
      </c>
      <c r="JZ331">
        <v>29.0828</v>
      </c>
      <c r="KA331">
        <v>29.9999</v>
      </c>
      <c r="KB331">
        <v>28.9452</v>
      </c>
      <c r="KC331">
        <v>28.872</v>
      </c>
      <c r="KD331">
        <v>4.81425</v>
      </c>
      <c r="KE331">
        <v>26.7265</v>
      </c>
      <c r="KF331">
        <v>84.5827</v>
      </c>
      <c r="KG331">
        <v>29.7707</v>
      </c>
      <c r="KH331">
        <v>35.7356</v>
      </c>
      <c r="KI331">
        <v>21.7435</v>
      </c>
      <c r="KJ331">
        <v>100.898</v>
      </c>
      <c r="KK331">
        <v>100.456</v>
      </c>
    </row>
    <row r="332" spans="1:297">
      <c r="A332">
        <v>316</v>
      </c>
      <c r="B332">
        <v>1758910693.1</v>
      </c>
      <c r="C332">
        <v>8910</v>
      </c>
      <c r="D332" t="s">
        <v>1076</v>
      </c>
      <c r="E332" t="s">
        <v>1077</v>
      </c>
      <c r="F332">
        <v>5</v>
      </c>
      <c r="G332" t="s">
        <v>1029</v>
      </c>
      <c r="H332" t="s">
        <v>436</v>
      </c>
      <c r="I332">
        <v>1758910685.314285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55.36999369418967</v>
      </c>
      <c r="AK332">
        <v>65.97078787878785</v>
      </c>
      <c r="AL332">
        <v>-3.287327586959022</v>
      </c>
      <c r="AM332">
        <v>65.06013599436587</v>
      </c>
      <c r="AN332">
        <f>(AP332 - AO332 + DY332*1E3/(8.314*(EA332+273.15)) * AR332/DX332 * AQ332) * DX332/(100*DL332) * 1000/(1000 - AP332)</f>
        <v>0</v>
      </c>
      <c r="AO332">
        <v>21.83786551379015</v>
      </c>
      <c r="AP332">
        <v>24.36758484848484</v>
      </c>
      <c r="AQ332">
        <v>-8.559836131999257E-07</v>
      </c>
      <c r="AR332">
        <v>108.005697832954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2.96</v>
      </c>
      <c r="DM332">
        <v>0.5</v>
      </c>
      <c r="DN332" t="s">
        <v>438</v>
      </c>
      <c r="DO332">
        <v>2</v>
      </c>
      <c r="DP332" t="b">
        <v>1</v>
      </c>
      <c r="DQ332">
        <v>1758910685.314285</v>
      </c>
      <c r="DR332">
        <v>87.73282142857143</v>
      </c>
      <c r="DS332">
        <v>70.04651785714285</v>
      </c>
      <c r="DT332">
        <v>24.37486785714286</v>
      </c>
      <c r="DU332">
        <v>21.87658928571429</v>
      </c>
      <c r="DV332">
        <v>88.01792500000002</v>
      </c>
      <c r="DW332">
        <v>24.22780714285714</v>
      </c>
      <c r="DX332">
        <v>499.9940357142858</v>
      </c>
      <c r="DY332">
        <v>90.47176785714284</v>
      </c>
      <c r="DZ332">
        <v>0.02877007857142857</v>
      </c>
      <c r="EA332">
        <v>30.53627142857143</v>
      </c>
      <c r="EB332">
        <v>29.902075</v>
      </c>
      <c r="EC332">
        <v>999.9000000000002</v>
      </c>
      <c r="ED332">
        <v>0</v>
      </c>
      <c r="EE332">
        <v>0</v>
      </c>
      <c r="EF332">
        <v>10006.38321428571</v>
      </c>
      <c r="EG332">
        <v>0</v>
      </c>
      <c r="EH332">
        <v>12.3095</v>
      </c>
      <c r="EI332">
        <v>17.68626785714286</v>
      </c>
      <c r="EJ332">
        <v>89.92479642857141</v>
      </c>
      <c r="EK332">
        <v>71.61368214285714</v>
      </c>
      <c r="EL332">
        <v>2.498273928571428</v>
      </c>
      <c r="EM332">
        <v>70.04651785714285</v>
      </c>
      <c r="EN332">
        <v>21.87658928571429</v>
      </c>
      <c r="EO332">
        <v>2.205237142857143</v>
      </c>
      <c r="EP332">
        <v>1.979213214285714</v>
      </c>
      <c r="EQ332">
        <v>19.00040357142857</v>
      </c>
      <c r="ER332">
        <v>17.279</v>
      </c>
      <c r="ES332">
        <v>2000.024642857143</v>
      </c>
      <c r="ET332">
        <v>0.980001642857143</v>
      </c>
      <c r="EU332">
        <v>0.01999866428571429</v>
      </c>
      <c r="EV332">
        <v>0</v>
      </c>
      <c r="EW332">
        <v>361.0851071428572</v>
      </c>
      <c r="EX332">
        <v>5.00097</v>
      </c>
      <c r="EY332">
        <v>7304.573928571429</v>
      </c>
      <c r="EZ332">
        <v>16707.78214285714</v>
      </c>
      <c r="FA332">
        <v>41.3705</v>
      </c>
      <c r="FB332">
        <v>41.68699999999999</v>
      </c>
      <c r="FC332">
        <v>41.31199999999999</v>
      </c>
      <c r="FD332">
        <v>41.23199999999999</v>
      </c>
      <c r="FE332">
        <v>41.88607142857143</v>
      </c>
      <c r="FF332">
        <v>1955.124642857143</v>
      </c>
      <c r="FG332">
        <v>39.9</v>
      </c>
      <c r="FH332">
        <v>0</v>
      </c>
      <c r="FI332">
        <v>1758910694.1</v>
      </c>
      <c r="FJ332">
        <v>0</v>
      </c>
      <c r="FK332">
        <v>361.1256153846153</v>
      </c>
      <c r="FL332">
        <v>28.70400000751066</v>
      </c>
      <c r="FM332">
        <v>573.321367515236</v>
      </c>
      <c r="FN332">
        <v>7305.753461538461</v>
      </c>
      <c r="FO332">
        <v>15</v>
      </c>
      <c r="FP332">
        <v>0</v>
      </c>
      <c r="FQ332" t="s">
        <v>439</v>
      </c>
      <c r="FR332">
        <v>1747247426.5</v>
      </c>
      <c r="FS332">
        <v>1747247420.5</v>
      </c>
      <c r="FT332">
        <v>0</v>
      </c>
      <c r="FU332">
        <v>1.027</v>
      </c>
      <c r="FV332">
        <v>0.031</v>
      </c>
      <c r="FW332">
        <v>0.02</v>
      </c>
      <c r="FX332">
        <v>0.05</v>
      </c>
      <c r="FY332">
        <v>420</v>
      </c>
      <c r="FZ332">
        <v>16</v>
      </c>
      <c r="GA332">
        <v>0.01</v>
      </c>
      <c r="GB332">
        <v>0.1</v>
      </c>
      <c r="GC332">
        <v>17.22296097560976</v>
      </c>
      <c r="GD332">
        <v>10.14707665505229</v>
      </c>
      <c r="GE332">
        <v>1.002074021869825</v>
      </c>
      <c r="GF332">
        <v>0</v>
      </c>
      <c r="GG332">
        <v>359.6982352941177</v>
      </c>
      <c r="GH332">
        <v>28.9757066443009</v>
      </c>
      <c r="GI332">
        <v>2.851625326626941</v>
      </c>
      <c r="GJ332">
        <v>-1</v>
      </c>
      <c r="GK332">
        <v>2.469939268292683</v>
      </c>
      <c r="GL332">
        <v>0.5205397212543574</v>
      </c>
      <c r="GM332">
        <v>0.05415238766396643</v>
      </c>
      <c r="GN332">
        <v>0</v>
      </c>
      <c r="GO332">
        <v>0</v>
      </c>
      <c r="GP332">
        <v>2</v>
      </c>
      <c r="GQ332" t="s">
        <v>446</v>
      </c>
      <c r="GR332">
        <v>3.13593</v>
      </c>
      <c r="GS332">
        <v>2.6892</v>
      </c>
      <c r="GT332">
        <v>0.016838</v>
      </c>
      <c r="GU332">
        <v>0.0116011</v>
      </c>
      <c r="GV332">
        <v>0.107359</v>
      </c>
      <c r="GW332">
        <v>0.0981858</v>
      </c>
      <c r="GX332">
        <v>31222.4</v>
      </c>
      <c r="GY332">
        <v>31448.9</v>
      </c>
      <c r="GZ332">
        <v>29524</v>
      </c>
      <c r="HA332">
        <v>29405.7</v>
      </c>
      <c r="HB332">
        <v>34814.1</v>
      </c>
      <c r="HC332">
        <v>35120.8</v>
      </c>
      <c r="HD332">
        <v>41542.1</v>
      </c>
      <c r="HE332">
        <v>41774.4</v>
      </c>
      <c r="HF332">
        <v>1.9227</v>
      </c>
      <c r="HG332">
        <v>1.87168</v>
      </c>
      <c r="HH332">
        <v>0.0550225</v>
      </c>
      <c r="HI332">
        <v>0</v>
      </c>
      <c r="HJ332">
        <v>29.0113</v>
      </c>
      <c r="HK332">
        <v>999.9</v>
      </c>
      <c r="HL332">
        <v>54.5</v>
      </c>
      <c r="HM332">
        <v>30.9</v>
      </c>
      <c r="HN332">
        <v>27.0193</v>
      </c>
      <c r="HO332">
        <v>61.9828</v>
      </c>
      <c r="HP332">
        <v>25.7212</v>
      </c>
      <c r="HQ332">
        <v>1</v>
      </c>
      <c r="HR332">
        <v>0.113994</v>
      </c>
      <c r="HS332">
        <v>-1.41533</v>
      </c>
      <c r="HT332">
        <v>20.3341</v>
      </c>
      <c r="HU332">
        <v>5.21609</v>
      </c>
      <c r="HV332">
        <v>12.0132</v>
      </c>
      <c r="HW332">
        <v>4.9879</v>
      </c>
      <c r="HX332">
        <v>3.28763</v>
      </c>
      <c r="HY332">
        <v>9999</v>
      </c>
      <c r="HZ332">
        <v>9999</v>
      </c>
      <c r="IA332">
        <v>9999</v>
      </c>
      <c r="IB332">
        <v>16.2</v>
      </c>
      <c r="IC332">
        <v>1.86758</v>
      </c>
      <c r="ID332">
        <v>1.8667</v>
      </c>
      <c r="IE332">
        <v>1.86602</v>
      </c>
      <c r="IF332">
        <v>1.866</v>
      </c>
      <c r="IG332">
        <v>1.86783</v>
      </c>
      <c r="IH332">
        <v>1.87028</v>
      </c>
      <c r="II332">
        <v>1.86897</v>
      </c>
      <c r="IJ332">
        <v>1.87042</v>
      </c>
      <c r="IK332">
        <v>0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-0.264</v>
      </c>
      <c r="IY332">
        <v>0.147</v>
      </c>
      <c r="IZ332">
        <v>-0.2124528667129374</v>
      </c>
      <c r="JA332">
        <v>-0.0008016307627816455</v>
      </c>
      <c r="JB332">
        <v>-2.705495203968552E-07</v>
      </c>
      <c r="JC332">
        <v>-1.001381313952682E-11</v>
      </c>
      <c r="JD332">
        <v>-0.06429383364076624</v>
      </c>
      <c r="JE332">
        <v>-0.003544197663381463</v>
      </c>
      <c r="JF332">
        <v>0.0008551080648433378</v>
      </c>
      <c r="JG332">
        <v>-1.439520423836254E-05</v>
      </c>
      <c r="JH332">
        <v>4</v>
      </c>
      <c r="JI332">
        <v>2335</v>
      </c>
      <c r="JJ332">
        <v>1</v>
      </c>
      <c r="JK332">
        <v>25</v>
      </c>
      <c r="JL332">
        <v>194387.8</v>
      </c>
      <c r="JM332">
        <v>194387.9</v>
      </c>
      <c r="JN332">
        <v>0.20874</v>
      </c>
      <c r="JO332">
        <v>2.38159</v>
      </c>
      <c r="JP332">
        <v>1.39771</v>
      </c>
      <c r="JQ332">
        <v>2.34863</v>
      </c>
      <c r="JR332">
        <v>1.49536</v>
      </c>
      <c r="JS332">
        <v>2.55249</v>
      </c>
      <c r="JT332">
        <v>36.3635</v>
      </c>
      <c r="JU332">
        <v>24.0612</v>
      </c>
      <c r="JV332">
        <v>18</v>
      </c>
      <c r="JW332">
        <v>492.279</v>
      </c>
      <c r="JX332">
        <v>449.962</v>
      </c>
      <c r="JY332">
        <v>29.7928</v>
      </c>
      <c r="JZ332">
        <v>29.0797</v>
      </c>
      <c r="KA332">
        <v>29.9999</v>
      </c>
      <c r="KB332">
        <v>28.9421</v>
      </c>
      <c r="KC332">
        <v>28.8696</v>
      </c>
      <c r="KD332">
        <v>4.13117</v>
      </c>
      <c r="KE332">
        <v>27.0086</v>
      </c>
      <c r="KF332">
        <v>84.5827</v>
      </c>
      <c r="KG332">
        <v>29.8422</v>
      </c>
      <c r="KH332">
        <v>22.3734</v>
      </c>
      <c r="KI332">
        <v>21.6946</v>
      </c>
      <c r="KJ332">
        <v>100.899</v>
      </c>
      <c r="KK332">
        <v>100.456</v>
      </c>
    </row>
    <row r="333" spans="1:297">
      <c r="A333">
        <v>317</v>
      </c>
      <c r="B333">
        <v>1758910790.1</v>
      </c>
      <c r="C333">
        <v>9007</v>
      </c>
      <c r="D333" t="s">
        <v>1078</v>
      </c>
      <c r="E333" t="s">
        <v>1079</v>
      </c>
      <c r="F333">
        <v>5</v>
      </c>
      <c r="G333" t="s">
        <v>1029</v>
      </c>
      <c r="H333" t="s">
        <v>436</v>
      </c>
      <c r="I333">
        <v>1758910782.099999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433.1213634116016</v>
      </c>
      <c r="AK333">
        <v>419.1794363636362</v>
      </c>
      <c r="AL333">
        <v>-0.02322565735225801</v>
      </c>
      <c r="AM333">
        <v>65.06013599436587</v>
      </c>
      <c r="AN333">
        <f>(AP333 - AO333 + DY333*1E3/(8.314*(EA333+273.15)) * AR333/DX333 * AQ333) * DX333/(100*DL333) * 1000/(1000 - AP333)</f>
        <v>0</v>
      </c>
      <c r="AO333">
        <v>22.24757818123762</v>
      </c>
      <c r="AP333">
        <v>24.33870969696969</v>
      </c>
      <c r="AQ333">
        <v>0.0002262427430444315</v>
      </c>
      <c r="AR333">
        <v>108.005697832954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2.96</v>
      </c>
      <c r="DM333">
        <v>0.5</v>
      </c>
      <c r="DN333" t="s">
        <v>438</v>
      </c>
      <c r="DO333">
        <v>2</v>
      </c>
      <c r="DP333" t="b">
        <v>1</v>
      </c>
      <c r="DQ333">
        <v>1758910782.099999</v>
      </c>
      <c r="DR333">
        <v>409.2611612903225</v>
      </c>
      <c r="DS333">
        <v>423.4444838709678</v>
      </c>
      <c r="DT333">
        <v>24.31871612903226</v>
      </c>
      <c r="DU333">
        <v>22.18502258064516</v>
      </c>
      <c r="DV333">
        <v>409.8481935483871</v>
      </c>
      <c r="DW333">
        <v>24.17235161290322</v>
      </c>
      <c r="DX333">
        <v>500.0060322580646</v>
      </c>
      <c r="DY333">
        <v>90.47694193548388</v>
      </c>
      <c r="DZ333">
        <v>0.02988961935483871</v>
      </c>
      <c r="EA333">
        <v>30.64594193548387</v>
      </c>
      <c r="EB333">
        <v>30.03816129032258</v>
      </c>
      <c r="EC333">
        <v>999.9000000000003</v>
      </c>
      <c r="ED333">
        <v>0</v>
      </c>
      <c r="EE333">
        <v>0</v>
      </c>
      <c r="EF333">
        <v>9999.960967741934</v>
      </c>
      <c r="EG333">
        <v>0</v>
      </c>
      <c r="EH333">
        <v>12.3095</v>
      </c>
      <c r="EI333">
        <v>-14.18341935483871</v>
      </c>
      <c r="EJ333">
        <v>419.4619032258065</v>
      </c>
      <c r="EK333">
        <v>433.0517741935485</v>
      </c>
      <c r="EL333">
        <v>2.133706774193548</v>
      </c>
      <c r="EM333">
        <v>423.4444838709678</v>
      </c>
      <c r="EN333">
        <v>22.18502258064516</v>
      </c>
      <c r="EO333">
        <v>2.200284193548387</v>
      </c>
      <c r="EP333">
        <v>2.007232580645161</v>
      </c>
      <c r="EQ333">
        <v>18.96437419354839</v>
      </c>
      <c r="ER333">
        <v>17.50146129032258</v>
      </c>
      <c r="ES333">
        <v>1999.999032258064</v>
      </c>
      <c r="ET333">
        <v>0.9799997419354838</v>
      </c>
      <c r="EU333">
        <v>0.02000054838709678</v>
      </c>
      <c r="EV333">
        <v>0</v>
      </c>
      <c r="EW333">
        <v>341.1866129032259</v>
      </c>
      <c r="EX333">
        <v>5.000969999999999</v>
      </c>
      <c r="EY333">
        <v>6916.922903225808</v>
      </c>
      <c r="EZ333">
        <v>16707.57419354839</v>
      </c>
      <c r="FA333">
        <v>41.25</v>
      </c>
      <c r="FB333">
        <v>41.57216129032255</v>
      </c>
      <c r="FC333">
        <v>41.18699999999998</v>
      </c>
      <c r="FD333">
        <v>41.125</v>
      </c>
      <c r="FE333">
        <v>41.81199999999998</v>
      </c>
      <c r="FF333">
        <v>1955.099032258064</v>
      </c>
      <c r="FG333">
        <v>39.90000000000001</v>
      </c>
      <c r="FH333">
        <v>0</v>
      </c>
      <c r="FI333">
        <v>1758910791.3</v>
      </c>
      <c r="FJ333">
        <v>0</v>
      </c>
      <c r="FK333">
        <v>341.1554230769231</v>
      </c>
      <c r="FL333">
        <v>-3.910461534535096</v>
      </c>
      <c r="FM333">
        <v>-72.10666672896789</v>
      </c>
      <c r="FN333">
        <v>6916.266153846154</v>
      </c>
      <c r="FO333">
        <v>15</v>
      </c>
      <c r="FP333">
        <v>0</v>
      </c>
      <c r="FQ333" t="s">
        <v>439</v>
      </c>
      <c r="FR333">
        <v>1747247426.5</v>
      </c>
      <c r="FS333">
        <v>1747247420.5</v>
      </c>
      <c r="FT333">
        <v>0</v>
      </c>
      <c r="FU333">
        <v>1.027</v>
      </c>
      <c r="FV333">
        <v>0.031</v>
      </c>
      <c r="FW333">
        <v>0.02</v>
      </c>
      <c r="FX333">
        <v>0.05</v>
      </c>
      <c r="FY333">
        <v>420</v>
      </c>
      <c r="FZ333">
        <v>16</v>
      </c>
      <c r="GA333">
        <v>0.01</v>
      </c>
      <c r="GB333">
        <v>0.1</v>
      </c>
      <c r="GC333">
        <v>-14.0783825</v>
      </c>
      <c r="GD333">
        <v>-2.354569981238253</v>
      </c>
      <c r="GE333">
        <v>0.2328276614660508</v>
      </c>
      <c r="GF333">
        <v>0</v>
      </c>
      <c r="GG333">
        <v>341.394</v>
      </c>
      <c r="GH333">
        <v>-3.775706648095816</v>
      </c>
      <c r="GI333">
        <v>0.4457792912087697</v>
      </c>
      <c r="GJ333">
        <v>-1</v>
      </c>
      <c r="GK333">
        <v>2.15767025</v>
      </c>
      <c r="GL333">
        <v>-0.5531420262664191</v>
      </c>
      <c r="GM333">
        <v>0.05429547976063478</v>
      </c>
      <c r="GN333">
        <v>0</v>
      </c>
      <c r="GO333">
        <v>0</v>
      </c>
      <c r="GP333">
        <v>2</v>
      </c>
      <c r="GQ333" t="s">
        <v>446</v>
      </c>
      <c r="GR333">
        <v>3.13607</v>
      </c>
      <c r="GS333">
        <v>2.68905</v>
      </c>
      <c r="GT333">
        <v>0.0921409</v>
      </c>
      <c r="GU333">
        <v>0.0936077</v>
      </c>
      <c r="GV333">
        <v>0.107292</v>
      </c>
      <c r="GW333">
        <v>0.0995359</v>
      </c>
      <c r="GX333">
        <v>28835</v>
      </c>
      <c r="GY333">
        <v>28844.3</v>
      </c>
      <c r="GZ333">
        <v>29527.7</v>
      </c>
      <c r="HA333">
        <v>29410.1</v>
      </c>
      <c r="HB333">
        <v>34822.9</v>
      </c>
      <c r="HC333">
        <v>35074.5</v>
      </c>
      <c r="HD333">
        <v>41548.1</v>
      </c>
      <c r="HE333">
        <v>41781.1</v>
      </c>
      <c r="HF333">
        <v>1.9232</v>
      </c>
      <c r="HG333">
        <v>1.87402</v>
      </c>
      <c r="HH333">
        <v>0.06427620000000001</v>
      </c>
      <c r="HI333">
        <v>0</v>
      </c>
      <c r="HJ333">
        <v>28.9901</v>
      </c>
      <c r="HK333">
        <v>999.9</v>
      </c>
      <c r="HL333">
        <v>54.4</v>
      </c>
      <c r="HM333">
        <v>30.9</v>
      </c>
      <c r="HN333">
        <v>26.9695</v>
      </c>
      <c r="HO333">
        <v>62.0028</v>
      </c>
      <c r="HP333">
        <v>25.7131</v>
      </c>
      <c r="HQ333">
        <v>1</v>
      </c>
      <c r="HR333">
        <v>0.1072</v>
      </c>
      <c r="HS333">
        <v>-0.531394</v>
      </c>
      <c r="HT333">
        <v>20.3398</v>
      </c>
      <c r="HU333">
        <v>5.21879</v>
      </c>
      <c r="HV333">
        <v>12.0129</v>
      </c>
      <c r="HW333">
        <v>4.9895</v>
      </c>
      <c r="HX333">
        <v>3.28823</v>
      </c>
      <c r="HY333">
        <v>9999</v>
      </c>
      <c r="HZ333">
        <v>9999</v>
      </c>
      <c r="IA333">
        <v>9999</v>
      </c>
      <c r="IB333">
        <v>16.2</v>
      </c>
      <c r="IC333">
        <v>1.86754</v>
      </c>
      <c r="ID333">
        <v>1.86673</v>
      </c>
      <c r="IE333">
        <v>1.86602</v>
      </c>
      <c r="IF333">
        <v>1.866</v>
      </c>
      <c r="IG333">
        <v>1.86783</v>
      </c>
      <c r="IH333">
        <v>1.87027</v>
      </c>
      <c r="II333">
        <v>1.86891</v>
      </c>
      <c r="IJ333">
        <v>1.87042</v>
      </c>
      <c r="IK333">
        <v>0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-0.586</v>
      </c>
      <c r="IY333">
        <v>0.1466</v>
      </c>
      <c r="IZ333">
        <v>-0.2124528667129374</v>
      </c>
      <c r="JA333">
        <v>-0.0008016307627816455</v>
      </c>
      <c r="JB333">
        <v>-2.705495203968552E-07</v>
      </c>
      <c r="JC333">
        <v>-1.001381313952682E-11</v>
      </c>
      <c r="JD333">
        <v>-0.06429383364076624</v>
      </c>
      <c r="JE333">
        <v>-0.003544197663381463</v>
      </c>
      <c r="JF333">
        <v>0.0008551080648433378</v>
      </c>
      <c r="JG333">
        <v>-1.439520423836254E-05</v>
      </c>
      <c r="JH333">
        <v>4</v>
      </c>
      <c r="JI333">
        <v>2335</v>
      </c>
      <c r="JJ333">
        <v>1</v>
      </c>
      <c r="JK333">
        <v>25</v>
      </c>
      <c r="JL333">
        <v>194389.4</v>
      </c>
      <c r="JM333">
        <v>194389.5</v>
      </c>
      <c r="JN333">
        <v>1.0437</v>
      </c>
      <c r="JO333">
        <v>2.27539</v>
      </c>
      <c r="JP333">
        <v>1.39648</v>
      </c>
      <c r="JQ333">
        <v>2.35107</v>
      </c>
      <c r="JR333">
        <v>1.49536</v>
      </c>
      <c r="JS333">
        <v>2.68555</v>
      </c>
      <c r="JT333">
        <v>36.3635</v>
      </c>
      <c r="JU333">
        <v>24.07</v>
      </c>
      <c r="JV333">
        <v>18</v>
      </c>
      <c r="JW333">
        <v>492.114</v>
      </c>
      <c r="JX333">
        <v>450.99</v>
      </c>
      <c r="JY333">
        <v>29.2146</v>
      </c>
      <c r="JZ333">
        <v>29.0043</v>
      </c>
      <c r="KA333">
        <v>29.9998</v>
      </c>
      <c r="KB333">
        <v>28.8823</v>
      </c>
      <c r="KC333">
        <v>28.8122</v>
      </c>
      <c r="KD333">
        <v>20.9827</v>
      </c>
      <c r="KE333">
        <v>24.9753</v>
      </c>
      <c r="KF333">
        <v>84.2106</v>
      </c>
      <c r="KG333">
        <v>29.2087</v>
      </c>
      <c r="KH333">
        <v>430.149</v>
      </c>
      <c r="KI333">
        <v>22.308</v>
      </c>
      <c r="KJ333">
        <v>100.913</v>
      </c>
      <c r="KK333">
        <v>100.472</v>
      </c>
    </row>
    <row r="334" spans="1:297">
      <c r="A334">
        <v>318</v>
      </c>
      <c r="B334">
        <v>1758910795.1</v>
      </c>
      <c r="C334">
        <v>9012</v>
      </c>
      <c r="D334" t="s">
        <v>1080</v>
      </c>
      <c r="E334" t="s">
        <v>1081</v>
      </c>
      <c r="F334">
        <v>5</v>
      </c>
      <c r="G334" t="s">
        <v>1029</v>
      </c>
      <c r="H334" t="s">
        <v>436</v>
      </c>
      <c r="I334">
        <v>1758910787.255172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433.111018037604</v>
      </c>
      <c r="AK334">
        <v>419.1847878787879</v>
      </c>
      <c r="AL334">
        <v>0.004065748980978917</v>
      </c>
      <c r="AM334">
        <v>65.06013599436587</v>
      </c>
      <c r="AN334">
        <f>(AP334 - AO334 + DY334*1E3/(8.314*(EA334+273.15)) * AR334/DX334 * AQ334) * DX334/(100*DL334) * 1000/(1000 - AP334)</f>
        <v>0</v>
      </c>
      <c r="AO334">
        <v>22.25019416424609</v>
      </c>
      <c r="AP334">
        <v>24.33191575757575</v>
      </c>
      <c r="AQ334">
        <v>-0.000123059374443103</v>
      </c>
      <c r="AR334">
        <v>108.005697832954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2.96</v>
      </c>
      <c r="DM334">
        <v>0.5</v>
      </c>
      <c r="DN334" t="s">
        <v>438</v>
      </c>
      <c r="DO334">
        <v>2</v>
      </c>
      <c r="DP334" t="b">
        <v>1</v>
      </c>
      <c r="DQ334">
        <v>1758910787.255172</v>
      </c>
      <c r="DR334">
        <v>409.0840344827586</v>
      </c>
      <c r="DS334">
        <v>423.6144137931034</v>
      </c>
      <c r="DT334">
        <v>24.32716206896551</v>
      </c>
      <c r="DU334">
        <v>22.22711724137931</v>
      </c>
      <c r="DV334">
        <v>409.6708275862069</v>
      </c>
      <c r="DW334">
        <v>24.18069310344827</v>
      </c>
      <c r="DX334">
        <v>499.9919310344827</v>
      </c>
      <c r="DY334">
        <v>90.47825517241378</v>
      </c>
      <c r="DZ334">
        <v>0.02935538620689655</v>
      </c>
      <c r="EA334">
        <v>30.63858620689655</v>
      </c>
      <c r="EB334">
        <v>30.03723793103448</v>
      </c>
      <c r="EC334">
        <v>999.9000000000002</v>
      </c>
      <c r="ED334">
        <v>0</v>
      </c>
      <c r="EE334">
        <v>0</v>
      </c>
      <c r="EF334">
        <v>9997.545172413793</v>
      </c>
      <c r="EG334">
        <v>0</v>
      </c>
      <c r="EH334">
        <v>12.3095</v>
      </c>
      <c r="EI334">
        <v>-14.53052413793103</v>
      </c>
      <c r="EJ334">
        <v>419.2838965517241</v>
      </c>
      <c r="EK334">
        <v>433.2441724137933</v>
      </c>
      <c r="EL334">
        <v>2.100050344827586</v>
      </c>
      <c r="EM334">
        <v>423.6144137931034</v>
      </c>
      <c r="EN334">
        <v>22.22711724137931</v>
      </c>
      <c r="EO334">
        <v>2.201079655172414</v>
      </c>
      <c r="EP334">
        <v>2.011071034482759</v>
      </c>
      <c r="EQ334">
        <v>18.97016896551724</v>
      </c>
      <c r="ER334">
        <v>17.53174827586207</v>
      </c>
      <c r="ES334">
        <v>1999.989655172414</v>
      </c>
      <c r="ET334">
        <v>0.9799995517241377</v>
      </c>
      <c r="EU334">
        <v>0.02000074137931035</v>
      </c>
      <c r="EV334">
        <v>0</v>
      </c>
      <c r="EW334">
        <v>340.904275862069</v>
      </c>
      <c r="EX334">
        <v>5.000969999999999</v>
      </c>
      <c r="EY334">
        <v>6910.706206896552</v>
      </c>
      <c r="EZ334">
        <v>16707.48620689655</v>
      </c>
      <c r="FA334">
        <v>41.23913793103447</v>
      </c>
      <c r="FB334">
        <v>41.56634482758619</v>
      </c>
      <c r="FC334">
        <v>41.18699999999998</v>
      </c>
      <c r="FD334">
        <v>41.125</v>
      </c>
      <c r="FE334">
        <v>41.81199999999998</v>
      </c>
      <c r="FF334">
        <v>1955.089655172414</v>
      </c>
      <c r="FG334">
        <v>39.90000000000001</v>
      </c>
      <c r="FH334">
        <v>0</v>
      </c>
      <c r="FI334">
        <v>1758910796.1</v>
      </c>
      <c r="FJ334">
        <v>0</v>
      </c>
      <c r="FK334">
        <v>340.8743846153847</v>
      </c>
      <c r="FL334">
        <v>-3.39883760685618</v>
      </c>
      <c r="FM334">
        <v>-72.74495730832753</v>
      </c>
      <c r="FN334">
        <v>6910.500384615384</v>
      </c>
      <c r="FO334">
        <v>15</v>
      </c>
      <c r="FP334">
        <v>0</v>
      </c>
      <c r="FQ334" t="s">
        <v>439</v>
      </c>
      <c r="FR334">
        <v>1747247426.5</v>
      </c>
      <c r="FS334">
        <v>1747247420.5</v>
      </c>
      <c r="FT334">
        <v>0</v>
      </c>
      <c r="FU334">
        <v>1.027</v>
      </c>
      <c r="FV334">
        <v>0.031</v>
      </c>
      <c r="FW334">
        <v>0.02</v>
      </c>
      <c r="FX334">
        <v>0.05</v>
      </c>
      <c r="FY334">
        <v>420</v>
      </c>
      <c r="FZ334">
        <v>16</v>
      </c>
      <c r="GA334">
        <v>0.01</v>
      </c>
      <c r="GB334">
        <v>0.1</v>
      </c>
      <c r="GC334">
        <v>-14.39156585365854</v>
      </c>
      <c r="GD334">
        <v>-4.165743554006974</v>
      </c>
      <c r="GE334">
        <v>0.521768044721564</v>
      </c>
      <c r="GF334">
        <v>0</v>
      </c>
      <c r="GG334">
        <v>341.0600588235294</v>
      </c>
      <c r="GH334">
        <v>-3.620137506746374</v>
      </c>
      <c r="GI334">
        <v>0.4416202082157232</v>
      </c>
      <c r="GJ334">
        <v>-1</v>
      </c>
      <c r="GK334">
        <v>2.122250243902438</v>
      </c>
      <c r="GL334">
        <v>-0.397753170731708</v>
      </c>
      <c r="GM334">
        <v>0.04302976794277193</v>
      </c>
      <c r="GN334">
        <v>0</v>
      </c>
      <c r="GO334">
        <v>0</v>
      </c>
      <c r="GP334">
        <v>2</v>
      </c>
      <c r="GQ334" t="s">
        <v>446</v>
      </c>
      <c r="GR334">
        <v>3.13595</v>
      </c>
      <c r="GS334">
        <v>2.68898</v>
      </c>
      <c r="GT334">
        <v>0.0921589</v>
      </c>
      <c r="GU334">
        <v>0.09409820000000001</v>
      </c>
      <c r="GV334">
        <v>0.107264</v>
      </c>
      <c r="GW334">
        <v>0.0995388</v>
      </c>
      <c r="GX334">
        <v>28834.9</v>
      </c>
      <c r="GY334">
        <v>28829.4</v>
      </c>
      <c r="GZ334">
        <v>29528.1</v>
      </c>
      <c r="HA334">
        <v>29410.8</v>
      </c>
      <c r="HB334">
        <v>34824.3</v>
      </c>
      <c r="HC334">
        <v>35075.3</v>
      </c>
      <c r="HD334">
        <v>41548.5</v>
      </c>
      <c r="HE334">
        <v>41782.2</v>
      </c>
      <c r="HF334">
        <v>1.92297</v>
      </c>
      <c r="HG334">
        <v>1.87412</v>
      </c>
      <c r="HH334">
        <v>0.06484239999999999</v>
      </c>
      <c r="HI334">
        <v>0</v>
      </c>
      <c r="HJ334">
        <v>28.9808</v>
      </c>
      <c r="HK334">
        <v>999.9</v>
      </c>
      <c r="HL334">
        <v>54.4</v>
      </c>
      <c r="HM334">
        <v>30.9</v>
      </c>
      <c r="HN334">
        <v>26.9726</v>
      </c>
      <c r="HO334">
        <v>61.9828</v>
      </c>
      <c r="HP334">
        <v>25.8454</v>
      </c>
      <c r="HQ334">
        <v>1</v>
      </c>
      <c r="HR334">
        <v>0.106677</v>
      </c>
      <c r="HS334">
        <v>-0.504698</v>
      </c>
      <c r="HT334">
        <v>20.3397</v>
      </c>
      <c r="HU334">
        <v>5.21714</v>
      </c>
      <c r="HV334">
        <v>12.0137</v>
      </c>
      <c r="HW334">
        <v>4.9888</v>
      </c>
      <c r="HX334">
        <v>3.28768</v>
      </c>
      <c r="HY334">
        <v>9999</v>
      </c>
      <c r="HZ334">
        <v>9999</v>
      </c>
      <c r="IA334">
        <v>9999</v>
      </c>
      <c r="IB334">
        <v>16.2</v>
      </c>
      <c r="IC334">
        <v>1.86757</v>
      </c>
      <c r="ID334">
        <v>1.86671</v>
      </c>
      <c r="IE334">
        <v>1.86601</v>
      </c>
      <c r="IF334">
        <v>1.866</v>
      </c>
      <c r="IG334">
        <v>1.86783</v>
      </c>
      <c r="IH334">
        <v>1.87028</v>
      </c>
      <c r="II334">
        <v>1.86891</v>
      </c>
      <c r="IJ334">
        <v>1.87042</v>
      </c>
      <c r="IK334">
        <v>0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-0.587</v>
      </c>
      <c r="IY334">
        <v>0.1465</v>
      </c>
      <c r="IZ334">
        <v>-0.2124528667129374</v>
      </c>
      <c r="JA334">
        <v>-0.0008016307627816455</v>
      </c>
      <c r="JB334">
        <v>-2.705495203968552E-07</v>
      </c>
      <c r="JC334">
        <v>-1.001381313952682E-11</v>
      </c>
      <c r="JD334">
        <v>-0.06429383364076624</v>
      </c>
      <c r="JE334">
        <v>-0.003544197663381463</v>
      </c>
      <c r="JF334">
        <v>0.0008551080648433378</v>
      </c>
      <c r="JG334">
        <v>-1.439520423836254E-05</v>
      </c>
      <c r="JH334">
        <v>4</v>
      </c>
      <c r="JI334">
        <v>2335</v>
      </c>
      <c r="JJ334">
        <v>1</v>
      </c>
      <c r="JK334">
        <v>25</v>
      </c>
      <c r="JL334">
        <v>194389.5</v>
      </c>
      <c r="JM334">
        <v>194389.6</v>
      </c>
      <c r="JN334">
        <v>1.07056</v>
      </c>
      <c r="JO334">
        <v>2.2937</v>
      </c>
      <c r="JP334">
        <v>1.39771</v>
      </c>
      <c r="JQ334">
        <v>2.35229</v>
      </c>
      <c r="JR334">
        <v>1.49536</v>
      </c>
      <c r="JS334">
        <v>2.59766</v>
      </c>
      <c r="JT334">
        <v>36.3635</v>
      </c>
      <c r="JU334">
        <v>24.0612</v>
      </c>
      <c r="JV334">
        <v>18</v>
      </c>
      <c r="JW334">
        <v>491.941</v>
      </c>
      <c r="JX334">
        <v>451.029</v>
      </c>
      <c r="JY334">
        <v>29.1792</v>
      </c>
      <c r="JZ334">
        <v>29.0001</v>
      </c>
      <c r="KA334">
        <v>29.9997</v>
      </c>
      <c r="KB334">
        <v>28.8786</v>
      </c>
      <c r="KC334">
        <v>28.8091</v>
      </c>
      <c r="KD334">
        <v>21.4797</v>
      </c>
      <c r="KE334">
        <v>24.9753</v>
      </c>
      <c r="KF334">
        <v>84.2106</v>
      </c>
      <c r="KG334">
        <v>29.1707</v>
      </c>
      <c r="KH334">
        <v>443.593</v>
      </c>
      <c r="KI334">
        <v>22.3504</v>
      </c>
      <c r="KJ334">
        <v>100.914</v>
      </c>
      <c r="KK334">
        <v>100.474</v>
      </c>
    </row>
    <row r="335" spans="1:297">
      <c r="A335">
        <v>319</v>
      </c>
      <c r="B335">
        <v>1758910800.1</v>
      </c>
      <c r="C335">
        <v>9017</v>
      </c>
      <c r="D335" t="s">
        <v>1082</v>
      </c>
      <c r="E335" t="s">
        <v>1083</v>
      </c>
      <c r="F335">
        <v>5</v>
      </c>
      <c r="G335" t="s">
        <v>1029</v>
      </c>
      <c r="H335" t="s">
        <v>436</v>
      </c>
      <c r="I335">
        <v>1758910792.332142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440.5989390118425</v>
      </c>
      <c r="AK335">
        <v>422.6275575757575</v>
      </c>
      <c r="AL335">
        <v>0.8220205612970191</v>
      </c>
      <c r="AM335">
        <v>65.06013599436587</v>
      </c>
      <c r="AN335">
        <f>(AP335 - AO335 + DY335*1E3/(8.314*(EA335+273.15)) * AR335/DX335 * AQ335) * DX335/(100*DL335) * 1000/(1000 - AP335)</f>
        <v>0</v>
      </c>
      <c r="AO335">
        <v>22.25190174933007</v>
      </c>
      <c r="AP335">
        <v>24.30563878787878</v>
      </c>
      <c r="AQ335">
        <v>-0.005723252256442934</v>
      </c>
      <c r="AR335">
        <v>108.005697832954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2.96</v>
      </c>
      <c r="DM335">
        <v>0.5</v>
      </c>
      <c r="DN335" t="s">
        <v>438</v>
      </c>
      <c r="DO335">
        <v>2</v>
      </c>
      <c r="DP335" t="b">
        <v>1</v>
      </c>
      <c r="DQ335">
        <v>1758910792.332142</v>
      </c>
      <c r="DR335">
        <v>409.4629642857143</v>
      </c>
      <c r="DS335">
        <v>426.5648928571428</v>
      </c>
      <c r="DT335">
        <v>24.32861071428571</v>
      </c>
      <c r="DU335">
        <v>22.24896071428572</v>
      </c>
      <c r="DV335">
        <v>410.0501071428571</v>
      </c>
      <c r="DW335">
        <v>24.18211428571428</v>
      </c>
      <c r="DX335">
        <v>499.9860357142858</v>
      </c>
      <c r="DY335">
        <v>90.47841785714286</v>
      </c>
      <c r="DZ335">
        <v>0.02893757142857143</v>
      </c>
      <c r="EA335">
        <v>30.63118214285715</v>
      </c>
      <c r="EB335">
        <v>30.03662857142857</v>
      </c>
      <c r="EC335">
        <v>999.9000000000002</v>
      </c>
      <c r="ED335">
        <v>0</v>
      </c>
      <c r="EE335">
        <v>0</v>
      </c>
      <c r="EF335">
        <v>9997.924285714287</v>
      </c>
      <c r="EG335">
        <v>0</v>
      </c>
      <c r="EH335">
        <v>12.3095</v>
      </c>
      <c r="EI335">
        <v>-17.10198928571428</v>
      </c>
      <c r="EJ335">
        <v>419.6728928571429</v>
      </c>
      <c r="EK335">
        <v>436.2713571428572</v>
      </c>
      <c r="EL335">
        <v>2.079645</v>
      </c>
      <c r="EM335">
        <v>426.5648928571428</v>
      </c>
      <c r="EN335">
        <v>22.24896071428572</v>
      </c>
      <c r="EO335">
        <v>2.201213571428571</v>
      </c>
      <c r="EP335">
        <v>2.013051785714286</v>
      </c>
      <c r="EQ335">
        <v>18.97115</v>
      </c>
      <c r="ER335">
        <v>17.54736071428571</v>
      </c>
      <c r="ES335">
        <v>2000.005714285714</v>
      </c>
      <c r="ET335">
        <v>0.9799996071428571</v>
      </c>
      <c r="EU335">
        <v>0.02000068214285715</v>
      </c>
      <c r="EV335">
        <v>0</v>
      </c>
      <c r="EW335">
        <v>340.6129285714286</v>
      </c>
      <c r="EX335">
        <v>5.00097</v>
      </c>
      <c r="EY335">
        <v>6904.508928571428</v>
      </c>
      <c r="EZ335">
        <v>16707.61785714286</v>
      </c>
      <c r="FA335">
        <v>41.223</v>
      </c>
      <c r="FB335">
        <v>41.56199999999999</v>
      </c>
      <c r="FC335">
        <v>41.18699999999999</v>
      </c>
      <c r="FD335">
        <v>41.1205</v>
      </c>
      <c r="FE335">
        <v>41.81199999999999</v>
      </c>
      <c r="FF335">
        <v>1955.105714285715</v>
      </c>
      <c r="FG335">
        <v>39.9</v>
      </c>
      <c r="FH335">
        <v>0</v>
      </c>
      <c r="FI335">
        <v>1758910801.5</v>
      </c>
      <c r="FJ335">
        <v>0</v>
      </c>
      <c r="FK335">
        <v>340.548</v>
      </c>
      <c r="FL335">
        <v>-4.043153842343143</v>
      </c>
      <c r="FM335">
        <v>-72.80846147073437</v>
      </c>
      <c r="FN335">
        <v>6903.509599999999</v>
      </c>
      <c r="FO335">
        <v>15</v>
      </c>
      <c r="FP335">
        <v>0</v>
      </c>
      <c r="FQ335" t="s">
        <v>439</v>
      </c>
      <c r="FR335">
        <v>1747247426.5</v>
      </c>
      <c r="FS335">
        <v>1747247420.5</v>
      </c>
      <c r="FT335">
        <v>0</v>
      </c>
      <c r="FU335">
        <v>1.027</v>
      </c>
      <c r="FV335">
        <v>0.031</v>
      </c>
      <c r="FW335">
        <v>0.02</v>
      </c>
      <c r="FX335">
        <v>0.05</v>
      </c>
      <c r="FY335">
        <v>420</v>
      </c>
      <c r="FZ335">
        <v>16</v>
      </c>
      <c r="GA335">
        <v>0.01</v>
      </c>
      <c r="GB335">
        <v>0.1</v>
      </c>
      <c r="GC335">
        <v>-16.00348</v>
      </c>
      <c r="GD335">
        <v>-24.70934859287051</v>
      </c>
      <c r="GE335">
        <v>3.041757879105436</v>
      </c>
      <c r="GF335">
        <v>0</v>
      </c>
      <c r="GG335">
        <v>340.766705882353</v>
      </c>
      <c r="GH335">
        <v>-3.523758596716956</v>
      </c>
      <c r="GI335">
        <v>0.4469468667863138</v>
      </c>
      <c r="GJ335">
        <v>-1</v>
      </c>
      <c r="GK335">
        <v>2.09427575</v>
      </c>
      <c r="GL335">
        <v>-0.2371980112570392</v>
      </c>
      <c r="GM335">
        <v>0.02710230699474677</v>
      </c>
      <c r="GN335">
        <v>0</v>
      </c>
      <c r="GO335">
        <v>0</v>
      </c>
      <c r="GP335">
        <v>2</v>
      </c>
      <c r="GQ335" t="s">
        <v>446</v>
      </c>
      <c r="GR335">
        <v>3.13589</v>
      </c>
      <c r="GS335">
        <v>2.6889</v>
      </c>
      <c r="GT335">
        <v>0.0928411</v>
      </c>
      <c r="GU335">
        <v>0.0963166</v>
      </c>
      <c r="GV335">
        <v>0.107182</v>
      </c>
      <c r="GW335">
        <v>0.09956479999999999</v>
      </c>
      <c r="GX335">
        <v>28813.1</v>
      </c>
      <c r="GY335">
        <v>28759</v>
      </c>
      <c r="GZ335">
        <v>29527.9</v>
      </c>
      <c r="HA335">
        <v>29411.1</v>
      </c>
      <c r="HB335">
        <v>34827.3</v>
      </c>
      <c r="HC335">
        <v>35074.5</v>
      </c>
      <c r="HD335">
        <v>41548.2</v>
      </c>
      <c r="HE335">
        <v>41782.4</v>
      </c>
      <c r="HF335">
        <v>1.9228</v>
      </c>
      <c r="HG335">
        <v>1.8748</v>
      </c>
      <c r="HH335">
        <v>0.0646636</v>
      </c>
      <c r="HI335">
        <v>0</v>
      </c>
      <c r="HJ335">
        <v>28.9709</v>
      </c>
      <c r="HK335">
        <v>999.9</v>
      </c>
      <c r="HL335">
        <v>54.4</v>
      </c>
      <c r="HM335">
        <v>30.9</v>
      </c>
      <c r="HN335">
        <v>26.9721</v>
      </c>
      <c r="HO335">
        <v>62.2028</v>
      </c>
      <c r="HP335">
        <v>25.7772</v>
      </c>
      <c r="HQ335">
        <v>1</v>
      </c>
      <c r="HR335">
        <v>0.106507</v>
      </c>
      <c r="HS335">
        <v>-0.482481</v>
      </c>
      <c r="HT335">
        <v>20.3397</v>
      </c>
      <c r="HU335">
        <v>5.21624</v>
      </c>
      <c r="HV335">
        <v>12.0123</v>
      </c>
      <c r="HW335">
        <v>4.98825</v>
      </c>
      <c r="HX335">
        <v>3.28778</v>
      </c>
      <c r="HY335">
        <v>9999</v>
      </c>
      <c r="HZ335">
        <v>9999</v>
      </c>
      <c r="IA335">
        <v>9999</v>
      </c>
      <c r="IB335">
        <v>16.2</v>
      </c>
      <c r="IC335">
        <v>1.8676</v>
      </c>
      <c r="ID335">
        <v>1.86673</v>
      </c>
      <c r="IE335">
        <v>1.86601</v>
      </c>
      <c r="IF335">
        <v>1.866</v>
      </c>
      <c r="IG335">
        <v>1.86784</v>
      </c>
      <c r="IH335">
        <v>1.87027</v>
      </c>
      <c r="II335">
        <v>1.86893</v>
      </c>
      <c r="IJ335">
        <v>1.87042</v>
      </c>
      <c r="IK335">
        <v>0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-0.591</v>
      </c>
      <c r="IY335">
        <v>0.1461</v>
      </c>
      <c r="IZ335">
        <v>-0.2124528667129374</v>
      </c>
      <c r="JA335">
        <v>-0.0008016307627816455</v>
      </c>
      <c r="JB335">
        <v>-2.705495203968552E-07</v>
      </c>
      <c r="JC335">
        <v>-1.001381313952682E-11</v>
      </c>
      <c r="JD335">
        <v>-0.06429383364076624</v>
      </c>
      <c r="JE335">
        <v>-0.003544197663381463</v>
      </c>
      <c r="JF335">
        <v>0.0008551080648433378</v>
      </c>
      <c r="JG335">
        <v>-1.439520423836254E-05</v>
      </c>
      <c r="JH335">
        <v>4</v>
      </c>
      <c r="JI335">
        <v>2335</v>
      </c>
      <c r="JJ335">
        <v>1</v>
      </c>
      <c r="JK335">
        <v>25</v>
      </c>
      <c r="JL335">
        <v>194389.6</v>
      </c>
      <c r="JM335">
        <v>194389.7</v>
      </c>
      <c r="JN335">
        <v>1.09985</v>
      </c>
      <c r="JO335">
        <v>2.28638</v>
      </c>
      <c r="JP335">
        <v>1.39648</v>
      </c>
      <c r="JQ335">
        <v>2.34863</v>
      </c>
      <c r="JR335">
        <v>1.49536</v>
      </c>
      <c r="JS335">
        <v>2.53296</v>
      </c>
      <c r="JT335">
        <v>36.3635</v>
      </c>
      <c r="JU335">
        <v>24.0612</v>
      </c>
      <c r="JV335">
        <v>18</v>
      </c>
      <c r="JW335">
        <v>491.806</v>
      </c>
      <c r="JX335">
        <v>451.423</v>
      </c>
      <c r="JY335">
        <v>29.1417</v>
      </c>
      <c r="JZ335">
        <v>28.9957</v>
      </c>
      <c r="KA335">
        <v>29.9997</v>
      </c>
      <c r="KB335">
        <v>28.8755</v>
      </c>
      <c r="KC335">
        <v>28.8054</v>
      </c>
      <c r="KD335">
        <v>22.1354</v>
      </c>
      <c r="KE335">
        <v>24.4082</v>
      </c>
      <c r="KF335">
        <v>84.2106</v>
      </c>
      <c r="KG335">
        <v>29.1328</v>
      </c>
      <c r="KH335">
        <v>463.629</v>
      </c>
      <c r="KI335">
        <v>22.4047</v>
      </c>
      <c r="KJ335">
        <v>100.913</v>
      </c>
      <c r="KK335">
        <v>100.475</v>
      </c>
    </row>
    <row r="336" spans="1:297">
      <c r="A336">
        <v>320</v>
      </c>
      <c r="B336">
        <v>1758910805.1</v>
      </c>
      <c r="C336">
        <v>9022</v>
      </c>
      <c r="D336" t="s">
        <v>1084</v>
      </c>
      <c r="E336" t="s">
        <v>1085</v>
      </c>
      <c r="F336">
        <v>5</v>
      </c>
      <c r="G336" t="s">
        <v>1029</v>
      </c>
      <c r="H336" t="s">
        <v>436</v>
      </c>
      <c r="I336">
        <v>1758910797.6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455.9402215239512</v>
      </c>
      <c r="AK336">
        <v>432.1707818181818</v>
      </c>
      <c r="AL336">
        <v>2.026306478714194</v>
      </c>
      <c r="AM336">
        <v>65.06013599436587</v>
      </c>
      <c r="AN336">
        <f>(AP336 - AO336 + DY336*1E3/(8.314*(EA336+273.15)) * AR336/DX336 * AQ336) * DX336/(100*DL336) * 1000/(1000 - AP336)</f>
        <v>0</v>
      </c>
      <c r="AO336">
        <v>22.27974370659317</v>
      </c>
      <c r="AP336">
        <v>24.28207030303031</v>
      </c>
      <c r="AQ336">
        <v>-0.00210227236476092</v>
      </c>
      <c r="AR336">
        <v>108.005697832954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2.96</v>
      </c>
      <c r="DM336">
        <v>0.5</v>
      </c>
      <c r="DN336" t="s">
        <v>438</v>
      </c>
      <c r="DO336">
        <v>2</v>
      </c>
      <c r="DP336" t="b">
        <v>1</v>
      </c>
      <c r="DQ336">
        <v>1758910797.6</v>
      </c>
      <c r="DR336">
        <v>412.3068888888889</v>
      </c>
      <c r="DS336">
        <v>434.7591481481481</v>
      </c>
      <c r="DT336">
        <v>24.31518888888889</v>
      </c>
      <c r="DU336">
        <v>22.26022962962963</v>
      </c>
      <c r="DV336">
        <v>412.8971111111111</v>
      </c>
      <c r="DW336">
        <v>24.16885555555556</v>
      </c>
      <c r="DX336">
        <v>499.9986296296296</v>
      </c>
      <c r="DY336">
        <v>90.47724814814816</v>
      </c>
      <c r="DZ336">
        <v>0.02854463333333333</v>
      </c>
      <c r="EA336">
        <v>30.6242962962963</v>
      </c>
      <c r="EB336">
        <v>30.03201851851852</v>
      </c>
      <c r="EC336">
        <v>999.9000000000001</v>
      </c>
      <c r="ED336">
        <v>0</v>
      </c>
      <c r="EE336">
        <v>0</v>
      </c>
      <c r="EF336">
        <v>10001.87555555556</v>
      </c>
      <c r="EG336">
        <v>0</v>
      </c>
      <c r="EH336">
        <v>12.3095</v>
      </c>
      <c r="EI336">
        <v>-22.45217777777778</v>
      </c>
      <c r="EJ336">
        <v>422.5819259259259</v>
      </c>
      <c r="EK336">
        <v>444.6572222222222</v>
      </c>
      <c r="EL336">
        <v>2.054951851851852</v>
      </c>
      <c r="EM336">
        <v>434.7591481481481</v>
      </c>
      <c r="EN336">
        <v>22.26022962962963</v>
      </c>
      <c r="EO336">
        <v>2.19997037037037</v>
      </c>
      <c r="EP336">
        <v>2.014045185185185</v>
      </c>
      <c r="EQ336">
        <v>18.9621037037037</v>
      </c>
      <c r="ER336">
        <v>17.55517777777778</v>
      </c>
      <c r="ES336">
        <v>2000.007407407408</v>
      </c>
      <c r="ET336">
        <v>0.9799995555555555</v>
      </c>
      <c r="EU336">
        <v>0.02000073333333334</v>
      </c>
      <c r="EV336">
        <v>0</v>
      </c>
      <c r="EW336">
        <v>340.230962962963</v>
      </c>
      <c r="EX336">
        <v>5.00097</v>
      </c>
      <c r="EY336">
        <v>6897.904074074074</v>
      </c>
      <c r="EZ336">
        <v>16707.64444444445</v>
      </c>
      <c r="FA336">
        <v>41.20099999999999</v>
      </c>
      <c r="FB336">
        <v>41.56199999999999</v>
      </c>
      <c r="FC336">
        <v>41.17781481481481</v>
      </c>
      <c r="FD336">
        <v>41.10166666666665</v>
      </c>
      <c r="FE336">
        <v>41.81199999999999</v>
      </c>
      <c r="FF336">
        <v>1955.107407407407</v>
      </c>
      <c r="FG336">
        <v>39.9</v>
      </c>
      <c r="FH336">
        <v>0</v>
      </c>
      <c r="FI336">
        <v>1758910806.3</v>
      </c>
      <c r="FJ336">
        <v>0</v>
      </c>
      <c r="FK336">
        <v>340.20344</v>
      </c>
      <c r="FL336">
        <v>-4.663384625261652</v>
      </c>
      <c r="FM336">
        <v>-78.67000018440304</v>
      </c>
      <c r="FN336">
        <v>6897.383999999999</v>
      </c>
      <c r="FO336">
        <v>15</v>
      </c>
      <c r="FP336">
        <v>0</v>
      </c>
      <c r="FQ336" t="s">
        <v>439</v>
      </c>
      <c r="FR336">
        <v>1747247426.5</v>
      </c>
      <c r="FS336">
        <v>1747247420.5</v>
      </c>
      <c r="FT336">
        <v>0</v>
      </c>
      <c r="FU336">
        <v>1.027</v>
      </c>
      <c r="FV336">
        <v>0.031</v>
      </c>
      <c r="FW336">
        <v>0.02</v>
      </c>
      <c r="FX336">
        <v>0.05</v>
      </c>
      <c r="FY336">
        <v>420</v>
      </c>
      <c r="FZ336">
        <v>16</v>
      </c>
      <c r="GA336">
        <v>0.01</v>
      </c>
      <c r="GB336">
        <v>0.1</v>
      </c>
      <c r="GC336">
        <v>-19.76813</v>
      </c>
      <c r="GD336">
        <v>-59.78769230769229</v>
      </c>
      <c r="GE336">
        <v>6.204440991386734</v>
      </c>
      <c r="GF336">
        <v>0</v>
      </c>
      <c r="GG336">
        <v>340.4344705882353</v>
      </c>
      <c r="GH336">
        <v>-4.01818181741701</v>
      </c>
      <c r="GI336">
        <v>0.481713316946063</v>
      </c>
      <c r="GJ336">
        <v>-1</v>
      </c>
      <c r="GK336">
        <v>2.0667125</v>
      </c>
      <c r="GL336">
        <v>-0.2533461163227043</v>
      </c>
      <c r="GM336">
        <v>0.02800056934689009</v>
      </c>
      <c r="GN336">
        <v>0</v>
      </c>
      <c r="GO336">
        <v>0</v>
      </c>
      <c r="GP336">
        <v>2</v>
      </c>
      <c r="GQ336" t="s">
        <v>446</v>
      </c>
      <c r="GR336">
        <v>3.13618</v>
      </c>
      <c r="GS336">
        <v>2.68869</v>
      </c>
      <c r="GT336">
        <v>0.09451039999999999</v>
      </c>
      <c r="GU336">
        <v>0.09894849999999999</v>
      </c>
      <c r="GV336">
        <v>0.107108</v>
      </c>
      <c r="GW336">
        <v>0.0997007</v>
      </c>
      <c r="GX336">
        <v>28760.6</v>
      </c>
      <c r="GY336">
        <v>28675.5</v>
      </c>
      <c r="GZ336">
        <v>29528.5</v>
      </c>
      <c r="HA336">
        <v>29411.4</v>
      </c>
      <c r="HB336">
        <v>34831.1</v>
      </c>
      <c r="HC336">
        <v>35069.5</v>
      </c>
      <c r="HD336">
        <v>41549.3</v>
      </c>
      <c r="HE336">
        <v>41782.7</v>
      </c>
      <c r="HF336">
        <v>1.92315</v>
      </c>
      <c r="HG336">
        <v>1.87442</v>
      </c>
      <c r="HH336">
        <v>0.06538629999999999</v>
      </c>
      <c r="HI336">
        <v>0</v>
      </c>
      <c r="HJ336">
        <v>28.9609</v>
      </c>
      <c r="HK336">
        <v>999.9</v>
      </c>
      <c r="HL336">
        <v>54.4</v>
      </c>
      <c r="HM336">
        <v>30.9</v>
      </c>
      <c r="HN336">
        <v>26.9703</v>
      </c>
      <c r="HO336">
        <v>62.0028</v>
      </c>
      <c r="HP336">
        <v>25.8013</v>
      </c>
      <c r="HQ336">
        <v>1</v>
      </c>
      <c r="HR336">
        <v>0.105894</v>
      </c>
      <c r="HS336">
        <v>-0.493796</v>
      </c>
      <c r="HT336">
        <v>20.3395</v>
      </c>
      <c r="HU336">
        <v>5.21654</v>
      </c>
      <c r="HV336">
        <v>12.0146</v>
      </c>
      <c r="HW336">
        <v>4.9886</v>
      </c>
      <c r="HX336">
        <v>3.28768</v>
      </c>
      <c r="HY336">
        <v>9999</v>
      </c>
      <c r="HZ336">
        <v>9999</v>
      </c>
      <c r="IA336">
        <v>9999</v>
      </c>
      <c r="IB336">
        <v>16.2</v>
      </c>
      <c r="IC336">
        <v>1.86753</v>
      </c>
      <c r="ID336">
        <v>1.86674</v>
      </c>
      <c r="IE336">
        <v>1.86602</v>
      </c>
      <c r="IF336">
        <v>1.866</v>
      </c>
      <c r="IG336">
        <v>1.86783</v>
      </c>
      <c r="IH336">
        <v>1.87028</v>
      </c>
      <c r="II336">
        <v>1.86893</v>
      </c>
      <c r="IJ336">
        <v>1.87042</v>
      </c>
      <c r="IK336">
        <v>0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-0.601</v>
      </c>
      <c r="IY336">
        <v>0.1458</v>
      </c>
      <c r="IZ336">
        <v>-0.2124528667129374</v>
      </c>
      <c r="JA336">
        <v>-0.0008016307627816455</v>
      </c>
      <c r="JB336">
        <v>-2.705495203968552E-07</v>
      </c>
      <c r="JC336">
        <v>-1.001381313952682E-11</v>
      </c>
      <c r="JD336">
        <v>-0.06429383364076624</v>
      </c>
      <c r="JE336">
        <v>-0.003544197663381463</v>
      </c>
      <c r="JF336">
        <v>0.0008551080648433378</v>
      </c>
      <c r="JG336">
        <v>-1.439520423836254E-05</v>
      </c>
      <c r="JH336">
        <v>4</v>
      </c>
      <c r="JI336">
        <v>2335</v>
      </c>
      <c r="JJ336">
        <v>1</v>
      </c>
      <c r="JK336">
        <v>25</v>
      </c>
      <c r="JL336">
        <v>194389.6</v>
      </c>
      <c r="JM336">
        <v>194389.7</v>
      </c>
      <c r="JN336">
        <v>1.13403</v>
      </c>
      <c r="JO336">
        <v>2.2937</v>
      </c>
      <c r="JP336">
        <v>1.39648</v>
      </c>
      <c r="JQ336">
        <v>2.34985</v>
      </c>
      <c r="JR336">
        <v>1.49536</v>
      </c>
      <c r="JS336">
        <v>2.59644</v>
      </c>
      <c r="JT336">
        <v>36.3635</v>
      </c>
      <c r="JU336">
        <v>24.0612</v>
      </c>
      <c r="JV336">
        <v>18</v>
      </c>
      <c r="JW336">
        <v>491.998</v>
      </c>
      <c r="JX336">
        <v>451.16</v>
      </c>
      <c r="JY336">
        <v>29.1069</v>
      </c>
      <c r="JZ336">
        <v>28.9919</v>
      </c>
      <c r="KA336">
        <v>29.9997</v>
      </c>
      <c r="KB336">
        <v>28.8718</v>
      </c>
      <c r="KC336">
        <v>28.8017</v>
      </c>
      <c r="KD336">
        <v>22.753</v>
      </c>
      <c r="KE336">
        <v>24.1081</v>
      </c>
      <c r="KF336">
        <v>84.2106</v>
      </c>
      <c r="KG336">
        <v>29.1028</v>
      </c>
      <c r="KH336">
        <v>477.005</v>
      </c>
      <c r="KI336">
        <v>22.4714</v>
      </c>
      <c r="KJ336">
        <v>100.915</v>
      </c>
      <c r="KK336">
        <v>100.476</v>
      </c>
    </row>
    <row r="337" spans="1:297">
      <c r="A337">
        <v>321</v>
      </c>
      <c r="B337">
        <v>1758910810.1</v>
      </c>
      <c r="C337">
        <v>9027</v>
      </c>
      <c r="D337" t="s">
        <v>1086</v>
      </c>
      <c r="E337" t="s">
        <v>1087</v>
      </c>
      <c r="F337">
        <v>5</v>
      </c>
      <c r="G337" t="s">
        <v>1029</v>
      </c>
      <c r="H337" t="s">
        <v>436</v>
      </c>
      <c r="I337">
        <v>1758910802.314285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472.7606150195617</v>
      </c>
      <c r="AK337">
        <v>445.5696121212119</v>
      </c>
      <c r="AL337">
        <v>2.743355823433463</v>
      </c>
      <c r="AM337">
        <v>65.06013599436587</v>
      </c>
      <c r="AN337">
        <f>(AP337 - AO337 + DY337*1E3/(8.314*(EA337+273.15)) * AR337/DX337 * AQ337) * DX337/(100*DL337) * 1000/(1000 - AP337)</f>
        <v>0</v>
      </c>
      <c r="AO337">
        <v>22.35044725226394</v>
      </c>
      <c r="AP337">
        <v>24.26533151515151</v>
      </c>
      <c r="AQ337">
        <v>-0.0006179171793904727</v>
      </c>
      <c r="AR337">
        <v>108.005697832954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2.96</v>
      </c>
      <c r="DM337">
        <v>0.5</v>
      </c>
      <c r="DN337" t="s">
        <v>438</v>
      </c>
      <c r="DO337">
        <v>2</v>
      </c>
      <c r="DP337" t="b">
        <v>1</v>
      </c>
      <c r="DQ337">
        <v>1758910802.314285</v>
      </c>
      <c r="DR337">
        <v>418.7400357142857</v>
      </c>
      <c r="DS337">
        <v>447.328107142857</v>
      </c>
      <c r="DT337">
        <v>24.29447142857143</v>
      </c>
      <c r="DU337">
        <v>22.29013928571429</v>
      </c>
      <c r="DV337">
        <v>419.337</v>
      </c>
      <c r="DW337">
        <v>24.14838928571428</v>
      </c>
      <c r="DX337">
        <v>500.0109642857143</v>
      </c>
      <c r="DY337">
        <v>90.47632142857144</v>
      </c>
      <c r="DZ337">
        <v>0.02857741071428571</v>
      </c>
      <c r="EA337">
        <v>30.61698928571429</v>
      </c>
      <c r="EB337">
        <v>30.02797857142858</v>
      </c>
      <c r="EC337">
        <v>999.9000000000002</v>
      </c>
      <c r="ED337">
        <v>0</v>
      </c>
      <c r="EE337">
        <v>0</v>
      </c>
      <c r="EF337">
        <v>10003.37178571429</v>
      </c>
      <c r="EG337">
        <v>0</v>
      </c>
      <c r="EH337">
        <v>12.3095</v>
      </c>
      <c r="EI337">
        <v>-28.58798214285714</v>
      </c>
      <c r="EJ337">
        <v>429.1661785714286</v>
      </c>
      <c r="EK337">
        <v>457.5267857142857</v>
      </c>
      <c r="EL337">
        <v>2.004325</v>
      </c>
      <c r="EM337">
        <v>447.328107142857</v>
      </c>
      <c r="EN337">
        <v>22.29013928571429</v>
      </c>
      <c r="EO337">
        <v>2.198072142857143</v>
      </c>
      <c r="EP337">
        <v>2.016729642857143</v>
      </c>
      <c r="EQ337">
        <v>18.94827857142857</v>
      </c>
      <c r="ER337">
        <v>17.57627142857143</v>
      </c>
      <c r="ES337">
        <v>2000.030714285714</v>
      </c>
      <c r="ET337">
        <v>0.9799997142857142</v>
      </c>
      <c r="EU337">
        <v>0.020000575</v>
      </c>
      <c r="EV337">
        <v>0</v>
      </c>
      <c r="EW337">
        <v>339.8538571428571</v>
      </c>
      <c r="EX337">
        <v>5.00097</v>
      </c>
      <c r="EY337">
        <v>6891.941071428572</v>
      </c>
      <c r="EZ337">
        <v>16707.84642857143</v>
      </c>
      <c r="FA337">
        <v>41.19374999999998</v>
      </c>
      <c r="FB337">
        <v>41.56199999999999</v>
      </c>
      <c r="FC337">
        <v>41.15821428571428</v>
      </c>
      <c r="FD337">
        <v>41.08449999999998</v>
      </c>
      <c r="FE337">
        <v>41.80314285714285</v>
      </c>
      <c r="FF337">
        <v>1955.130714285714</v>
      </c>
      <c r="FG337">
        <v>39.9</v>
      </c>
      <c r="FH337">
        <v>0</v>
      </c>
      <c r="FI337">
        <v>1758910811.1</v>
      </c>
      <c r="FJ337">
        <v>0</v>
      </c>
      <c r="FK337">
        <v>339.84572</v>
      </c>
      <c r="FL337">
        <v>-4.221384616721469</v>
      </c>
      <c r="FM337">
        <v>-79.08615396673505</v>
      </c>
      <c r="FN337">
        <v>6891.211599999999</v>
      </c>
      <c r="FO337">
        <v>15</v>
      </c>
      <c r="FP337">
        <v>0</v>
      </c>
      <c r="FQ337" t="s">
        <v>439</v>
      </c>
      <c r="FR337">
        <v>1747247426.5</v>
      </c>
      <c r="FS337">
        <v>1747247420.5</v>
      </c>
      <c r="FT337">
        <v>0</v>
      </c>
      <c r="FU337">
        <v>1.027</v>
      </c>
      <c r="FV337">
        <v>0.031</v>
      </c>
      <c r="FW337">
        <v>0.02</v>
      </c>
      <c r="FX337">
        <v>0.05</v>
      </c>
      <c r="FY337">
        <v>420</v>
      </c>
      <c r="FZ337">
        <v>16</v>
      </c>
      <c r="GA337">
        <v>0.01</v>
      </c>
      <c r="GB337">
        <v>0.1</v>
      </c>
      <c r="GC337">
        <v>-25.02015853658536</v>
      </c>
      <c r="GD337">
        <v>-78.39851289198607</v>
      </c>
      <c r="GE337">
        <v>7.827498619266709</v>
      </c>
      <c r="GF337">
        <v>0</v>
      </c>
      <c r="GG337">
        <v>340.0744117647059</v>
      </c>
      <c r="GH337">
        <v>-4.366478223798913</v>
      </c>
      <c r="GI337">
        <v>0.5104986672591331</v>
      </c>
      <c r="GJ337">
        <v>-1</v>
      </c>
      <c r="GK337">
        <v>2.026735365853659</v>
      </c>
      <c r="GL337">
        <v>-0.6029464808362374</v>
      </c>
      <c r="GM337">
        <v>0.06271486318162979</v>
      </c>
      <c r="GN337">
        <v>0</v>
      </c>
      <c r="GO337">
        <v>0</v>
      </c>
      <c r="GP337">
        <v>2</v>
      </c>
      <c r="GQ337" t="s">
        <v>446</v>
      </c>
      <c r="GR337">
        <v>3.13607</v>
      </c>
      <c r="GS337">
        <v>2.68897</v>
      </c>
      <c r="GT337">
        <v>0.0967573</v>
      </c>
      <c r="GU337">
        <v>0.101627</v>
      </c>
      <c r="GV337">
        <v>0.107065</v>
      </c>
      <c r="GW337">
        <v>0.09997010000000001</v>
      </c>
      <c r="GX337">
        <v>28689.9</v>
      </c>
      <c r="GY337">
        <v>28590.5</v>
      </c>
      <c r="GZ337">
        <v>29529.2</v>
      </c>
      <c r="HA337">
        <v>29411.6</v>
      </c>
      <c r="HB337">
        <v>34833.6</v>
      </c>
      <c r="HC337">
        <v>35059.2</v>
      </c>
      <c r="HD337">
        <v>41550.2</v>
      </c>
      <c r="HE337">
        <v>41783.1</v>
      </c>
      <c r="HF337">
        <v>1.92315</v>
      </c>
      <c r="HG337">
        <v>1.875</v>
      </c>
      <c r="HH337">
        <v>0.0666827</v>
      </c>
      <c r="HI337">
        <v>0</v>
      </c>
      <c r="HJ337">
        <v>28.9504</v>
      </c>
      <c r="HK337">
        <v>999.9</v>
      </c>
      <c r="HL337">
        <v>54.4</v>
      </c>
      <c r="HM337">
        <v>30.9</v>
      </c>
      <c r="HN337">
        <v>26.9716</v>
      </c>
      <c r="HO337">
        <v>61.7728</v>
      </c>
      <c r="HP337">
        <v>25.8413</v>
      </c>
      <c r="HQ337">
        <v>1</v>
      </c>
      <c r="HR337">
        <v>0.10563</v>
      </c>
      <c r="HS337">
        <v>-0.51387</v>
      </c>
      <c r="HT337">
        <v>20.3395</v>
      </c>
      <c r="HU337">
        <v>5.21669</v>
      </c>
      <c r="HV337">
        <v>12.014</v>
      </c>
      <c r="HW337">
        <v>4.989</v>
      </c>
      <c r="HX337">
        <v>3.28768</v>
      </c>
      <c r="HY337">
        <v>9999</v>
      </c>
      <c r="HZ337">
        <v>9999</v>
      </c>
      <c r="IA337">
        <v>9999</v>
      </c>
      <c r="IB337">
        <v>16.2</v>
      </c>
      <c r="IC337">
        <v>1.86754</v>
      </c>
      <c r="ID337">
        <v>1.86671</v>
      </c>
      <c r="IE337">
        <v>1.866</v>
      </c>
      <c r="IF337">
        <v>1.866</v>
      </c>
      <c r="IG337">
        <v>1.86783</v>
      </c>
      <c r="IH337">
        <v>1.87028</v>
      </c>
      <c r="II337">
        <v>1.86894</v>
      </c>
      <c r="IJ337">
        <v>1.87042</v>
      </c>
      <c r="IK337">
        <v>0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-0.615</v>
      </c>
      <c r="IY337">
        <v>0.1457</v>
      </c>
      <c r="IZ337">
        <v>-0.2124528667129374</v>
      </c>
      <c r="JA337">
        <v>-0.0008016307627816455</v>
      </c>
      <c r="JB337">
        <v>-2.705495203968552E-07</v>
      </c>
      <c r="JC337">
        <v>-1.001381313952682E-11</v>
      </c>
      <c r="JD337">
        <v>-0.06429383364076624</v>
      </c>
      <c r="JE337">
        <v>-0.003544197663381463</v>
      </c>
      <c r="JF337">
        <v>0.0008551080648433378</v>
      </c>
      <c r="JG337">
        <v>-1.439520423836254E-05</v>
      </c>
      <c r="JH337">
        <v>4</v>
      </c>
      <c r="JI337">
        <v>2335</v>
      </c>
      <c r="JJ337">
        <v>1</v>
      </c>
      <c r="JK337">
        <v>25</v>
      </c>
      <c r="JL337">
        <v>194389.7</v>
      </c>
      <c r="JM337">
        <v>194389.8</v>
      </c>
      <c r="JN337">
        <v>1.16455</v>
      </c>
      <c r="JO337">
        <v>2.27417</v>
      </c>
      <c r="JP337">
        <v>1.39648</v>
      </c>
      <c r="JQ337">
        <v>2.35107</v>
      </c>
      <c r="JR337">
        <v>1.49536</v>
      </c>
      <c r="JS337">
        <v>2.71973</v>
      </c>
      <c r="JT337">
        <v>36.3635</v>
      </c>
      <c r="JU337">
        <v>24.07</v>
      </c>
      <c r="JV337">
        <v>18</v>
      </c>
      <c r="JW337">
        <v>491.969</v>
      </c>
      <c r="JX337">
        <v>451.497</v>
      </c>
      <c r="JY337">
        <v>29.079</v>
      </c>
      <c r="JZ337">
        <v>28.9877</v>
      </c>
      <c r="KA337">
        <v>29.9997</v>
      </c>
      <c r="KB337">
        <v>28.8682</v>
      </c>
      <c r="KC337">
        <v>28.7987</v>
      </c>
      <c r="KD337">
        <v>23.4313</v>
      </c>
      <c r="KE337">
        <v>23.8342</v>
      </c>
      <c r="KF337">
        <v>84.2106</v>
      </c>
      <c r="KG337">
        <v>29.0784</v>
      </c>
      <c r="KH337">
        <v>497.063</v>
      </c>
      <c r="KI337">
        <v>22.5271</v>
      </c>
      <c r="KJ337">
        <v>100.918</v>
      </c>
      <c r="KK337">
        <v>100.477</v>
      </c>
    </row>
    <row r="338" spans="1:297">
      <c r="A338">
        <v>322</v>
      </c>
      <c r="B338">
        <v>1758910815.1</v>
      </c>
      <c r="C338">
        <v>9032</v>
      </c>
      <c r="D338" t="s">
        <v>1088</v>
      </c>
      <c r="E338" t="s">
        <v>1089</v>
      </c>
      <c r="F338">
        <v>5</v>
      </c>
      <c r="G338" t="s">
        <v>1029</v>
      </c>
      <c r="H338" t="s">
        <v>436</v>
      </c>
      <c r="I338">
        <v>1758910807.6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489.9157738807129</v>
      </c>
      <c r="AK338">
        <v>460.8081333333334</v>
      </c>
      <c r="AL338">
        <v>3.085689107313293</v>
      </c>
      <c r="AM338">
        <v>65.06013599436587</v>
      </c>
      <c r="AN338">
        <f>(AP338 - AO338 + DY338*1E3/(8.314*(EA338+273.15)) * AR338/DX338 * AQ338) * DX338/(100*DL338) * 1000/(1000 - AP338)</f>
        <v>0</v>
      </c>
      <c r="AO338">
        <v>22.41662303103432</v>
      </c>
      <c r="AP338">
        <v>24.26838484848484</v>
      </c>
      <c r="AQ338">
        <v>0.0001036904385531796</v>
      </c>
      <c r="AR338">
        <v>108.005697832954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2.96</v>
      </c>
      <c r="DM338">
        <v>0.5</v>
      </c>
      <c r="DN338" t="s">
        <v>438</v>
      </c>
      <c r="DO338">
        <v>2</v>
      </c>
      <c r="DP338" t="b">
        <v>1</v>
      </c>
      <c r="DQ338">
        <v>1758910807.6</v>
      </c>
      <c r="DR338">
        <v>430.1267777777778</v>
      </c>
      <c r="DS338">
        <v>464.2477407407407</v>
      </c>
      <c r="DT338">
        <v>24.27631851851852</v>
      </c>
      <c r="DU338">
        <v>22.34524444444444</v>
      </c>
      <c r="DV338">
        <v>430.7356296296297</v>
      </c>
      <c r="DW338">
        <v>24.13046666666667</v>
      </c>
      <c r="DX338">
        <v>500.0261111111111</v>
      </c>
      <c r="DY338">
        <v>90.47597777777776</v>
      </c>
      <c r="DZ338">
        <v>0.0285227074074074</v>
      </c>
      <c r="EA338">
        <v>30.60781851851852</v>
      </c>
      <c r="EB338">
        <v>30.02557407407407</v>
      </c>
      <c r="EC338">
        <v>999.9000000000001</v>
      </c>
      <c r="ED338">
        <v>0</v>
      </c>
      <c r="EE338">
        <v>0</v>
      </c>
      <c r="EF338">
        <v>10001.50592592593</v>
      </c>
      <c r="EG338">
        <v>0</v>
      </c>
      <c r="EH338">
        <v>12.3095</v>
      </c>
      <c r="EI338">
        <v>-34.12092962962963</v>
      </c>
      <c r="EJ338">
        <v>440.8283333333334</v>
      </c>
      <c r="EK338">
        <v>474.8592962962962</v>
      </c>
      <c r="EL338">
        <v>1.931076296296296</v>
      </c>
      <c r="EM338">
        <v>464.2477407407407</v>
      </c>
      <c r="EN338">
        <v>22.34524444444444</v>
      </c>
      <c r="EO338">
        <v>2.196421851851852</v>
      </c>
      <c r="EP338">
        <v>2.021706666666667</v>
      </c>
      <c r="EQ338">
        <v>18.93625555555556</v>
      </c>
      <c r="ER338">
        <v>17.61532962962963</v>
      </c>
      <c r="ES338">
        <v>2000.024074074074</v>
      </c>
      <c r="ET338">
        <v>0.9799995555555554</v>
      </c>
      <c r="EU338">
        <v>0.02000073703703704</v>
      </c>
      <c r="EV338">
        <v>0</v>
      </c>
      <c r="EW338">
        <v>339.4759999999999</v>
      </c>
      <c r="EX338">
        <v>5.00097</v>
      </c>
      <c r="EY338">
        <v>6885.107407407409</v>
      </c>
      <c r="EZ338">
        <v>16707.77777777778</v>
      </c>
      <c r="FA338">
        <v>41.18699999999999</v>
      </c>
      <c r="FB338">
        <v>41.5574074074074</v>
      </c>
      <c r="FC338">
        <v>41.13648148148148</v>
      </c>
      <c r="FD338">
        <v>41.06666666666666</v>
      </c>
      <c r="FE338">
        <v>41.78903703703703</v>
      </c>
      <c r="FF338">
        <v>1955.124074074074</v>
      </c>
      <c r="FG338">
        <v>39.9</v>
      </c>
      <c r="FH338">
        <v>0</v>
      </c>
      <c r="FI338">
        <v>1758910816.5</v>
      </c>
      <c r="FJ338">
        <v>0</v>
      </c>
      <c r="FK338">
        <v>339.4977307692308</v>
      </c>
      <c r="FL338">
        <v>-3.340546995252939</v>
      </c>
      <c r="FM338">
        <v>-74.42940160951851</v>
      </c>
      <c r="FN338">
        <v>6884.700769230769</v>
      </c>
      <c r="FO338">
        <v>15</v>
      </c>
      <c r="FP338">
        <v>0</v>
      </c>
      <c r="FQ338" t="s">
        <v>439</v>
      </c>
      <c r="FR338">
        <v>1747247426.5</v>
      </c>
      <c r="FS338">
        <v>1747247420.5</v>
      </c>
      <c r="FT338">
        <v>0</v>
      </c>
      <c r="FU338">
        <v>1.027</v>
      </c>
      <c r="FV338">
        <v>0.031</v>
      </c>
      <c r="FW338">
        <v>0.02</v>
      </c>
      <c r="FX338">
        <v>0.05</v>
      </c>
      <c r="FY338">
        <v>420</v>
      </c>
      <c r="FZ338">
        <v>16</v>
      </c>
      <c r="GA338">
        <v>0.01</v>
      </c>
      <c r="GB338">
        <v>0.1</v>
      </c>
      <c r="GC338">
        <v>-30.29933</v>
      </c>
      <c r="GD338">
        <v>-65.19542138836773</v>
      </c>
      <c r="GE338">
        <v>6.491516616369399</v>
      </c>
      <c r="GF338">
        <v>0</v>
      </c>
      <c r="GG338">
        <v>339.7662352941176</v>
      </c>
      <c r="GH338">
        <v>-4.36244461191863</v>
      </c>
      <c r="GI338">
        <v>0.5141552786065964</v>
      </c>
      <c r="GJ338">
        <v>-1</v>
      </c>
      <c r="GK338">
        <v>1.97355025</v>
      </c>
      <c r="GL338">
        <v>-0.8415198123827459</v>
      </c>
      <c r="GM338">
        <v>0.08194565343834594</v>
      </c>
      <c r="GN338">
        <v>0</v>
      </c>
      <c r="GO338">
        <v>0</v>
      </c>
      <c r="GP338">
        <v>2</v>
      </c>
      <c r="GQ338" t="s">
        <v>446</v>
      </c>
      <c r="GR338">
        <v>3.13607</v>
      </c>
      <c r="GS338">
        <v>2.68859</v>
      </c>
      <c r="GT338">
        <v>0.0992429</v>
      </c>
      <c r="GU338">
        <v>0.104266</v>
      </c>
      <c r="GV338">
        <v>0.107073</v>
      </c>
      <c r="GW338">
        <v>0.100114</v>
      </c>
      <c r="GX338">
        <v>28610.4</v>
      </c>
      <c r="GY338">
        <v>28506.5</v>
      </c>
      <c r="GZ338">
        <v>29528.6</v>
      </c>
      <c r="HA338">
        <v>29411.6</v>
      </c>
      <c r="HB338">
        <v>34832.6</v>
      </c>
      <c r="HC338">
        <v>35053.5</v>
      </c>
      <c r="HD338">
        <v>41549.2</v>
      </c>
      <c r="HE338">
        <v>41783.1</v>
      </c>
      <c r="HF338">
        <v>1.92332</v>
      </c>
      <c r="HG338">
        <v>1.87542</v>
      </c>
      <c r="HH338">
        <v>0.0666529</v>
      </c>
      <c r="HI338">
        <v>0</v>
      </c>
      <c r="HJ338">
        <v>28.9398</v>
      </c>
      <c r="HK338">
        <v>999.9</v>
      </c>
      <c r="HL338">
        <v>54.4</v>
      </c>
      <c r="HM338">
        <v>30.9</v>
      </c>
      <c r="HN338">
        <v>26.972</v>
      </c>
      <c r="HO338">
        <v>62.0228</v>
      </c>
      <c r="HP338">
        <v>25.8173</v>
      </c>
      <c r="HQ338">
        <v>1</v>
      </c>
      <c r="HR338">
        <v>0.105318</v>
      </c>
      <c r="HS338">
        <v>-0.4947</v>
      </c>
      <c r="HT338">
        <v>20.3396</v>
      </c>
      <c r="HU338">
        <v>5.21639</v>
      </c>
      <c r="HV338">
        <v>12.0132</v>
      </c>
      <c r="HW338">
        <v>4.98875</v>
      </c>
      <c r="HX338">
        <v>3.28758</v>
      </c>
      <c r="HY338">
        <v>9999</v>
      </c>
      <c r="HZ338">
        <v>9999</v>
      </c>
      <c r="IA338">
        <v>9999</v>
      </c>
      <c r="IB338">
        <v>16.2</v>
      </c>
      <c r="IC338">
        <v>1.86756</v>
      </c>
      <c r="ID338">
        <v>1.86668</v>
      </c>
      <c r="IE338">
        <v>1.866</v>
      </c>
      <c r="IF338">
        <v>1.866</v>
      </c>
      <c r="IG338">
        <v>1.86784</v>
      </c>
      <c r="IH338">
        <v>1.87027</v>
      </c>
      <c r="II338">
        <v>1.86893</v>
      </c>
      <c r="IJ338">
        <v>1.87042</v>
      </c>
      <c r="IK338">
        <v>0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-0.63</v>
      </c>
      <c r="IY338">
        <v>0.1457</v>
      </c>
      <c r="IZ338">
        <v>-0.2124528667129374</v>
      </c>
      <c r="JA338">
        <v>-0.0008016307627816455</v>
      </c>
      <c r="JB338">
        <v>-2.705495203968552E-07</v>
      </c>
      <c r="JC338">
        <v>-1.001381313952682E-11</v>
      </c>
      <c r="JD338">
        <v>-0.06429383364076624</v>
      </c>
      <c r="JE338">
        <v>-0.003544197663381463</v>
      </c>
      <c r="JF338">
        <v>0.0008551080648433378</v>
      </c>
      <c r="JG338">
        <v>-1.439520423836254E-05</v>
      </c>
      <c r="JH338">
        <v>4</v>
      </c>
      <c r="JI338">
        <v>2335</v>
      </c>
      <c r="JJ338">
        <v>1</v>
      </c>
      <c r="JK338">
        <v>25</v>
      </c>
      <c r="JL338">
        <v>194389.8</v>
      </c>
      <c r="JM338">
        <v>194389.9</v>
      </c>
      <c r="JN338">
        <v>1.19873</v>
      </c>
      <c r="JO338">
        <v>2.27295</v>
      </c>
      <c r="JP338">
        <v>1.39648</v>
      </c>
      <c r="JQ338">
        <v>2.34863</v>
      </c>
      <c r="JR338">
        <v>1.49536</v>
      </c>
      <c r="JS338">
        <v>2.7124</v>
      </c>
      <c r="JT338">
        <v>36.3635</v>
      </c>
      <c r="JU338">
        <v>24.07</v>
      </c>
      <c r="JV338">
        <v>18</v>
      </c>
      <c r="JW338">
        <v>492.05</v>
      </c>
      <c r="JX338">
        <v>451.734</v>
      </c>
      <c r="JY338">
        <v>29.055</v>
      </c>
      <c r="JZ338">
        <v>28.9833</v>
      </c>
      <c r="KA338">
        <v>29.9998</v>
      </c>
      <c r="KB338">
        <v>28.8644</v>
      </c>
      <c r="KC338">
        <v>28.795</v>
      </c>
      <c r="KD338">
        <v>24.0476</v>
      </c>
      <c r="KE338">
        <v>23.5526</v>
      </c>
      <c r="KF338">
        <v>84.2106</v>
      </c>
      <c r="KG338">
        <v>29.0502</v>
      </c>
      <c r="KH338">
        <v>510.432</v>
      </c>
      <c r="KI338">
        <v>22.5765</v>
      </c>
      <c r="KJ338">
        <v>100.916</v>
      </c>
      <c r="KK338">
        <v>100.477</v>
      </c>
    </row>
    <row r="339" spans="1:297">
      <c r="A339">
        <v>323</v>
      </c>
      <c r="B339">
        <v>1758910820.1</v>
      </c>
      <c r="C339">
        <v>9037</v>
      </c>
      <c r="D339" t="s">
        <v>1090</v>
      </c>
      <c r="E339" t="s">
        <v>1091</v>
      </c>
      <c r="F339">
        <v>5</v>
      </c>
      <c r="G339" t="s">
        <v>1029</v>
      </c>
      <c r="H339" t="s">
        <v>436</v>
      </c>
      <c r="I339">
        <v>1758910812.314285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507.1865374580559</v>
      </c>
      <c r="AK339">
        <v>477.0849939393938</v>
      </c>
      <c r="AL339">
        <v>3.278837889462634</v>
      </c>
      <c r="AM339">
        <v>65.06013599436587</v>
      </c>
      <c r="AN339">
        <f>(AP339 - AO339 + DY339*1E3/(8.314*(EA339+273.15)) * AR339/DX339 * AQ339) * DX339/(100*DL339) * 1000/(1000 - AP339)</f>
        <v>0</v>
      </c>
      <c r="AO339">
        <v>22.46276840930796</v>
      </c>
      <c r="AP339">
        <v>24.26061393939393</v>
      </c>
      <c r="AQ339">
        <v>-0.0002007757848336244</v>
      </c>
      <c r="AR339">
        <v>108.005697832954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2.96</v>
      </c>
      <c r="DM339">
        <v>0.5</v>
      </c>
      <c r="DN339" t="s">
        <v>438</v>
      </c>
      <c r="DO339">
        <v>2</v>
      </c>
      <c r="DP339" t="b">
        <v>1</v>
      </c>
      <c r="DQ339">
        <v>1758910812.314285</v>
      </c>
      <c r="DR339">
        <v>443.1825357142857</v>
      </c>
      <c r="DS339">
        <v>479.9849285714286</v>
      </c>
      <c r="DT339">
        <v>24.26782857142857</v>
      </c>
      <c r="DU339">
        <v>22.40228214285714</v>
      </c>
      <c r="DV339">
        <v>443.805</v>
      </c>
      <c r="DW339">
        <v>24.12208214285714</v>
      </c>
      <c r="DX339">
        <v>500.0117142857143</v>
      </c>
      <c r="DY339">
        <v>90.47563214285715</v>
      </c>
      <c r="DZ339">
        <v>0.028475075</v>
      </c>
      <c r="EA339">
        <v>30.59975714285715</v>
      </c>
      <c r="EB339">
        <v>30.02606428571429</v>
      </c>
      <c r="EC339">
        <v>999.9000000000002</v>
      </c>
      <c r="ED339">
        <v>0</v>
      </c>
      <c r="EE339">
        <v>0</v>
      </c>
      <c r="EF339">
        <v>9998.459285714285</v>
      </c>
      <c r="EG339">
        <v>0</v>
      </c>
      <c r="EH339">
        <v>12.3095</v>
      </c>
      <c r="EI339">
        <v>-36.80241071428571</v>
      </c>
      <c r="EJ339">
        <v>454.2049999999999</v>
      </c>
      <c r="EK339">
        <v>490.9849285714285</v>
      </c>
      <c r="EL339">
        <v>1.865547857142857</v>
      </c>
      <c r="EM339">
        <v>479.9849285714286</v>
      </c>
      <c r="EN339">
        <v>22.40228214285714</v>
      </c>
      <c r="EO339">
        <v>2.195645</v>
      </c>
      <c r="EP339">
        <v>2.026859285714286</v>
      </c>
      <c r="EQ339">
        <v>18.93058928571428</v>
      </c>
      <c r="ER339">
        <v>17.65568928571428</v>
      </c>
      <c r="ES339">
        <v>2000.013214285714</v>
      </c>
      <c r="ET339">
        <v>0.9799993928571427</v>
      </c>
      <c r="EU339">
        <v>0.02000090000000001</v>
      </c>
      <c r="EV339">
        <v>0</v>
      </c>
      <c r="EW339">
        <v>339.2686428571429</v>
      </c>
      <c r="EX339">
        <v>5.00097</v>
      </c>
      <c r="EY339">
        <v>6879.221428571428</v>
      </c>
      <c r="EZ339">
        <v>16707.68928571428</v>
      </c>
      <c r="FA339">
        <v>41.18699999999999</v>
      </c>
      <c r="FB339">
        <v>41.54871428571428</v>
      </c>
      <c r="FC339">
        <v>41.125</v>
      </c>
      <c r="FD339">
        <v>41.06874999999999</v>
      </c>
      <c r="FE339">
        <v>41.76992857142857</v>
      </c>
      <c r="FF339">
        <v>1955.113214285714</v>
      </c>
      <c r="FG339">
        <v>39.9</v>
      </c>
      <c r="FH339">
        <v>0</v>
      </c>
      <c r="FI339">
        <v>1758910821.3</v>
      </c>
      <c r="FJ339">
        <v>0</v>
      </c>
      <c r="FK339">
        <v>339.2773461538461</v>
      </c>
      <c r="FL339">
        <v>-2.980478632015831</v>
      </c>
      <c r="FM339">
        <v>-73.10017099821482</v>
      </c>
      <c r="FN339">
        <v>6878.745384615385</v>
      </c>
      <c r="FO339">
        <v>15</v>
      </c>
      <c r="FP339">
        <v>0</v>
      </c>
      <c r="FQ339" t="s">
        <v>439</v>
      </c>
      <c r="FR339">
        <v>1747247426.5</v>
      </c>
      <c r="FS339">
        <v>1747247420.5</v>
      </c>
      <c r="FT339">
        <v>0</v>
      </c>
      <c r="FU339">
        <v>1.027</v>
      </c>
      <c r="FV339">
        <v>0.031</v>
      </c>
      <c r="FW339">
        <v>0.02</v>
      </c>
      <c r="FX339">
        <v>0.05</v>
      </c>
      <c r="FY339">
        <v>420</v>
      </c>
      <c r="FZ339">
        <v>16</v>
      </c>
      <c r="GA339">
        <v>0.01</v>
      </c>
      <c r="GB339">
        <v>0.1</v>
      </c>
      <c r="GC339">
        <v>-34.86857073170732</v>
      </c>
      <c r="GD339">
        <v>-36.3512090592335</v>
      </c>
      <c r="GE339">
        <v>3.763814803396325</v>
      </c>
      <c r="GF339">
        <v>0</v>
      </c>
      <c r="GG339">
        <v>339.4196176470588</v>
      </c>
      <c r="GH339">
        <v>-3.219480515506771</v>
      </c>
      <c r="GI339">
        <v>0.4229854687189655</v>
      </c>
      <c r="GJ339">
        <v>-1</v>
      </c>
      <c r="GK339">
        <v>1.906101219512195</v>
      </c>
      <c r="GL339">
        <v>-0.8461170731707319</v>
      </c>
      <c r="GM339">
        <v>0.08419103368038264</v>
      </c>
      <c r="GN339">
        <v>0</v>
      </c>
      <c r="GO339">
        <v>0</v>
      </c>
      <c r="GP339">
        <v>2</v>
      </c>
      <c r="GQ339" t="s">
        <v>446</v>
      </c>
      <c r="GR339">
        <v>3.13613</v>
      </c>
      <c r="GS339">
        <v>2.68863</v>
      </c>
      <c r="GT339">
        <v>0.101847</v>
      </c>
      <c r="GU339">
        <v>0.106905</v>
      </c>
      <c r="GV339">
        <v>0.107054</v>
      </c>
      <c r="GW339">
        <v>0.100312</v>
      </c>
      <c r="GX339">
        <v>28528.3</v>
      </c>
      <c r="GY339">
        <v>28422.7</v>
      </c>
      <c r="GZ339">
        <v>29529.2</v>
      </c>
      <c r="HA339">
        <v>29411.7</v>
      </c>
      <c r="HB339">
        <v>34834.1</v>
      </c>
      <c r="HC339">
        <v>35045.9</v>
      </c>
      <c r="HD339">
        <v>41550.1</v>
      </c>
      <c r="HE339">
        <v>41783.3</v>
      </c>
      <c r="HF339">
        <v>1.92332</v>
      </c>
      <c r="HG339">
        <v>1.875</v>
      </c>
      <c r="HH339">
        <v>0.06679450000000001</v>
      </c>
      <c r="HI339">
        <v>0</v>
      </c>
      <c r="HJ339">
        <v>28.9309</v>
      </c>
      <c r="HK339">
        <v>999.9</v>
      </c>
      <c r="HL339">
        <v>54.4</v>
      </c>
      <c r="HM339">
        <v>30.9</v>
      </c>
      <c r="HN339">
        <v>26.9705</v>
      </c>
      <c r="HO339">
        <v>62.1228</v>
      </c>
      <c r="HP339">
        <v>25.7171</v>
      </c>
      <c r="HQ339">
        <v>1</v>
      </c>
      <c r="HR339">
        <v>0.104909</v>
      </c>
      <c r="HS339">
        <v>-0.490359</v>
      </c>
      <c r="HT339">
        <v>20.3396</v>
      </c>
      <c r="HU339">
        <v>5.21609</v>
      </c>
      <c r="HV339">
        <v>12.0126</v>
      </c>
      <c r="HW339">
        <v>4.98875</v>
      </c>
      <c r="HX339">
        <v>3.2877</v>
      </c>
      <c r="HY339">
        <v>9999</v>
      </c>
      <c r="HZ339">
        <v>9999</v>
      </c>
      <c r="IA339">
        <v>9999</v>
      </c>
      <c r="IB339">
        <v>16.2</v>
      </c>
      <c r="IC339">
        <v>1.86755</v>
      </c>
      <c r="ID339">
        <v>1.86672</v>
      </c>
      <c r="IE339">
        <v>1.86602</v>
      </c>
      <c r="IF339">
        <v>1.866</v>
      </c>
      <c r="IG339">
        <v>1.86783</v>
      </c>
      <c r="IH339">
        <v>1.87027</v>
      </c>
      <c r="II339">
        <v>1.86892</v>
      </c>
      <c r="IJ339">
        <v>1.87042</v>
      </c>
      <c r="IK339">
        <v>0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-0.647</v>
      </c>
      <c r="IY339">
        <v>0.1456</v>
      </c>
      <c r="IZ339">
        <v>-0.2124528667129374</v>
      </c>
      <c r="JA339">
        <v>-0.0008016307627816455</v>
      </c>
      <c r="JB339">
        <v>-2.705495203968552E-07</v>
      </c>
      <c r="JC339">
        <v>-1.001381313952682E-11</v>
      </c>
      <c r="JD339">
        <v>-0.06429383364076624</v>
      </c>
      <c r="JE339">
        <v>-0.003544197663381463</v>
      </c>
      <c r="JF339">
        <v>0.0008551080648433378</v>
      </c>
      <c r="JG339">
        <v>-1.439520423836254E-05</v>
      </c>
      <c r="JH339">
        <v>4</v>
      </c>
      <c r="JI339">
        <v>2335</v>
      </c>
      <c r="JJ339">
        <v>1</v>
      </c>
      <c r="JK339">
        <v>25</v>
      </c>
      <c r="JL339">
        <v>194389.9</v>
      </c>
      <c r="JM339">
        <v>194390</v>
      </c>
      <c r="JN339">
        <v>1.22803</v>
      </c>
      <c r="JO339">
        <v>2.27051</v>
      </c>
      <c r="JP339">
        <v>1.39648</v>
      </c>
      <c r="JQ339">
        <v>2.35107</v>
      </c>
      <c r="JR339">
        <v>1.49536</v>
      </c>
      <c r="JS339">
        <v>2.71973</v>
      </c>
      <c r="JT339">
        <v>36.3635</v>
      </c>
      <c r="JU339">
        <v>24.07</v>
      </c>
      <c r="JV339">
        <v>18</v>
      </c>
      <c r="JW339">
        <v>492.026</v>
      </c>
      <c r="JX339">
        <v>451.446</v>
      </c>
      <c r="JY339">
        <v>29.0297</v>
      </c>
      <c r="JZ339">
        <v>28.9797</v>
      </c>
      <c r="KA339">
        <v>29.9997</v>
      </c>
      <c r="KB339">
        <v>28.8615</v>
      </c>
      <c r="KC339">
        <v>28.7921</v>
      </c>
      <c r="KD339">
        <v>24.713</v>
      </c>
      <c r="KE339">
        <v>23.5526</v>
      </c>
      <c r="KF339">
        <v>84.2106</v>
      </c>
      <c r="KG339">
        <v>29.0237</v>
      </c>
      <c r="KH339">
        <v>530.47</v>
      </c>
      <c r="KI339">
        <v>22.6274</v>
      </c>
      <c r="KJ339">
        <v>100.918</v>
      </c>
      <c r="KK339">
        <v>100.477</v>
      </c>
    </row>
    <row r="340" spans="1:297">
      <c r="A340">
        <v>324</v>
      </c>
      <c r="B340">
        <v>1758910825.1</v>
      </c>
      <c r="C340">
        <v>9042</v>
      </c>
      <c r="D340" t="s">
        <v>1092</v>
      </c>
      <c r="E340" t="s">
        <v>1093</v>
      </c>
      <c r="F340">
        <v>5</v>
      </c>
      <c r="G340" t="s">
        <v>1029</v>
      </c>
      <c r="H340" t="s">
        <v>436</v>
      </c>
      <c r="I340">
        <v>1758910817.6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524.457059212769</v>
      </c>
      <c r="AK340">
        <v>493.8154424242421</v>
      </c>
      <c r="AL340">
        <v>3.355127709774321</v>
      </c>
      <c r="AM340">
        <v>65.06013599436587</v>
      </c>
      <c r="AN340">
        <f>(AP340 - AO340 + DY340*1E3/(8.314*(EA340+273.15)) * AR340/DX340 * AQ340) * DX340/(100*DL340) * 1000/(1000 - AP340)</f>
        <v>0</v>
      </c>
      <c r="AO340">
        <v>22.53318055747873</v>
      </c>
      <c r="AP340">
        <v>24.27099333333333</v>
      </c>
      <c r="AQ340">
        <v>0.0002163534398210201</v>
      </c>
      <c r="AR340">
        <v>108.005697832954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2.96</v>
      </c>
      <c r="DM340">
        <v>0.5</v>
      </c>
      <c r="DN340" t="s">
        <v>438</v>
      </c>
      <c r="DO340">
        <v>2</v>
      </c>
      <c r="DP340" t="b">
        <v>1</v>
      </c>
      <c r="DQ340">
        <v>1758910817.6</v>
      </c>
      <c r="DR340">
        <v>459.2974444444445</v>
      </c>
      <c r="DS340">
        <v>497.7595925925926</v>
      </c>
      <c r="DT340">
        <v>24.26571481481481</v>
      </c>
      <c r="DU340">
        <v>22.46782222222222</v>
      </c>
      <c r="DV340">
        <v>459.9368518518518</v>
      </c>
      <c r="DW340">
        <v>24.12000740740741</v>
      </c>
      <c r="DX340">
        <v>499.993037037037</v>
      </c>
      <c r="DY340">
        <v>90.47533703703704</v>
      </c>
      <c r="DZ340">
        <v>0.02840636296296296</v>
      </c>
      <c r="EA340">
        <v>30.5915037037037</v>
      </c>
      <c r="EB340">
        <v>30.02936296296296</v>
      </c>
      <c r="EC340">
        <v>999.9000000000001</v>
      </c>
      <c r="ED340">
        <v>0</v>
      </c>
      <c r="EE340">
        <v>0</v>
      </c>
      <c r="EF340">
        <v>9997.936296296295</v>
      </c>
      <c r="EG340">
        <v>0</v>
      </c>
      <c r="EH340">
        <v>12.3095</v>
      </c>
      <c r="EI340">
        <v>-38.46221481481481</v>
      </c>
      <c r="EJ340">
        <v>470.7197037037037</v>
      </c>
      <c r="EK340">
        <v>509.2010370370371</v>
      </c>
      <c r="EL340">
        <v>1.797893703703704</v>
      </c>
      <c r="EM340">
        <v>497.7595925925926</v>
      </c>
      <c r="EN340">
        <v>22.46782222222222</v>
      </c>
      <c r="EO340">
        <v>2.195448888888889</v>
      </c>
      <c r="EP340">
        <v>2.032783333333334</v>
      </c>
      <c r="EQ340">
        <v>18.92914074074074</v>
      </c>
      <c r="ER340">
        <v>17.70199259259259</v>
      </c>
      <c r="ES340">
        <v>1999.998518518518</v>
      </c>
      <c r="ET340">
        <v>0.979999222222222</v>
      </c>
      <c r="EU340">
        <v>0.02000107407407408</v>
      </c>
      <c r="EV340">
        <v>0</v>
      </c>
      <c r="EW340">
        <v>339.004888888889</v>
      </c>
      <c r="EX340">
        <v>5.00097</v>
      </c>
      <c r="EY340">
        <v>6872.914444444444</v>
      </c>
      <c r="EZ340">
        <v>16707.55925925926</v>
      </c>
      <c r="FA340">
        <v>41.18699999999999</v>
      </c>
      <c r="FB340">
        <v>41.53444444444444</v>
      </c>
      <c r="FC340">
        <v>41.125</v>
      </c>
      <c r="FD340">
        <v>41.06666666666666</v>
      </c>
      <c r="FE340">
        <v>41.75688888888889</v>
      </c>
      <c r="FF340">
        <v>1955.098518518519</v>
      </c>
      <c r="FG340">
        <v>39.9</v>
      </c>
      <c r="FH340">
        <v>0</v>
      </c>
      <c r="FI340">
        <v>1758910826.1</v>
      </c>
      <c r="FJ340">
        <v>0</v>
      </c>
      <c r="FK340">
        <v>338.9895384615385</v>
      </c>
      <c r="FL340">
        <v>-3.795623933933807</v>
      </c>
      <c r="FM340">
        <v>-68.24034191709512</v>
      </c>
      <c r="FN340">
        <v>6873.098846153846</v>
      </c>
      <c r="FO340">
        <v>15</v>
      </c>
      <c r="FP340">
        <v>0</v>
      </c>
      <c r="FQ340" t="s">
        <v>439</v>
      </c>
      <c r="FR340">
        <v>1747247426.5</v>
      </c>
      <c r="FS340">
        <v>1747247420.5</v>
      </c>
      <c r="FT340">
        <v>0</v>
      </c>
      <c r="FU340">
        <v>1.027</v>
      </c>
      <c r="FV340">
        <v>0.031</v>
      </c>
      <c r="FW340">
        <v>0.02</v>
      </c>
      <c r="FX340">
        <v>0.05</v>
      </c>
      <c r="FY340">
        <v>420</v>
      </c>
      <c r="FZ340">
        <v>16</v>
      </c>
      <c r="GA340">
        <v>0.01</v>
      </c>
      <c r="GB340">
        <v>0.1</v>
      </c>
      <c r="GC340">
        <v>-37.290645</v>
      </c>
      <c r="GD340">
        <v>-19.79428367729824</v>
      </c>
      <c r="GE340">
        <v>1.997875452818568</v>
      </c>
      <c r="GF340">
        <v>0</v>
      </c>
      <c r="GG340">
        <v>339.1534411764706</v>
      </c>
      <c r="GH340">
        <v>-3.327226890972161</v>
      </c>
      <c r="GI340">
        <v>0.4394423733334857</v>
      </c>
      <c r="GJ340">
        <v>-1</v>
      </c>
      <c r="GK340">
        <v>1.83963125</v>
      </c>
      <c r="GL340">
        <v>-0.7666990243902516</v>
      </c>
      <c r="GM340">
        <v>0.07441758022092293</v>
      </c>
      <c r="GN340">
        <v>0</v>
      </c>
      <c r="GO340">
        <v>0</v>
      </c>
      <c r="GP340">
        <v>2</v>
      </c>
      <c r="GQ340" t="s">
        <v>446</v>
      </c>
      <c r="GR340">
        <v>3.13597</v>
      </c>
      <c r="GS340">
        <v>2.6889</v>
      </c>
      <c r="GT340">
        <v>0.104473</v>
      </c>
      <c r="GU340">
        <v>0.109475</v>
      </c>
      <c r="GV340">
        <v>0.107089</v>
      </c>
      <c r="GW340">
        <v>0.100482</v>
      </c>
      <c r="GX340">
        <v>28445.1</v>
      </c>
      <c r="GY340">
        <v>28341.2</v>
      </c>
      <c r="GZ340">
        <v>29529.4</v>
      </c>
      <c r="HA340">
        <v>29412.1</v>
      </c>
      <c r="HB340">
        <v>34832.8</v>
      </c>
      <c r="HC340">
        <v>35039.6</v>
      </c>
      <c r="HD340">
        <v>41550.2</v>
      </c>
      <c r="HE340">
        <v>41783.8</v>
      </c>
      <c r="HF340">
        <v>1.92315</v>
      </c>
      <c r="HG340">
        <v>1.87535</v>
      </c>
      <c r="HH340">
        <v>0.0689626</v>
      </c>
      <c r="HI340">
        <v>0</v>
      </c>
      <c r="HJ340">
        <v>28.9218</v>
      </c>
      <c r="HK340">
        <v>999.9</v>
      </c>
      <c r="HL340">
        <v>54.4</v>
      </c>
      <c r="HM340">
        <v>30.9</v>
      </c>
      <c r="HN340">
        <v>26.9693</v>
      </c>
      <c r="HO340">
        <v>61.9828</v>
      </c>
      <c r="HP340">
        <v>25.8454</v>
      </c>
      <c r="HQ340">
        <v>1</v>
      </c>
      <c r="HR340">
        <v>0.104642</v>
      </c>
      <c r="HS340">
        <v>-0.48201</v>
      </c>
      <c r="HT340">
        <v>20.3395</v>
      </c>
      <c r="HU340">
        <v>5.21609</v>
      </c>
      <c r="HV340">
        <v>12.012</v>
      </c>
      <c r="HW340">
        <v>4.98855</v>
      </c>
      <c r="HX340">
        <v>3.2876</v>
      </c>
      <c r="HY340">
        <v>9999</v>
      </c>
      <c r="HZ340">
        <v>9999</v>
      </c>
      <c r="IA340">
        <v>9999</v>
      </c>
      <c r="IB340">
        <v>16.2</v>
      </c>
      <c r="IC340">
        <v>1.86755</v>
      </c>
      <c r="ID340">
        <v>1.86672</v>
      </c>
      <c r="IE340">
        <v>1.86602</v>
      </c>
      <c r="IF340">
        <v>1.866</v>
      </c>
      <c r="IG340">
        <v>1.86784</v>
      </c>
      <c r="IH340">
        <v>1.87027</v>
      </c>
      <c r="II340">
        <v>1.86891</v>
      </c>
      <c r="IJ340">
        <v>1.87042</v>
      </c>
      <c r="IK340">
        <v>0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-0.665</v>
      </c>
      <c r="IY340">
        <v>0.1458</v>
      </c>
      <c r="IZ340">
        <v>-0.2124528667129374</v>
      </c>
      <c r="JA340">
        <v>-0.0008016307627816455</v>
      </c>
      <c r="JB340">
        <v>-2.705495203968552E-07</v>
      </c>
      <c r="JC340">
        <v>-1.001381313952682E-11</v>
      </c>
      <c r="JD340">
        <v>-0.06429383364076624</v>
      </c>
      <c r="JE340">
        <v>-0.003544197663381463</v>
      </c>
      <c r="JF340">
        <v>0.0008551080648433378</v>
      </c>
      <c r="JG340">
        <v>-1.439520423836254E-05</v>
      </c>
      <c r="JH340">
        <v>4</v>
      </c>
      <c r="JI340">
        <v>2335</v>
      </c>
      <c r="JJ340">
        <v>1</v>
      </c>
      <c r="JK340">
        <v>25</v>
      </c>
      <c r="JL340">
        <v>194390</v>
      </c>
      <c r="JM340">
        <v>194390.1</v>
      </c>
      <c r="JN340">
        <v>1.26221</v>
      </c>
      <c r="JO340">
        <v>2.28516</v>
      </c>
      <c r="JP340">
        <v>1.39648</v>
      </c>
      <c r="JQ340">
        <v>2.35107</v>
      </c>
      <c r="JR340">
        <v>1.49536</v>
      </c>
      <c r="JS340">
        <v>2.57324</v>
      </c>
      <c r="JT340">
        <v>36.3635</v>
      </c>
      <c r="JU340">
        <v>24.0612</v>
      </c>
      <c r="JV340">
        <v>18</v>
      </c>
      <c r="JW340">
        <v>491.879</v>
      </c>
      <c r="JX340">
        <v>451.637</v>
      </c>
      <c r="JY340">
        <v>29.0042</v>
      </c>
      <c r="JZ340">
        <v>28.9752</v>
      </c>
      <c r="KA340">
        <v>29.9997</v>
      </c>
      <c r="KB340">
        <v>28.8571</v>
      </c>
      <c r="KC340">
        <v>28.7885</v>
      </c>
      <c r="KD340">
        <v>25.3126</v>
      </c>
      <c r="KE340">
        <v>23.2632</v>
      </c>
      <c r="KF340">
        <v>84.2106</v>
      </c>
      <c r="KG340">
        <v>28.9999</v>
      </c>
      <c r="KH340">
        <v>543.845</v>
      </c>
      <c r="KI340">
        <v>22.673</v>
      </c>
      <c r="KJ340">
        <v>100.918</v>
      </c>
      <c r="KK340">
        <v>100.478</v>
      </c>
    </row>
    <row r="341" spans="1:297">
      <c r="A341">
        <v>325</v>
      </c>
      <c r="B341">
        <v>1758910830.1</v>
      </c>
      <c r="C341">
        <v>9047</v>
      </c>
      <c r="D341" t="s">
        <v>1094</v>
      </c>
      <c r="E341" t="s">
        <v>1095</v>
      </c>
      <c r="F341">
        <v>5</v>
      </c>
      <c r="G341" t="s">
        <v>1029</v>
      </c>
      <c r="H341" t="s">
        <v>436</v>
      </c>
      <c r="I341">
        <v>1758910822.314285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541.6943489729382</v>
      </c>
      <c r="AK341">
        <v>510.6519454545452</v>
      </c>
      <c r="AL341">
        <v>3.365080726590584</v>
      </c>
      <c r="AM341">
        <v>65.06013599436587</v>
      </c>
      <c r="AN341">
        <f>(AP341 - AO341 + DY341*1E3/(8.314*(EA341+273.15)) * AR341/DX341 * AQ341) * DX341/(100*DL341) * 1000/(1000 - AP341)</f>
        <v>0</v>
      </c>
      <c r="AO341">
        <v>22.58202433137548</v>
      </c>
      <c r="AP341">
        <v>24.27912787878787</v>
      </c>
      <c r="AQ341">
        <v>0.0001015053760840807</v>
      </c>
      <c r="AR341">
        <v>108.005697832954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2.96</v>
      </c>
      <c r="DM341">
        <v>0.5</v>
      </c>
      <c r="DN341" t="s">
        <v>438</v>
      </c>
      <c r="DO341">
        <v>2</v>
      </c>
      <c r="DP341" t="b">
        <v>1</v>
      </c>
      <c r="DQ341">
        <v>1758910822.314285</v>
      </c>
      <c r="DR341">
        <v>474.4271071428572</v>
      </c>
      <c r="DS341">
        <v>513.6421071428571</v>
      </c>
      <c r="DT341">
        <v>24.26876785714285</v>
      </c>
      <c r="DU341">
        <v>22.51909285714286</v>
      </c>
      <c r="DV341">
        <v>475.0825357142857</v>
      </c>
      <c r="DW341">
        <v>24.12301071428572</v>
      </c>
      <c r="DX341">
        <v>499.9904999999999</v>
      </c>
      <c r="DY341">
        <v>90.4752392857143</v>
      </c>
      <c r="DZ341">
        <v>0.02833108571428571</v>
      </c>
      <c r="EA341">
        <v>30.58610357142857</v>
      </c>
      <c r="EB341">
        <v>30.032075</v>
      </c>
      <c r="EC341">
        <v>999.9000000000002</v>
      </c>
      <c r="ED341">
        <v>0</v>
      </c>
      <c r="EE341">
        <v>0</v>
      </c>
      <c r="EF341">
        <v>10005.445</v>
      </c>
      <c r="EG341">
        <v>0</v>
      </c>
      <c r="EH341">
        <v>12.3095</v>
      </c>
      <c r="EI341">
        <v>-39.21510714285715</v>
      </c>
      <c r="EJ341">
        <v>486.22725</v>
      </c>
      <c r="EK341">
        <v>525.4761071428572</v>
      </c>
      <c r="EL341">
        <v>1.749661785714286</v>
      </c>
      <c r="EM341">
        <v>513.6421071428571</v>
      </c>
      <c r="EN341">
        <v>22.51909285714286</v>
      </c>
      <c r="EO341">
        <v>2.195722142857143</v>
      </c>
      <c r="EP341">
        <v>2.037421071428571</v>
      </c>
      <c r="EQ341">
        <v>18.93112857142857</v>
      </c>
      <c r="ER341">
        <v>17.73814285714286</v>
      </c>
      <c r="ES341">
        <v>1999.996785714286</v>
      </c>
      <c r="ET341">
        <v>0.9799991785714284</v>
      </c>
      <c r="EU341">
        <v>0.02000111071428572</v>
      </c>
      <c r="EV341">
        <v>0</v>
      </c>
      <c r="EW341">
        <v>338.7910714285714</v>
      </c>
      <c r="EX341">
        <v>5.00097</v>
      </c>
      <c r="EY341">
        <v>6867.720714285715</v>
      </c>
      <c r="EZ341">
        <v>16707.55357142857</v>
      </c>
      <c r="FA341">
        <v>41.18699999999999</v>
      </c>
      <c r="FB341">
        <v>41.51992857142857</v>
      </c>
      <c r="FC341">
        <v>41.125</v>
      </c>
      <c r="FD341">
        <v>41.06649999999998</v>
      </c>
      <c r="FE341">
        <v>41.75</v>
      </c>
      <c r="FF341">
        <v>1955.096785714285</v>
      </c>
      <c r="FG341">
        <v>39.9</v>
      </c>
      <c r="FH341">
        <v>0</v>
      </c>
      <c r="FI341">
        <v>1758910831.5</v>
      </c>
      <c r="FJ341">
        <v>0</v>
      </c>
      <c r="FK341">
        <v>338.7342</v>
      </c>
      <c r="FL341">
        <v>-2.959307689640144</v>
      </c>
      <c r="FM341">
        <v>-62.66153838565599</v>
      </c>
      <c r="FN341">
        <v>6866.828399999999</v>
      </c>
      <c r="FO341">
        <v>15</v>
      </c>
      <c r="FP341">
        <v>0</v>
      </c>
      <c r="FQ341" t="s">
        <v>439</v>
      </c>
      <c r="FR341">
        <v>1747247426.5</v>
      </c>
      <c r="FS341">
        <v>1747247420.5</v>
      </c>
      <c r="FT341">
        <v>0</v>
      </c>
      <c r="FU341">
        <v>1.027</v>
      </c>
      <c r="FV341">
        <v>0.031</v>
      </c>
      <c r="FW341">
        <v>0.02</v>
      </c>
      <c r="FX341">
        <v>0.05</v>
      </c>
      <c r="FY341">
        <v>420</v>
      </c>
      <c r="FZ341">
        <v>16</v>
      </c>
      <c r="GA341">
        <v>0.01</v>
      </c>
      <c r="GB341">
        <v>0.1</v>
      </c>
      <c r="GC341">
        <v>-38.66520975609756</v>
      </c>
      <c r="GD341">
        <v>-10.24562717770037</v>
      </c>
      <c r="GE341">
        <v>1.063898785715202</v>
      </c>
      <c r="GF341">
        <v>0</v>
      </c>
      <c r="GG341">
        <v>338.8947058823529</v>
      </c>
      <c r="GH341">
        <v>-2.986371275131452</v>
      </c>
      <c r="GI341">
        <v>0.4037295636359011</v>
      </c>
      <c r="GJ341">
        <v>-1</v>
      </c>
      <c r="GK341">
        <v>1.778276585365854</v>
      </c>
      <c r="GL341">
        <v>-0.6319505226480805</v>
      </c>
      <c r="GM341">
        <v>0.06286149834124326</v>
      </c>
      <c r="GN341">
        <v>0</v>
      </c>
      <c r="GO341">
        <v>0</v>
      </c>
      <c r="GP341">
        <v>2</v>
      </c>
      <c r="GQ341" t="s">
        <v>446</v>
      </c>
      <c r="GR341">
        <v>3.13615</v>
      </c>
      <c r="GS341">
        <v>2.68866</v>
      </c>
      <c r="GT341">
        <v>0.107068</v>
      </c>
      <c r="GU341">
        <v>0.112003</v>
      </c>
      <c r="GV341">
        <v>0.107117</v>
      </c>
      <c r="GW341">
        <v>0.100588</v>
      </c>
      <c r="GX341">
        <v>28363.1</v>
      </c>
      <c r="GY341">
        <v>28261.1</v>
      </c>
      <c r="GZ341">
        <v>29529.9</v>
      </c>
      <c r="HA341">
        <v>29412.4</v>
      </c>
      <c r="HB341">
        <v>34832.4</v>
      </c>
      <c r="HC341">
        <v>35035.9</v>
      </c>
      <c r="HD341">
        <v>41551</v>
      </c>
      <c r="HE341">
        <v>41784.2</v>
      </c>
      <c r="HF341">
        <v>1.92323</v>
      </c>
      <c r="HG341">
        <v>1.87532</v>
      </c>
      <c r="HH341">
        <v>0.06839629999999999</v>
      </c>
      <c r="HI341">
        <v>0</v>
      </c>
      <c r="HJ341">
        <v>28.9146</v>
      </c>
      <c r="HK341">
        <v>999.9</v>
      </c>
      <c r="HL341">
        <v>54.4</v>
      </c>
      <c r="HM341">
        <v>30.9</v>
      </c>
      <c r="HN341">
        <v>26.9723</v>
      </c>
      <c r="HO341">
        <v>61.9328</v>
      </c>
      <c r="HP341">
        <v>25.8814</v>
      </c>
      <c r="HQ341">
        <v>1</v>
      </c>
      <c r="HR341">
        <v>0.104126</v>
      </c>
      <c r="HS341">
        <v>-0.415417</v>
      </c>
      <c r="HT341">
        <v>20.3397</v>
      </c>
      <c r="HU341">
        <v>5.21669</v>
      </c>
      <c r="HV341">
        <v>12.0117</v>
      </c>
      <c r="HW341">
        <v>4.9886</v>
      </c>
      <c r="HX341">
        <v>3.28768</v>
      </c>
      <c r="HY341">
        <v>9999</v>
      </c>
      <c r="HZ341">
        <v>9999</v>
      </c>
      <c r="IA341">
        <v>9999</v>
      </c>
      <c r="IB341">
        <v>16.2</v>
      </c>
      <c r="IC341">
        <v>1.86755</v>
      </c>
      <c r="ID341">
        <v>1.86672</v>
      </c>
      <c r="IE341">
        <v>1.866</v>
      </c>
      <c r="IF341">
        <v>1.866</v>
      </c>
      <c r="IG341">
        <v>1.86783</v>
      </c>
      <c r="IH341">
        <v>1.87027</v>
      </c>
      <c r="II341">
        <v>1.86892</v>
      </c>
      <c r="IJ341">
        <v>1.87042</v>
      </c>
      <c r="IK341">
        <v>0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-0.6830000000000001</v>
      </c>
      <c r="IY341">
        <v>0.1459</v>
      </c>
      <c r="IZ341">
        <v>-0.2124528667129374</v>
      </c>
      <c r="JA341">
        <v>-0.0008016307627816455</v>
      </c>
      <c r="JB341">
        <v>-2.705495203968552E-07</v>
      </c>
      <c r="JC341">
        <v>-1.001381313952682E-11</v>
      </c>
      <c r="JD341">
        <v>-0.06429383364076624</v>
      </c>
      <c r="JE341">
        <v>-0.003544197663381463</v>
      </c>
      <c r="JF341">
        <v>0.0008551080648433378</v>
      </c>
      <c r="JG341">
        <v>-1.439520423836254E-05</v>
      </c>
      <c r="JH341">
        <v>4</v>
      </c>
      <c r="JI341">
        <v>2335</v>
      </c>
      <c r="JJ341">
        <v>1</v>
      </c>
      <c r="JK341">
        <v>25</v>
      </c>
      <c r="JL341">
        <v>194390.1</v>
      </c>
      <c r="JM341">
        <v>194390.2</v>
      </c>
      <c r="JN341">
        <v>1.2915</v>
      </c>
      <c r="JO341">
        <v>2.2644</v>
      </c>
      <c r="JP341">
        <v>1.39648</v>
      </c>
      <c r="JQ341">
        <v>2.35229</v>
      </c>
      <c r="JR341">
        <v>1.49536</v>
      </c>
      <c r="JS341">
        <v>2.69043</v>
      </c>
      <c r="JT341">
        <v>36.3635</v>
      </c>
      <c r="JU341">
        <v>24.07</v>
      </c>
      <c r="JV341">
        <v>18</v>
      </c>
      <c r="JW341">
        <v>491.902</v>
      </c>
      <c r="JX341">
        <v>451.598</v>
      </c>
      <c r="JY341">
        <v>28.9759</v>
      </c>
      <c r="JZ341">
        <v>28.9722</v>
      </c>
      <c r="KA341">
        <v>29.9998</v>
      </c>
      <c r="KB341">
        <v>28.8541</v>
      </c>
      <c r="KC341">
        <v>28.7854</v>
      </c>
      <c r="KD341">
        <v>25.9723</v>
      </c>
      <c r="KE341">
        <v>22.9706</v>
      </c>
      <c r="KF341">
        <v>84.2106</v>
      </c>
      <c r="KG341">
        <v>28.9601</v>
      </c>
      <c r="KH341">
        <v>563.883</v>
      </c>
      <c r="KI341">
        <v>22.7111</v>
      </c>
      <c r="KJ341">
        <v>100.92</v>
      </c>
      <c r="KK341">
        <v>100.479</v>
      </c>
    </row>
    <row r="342" spans="1:297">
      <c r="A342">
        <v>326</v>
      </c>
      <c r="B342">
        <v>1758910835.1</v>
      </c>
      <c r="C342">
        <v>9052</v>
      </c>
      <c r="D342" t="s">
        <v>1096</v>
      </c>
      <c r="E342" t="s">
        <v>1097</v>
      </c>
      <c r="F342">
        <v>5</v>
      </c>
      <c r="G342" t="s">
        <v>1029</v>
      </c>
      <c r="H342" t="s">
        <v>436</v>
      </c>
      <c r="I342">
        <v>1758910827.6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558.8144843925434</v>
      </c>
      <c r="AK342">
        <v>527.5188060606057</v>
      </c>
      <c r="AL342">
        <v>3.373956495220477</v>
      </c>
      <c r="AM342">
        <v>65.06013599436587</v>
      </c>
      <c r="AN342">
        <f>(AP342 - AO342 + DY342*1E3/(8.314*(EA342+273.15)) * AR342/DX342 * AQ342) * DX342/(100*DL342) * 1000/(1000 - AP342)</f>
        <v>0</v>
      </c>
      <c r="AO342">
        <v>22.62103012237539</v>
      </c>
      <c r="AP342">
        <v>24.28377272727272</v>
      </c>
      <c r="AQ342">
        <v>5.060145288708374E-05</v>
      </c>
      <c r="AR342">
        <v>108.005697832954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2.96</v>
      </c>
      <c r="DM342">
        <v>0.5</v>
      </c>
      <c r="DN342" t="s">
        <v>438</v>
      </c>
      <c r="DO342">
        <v>2</v>
      </c>
      <c r="DP342" t="b">
        <v>1</v>
      </c>
      <c r="DQ342">
        <v>1758910827.6</v>
      </c>
      <c r="DR342">
        <v>491.6992962962963</v>
      </c>
      <c r="DS342">
        <v>531.4005185185184</v>
      </c>
      <c r="DT342">
        <v>24.27432962962963</v>
      </c>
      <c r="DU342">
        <v>22.57422592592593</v>
      </c>
      <c r="DV342">
        <v>492.3731851851851</v>
      </c>
      <c r="DW342">
        <v>24.12851111111111</v>
      </c>
      <c r="DX342">
        <v>499.9975555555556</v>
      </c>
      <c r="DY342">
        <v>90.47644444444447</v>
      </c>
      <c r="DZ342">
        <v>0.02840241111111111</v>
      </c>
      <c r="EA342">
        <v>30.57967407407407</v>
      </c>
      <c r="EB342">
        <v>30.03488148148148</v>
      </c>
      <c r="EC342">
        <v>999.9000000000001</v>
      </c>
      <c r="ED342">
        <v>0</v>
      </c>
      <c r="EE342">
        <v>0</v>
      </c>
      <c r="EF342">
        <v>10008.03851851852</v>
      </c>
      <c r="EG342">
        <v>0</v>
      </c>
      <c r="EH342">
        <v>12.3095</v>
      </c>
      <c r="EI342">
        <v>-39.70134814814814</v>
      </c>
      <c r="EJ342">
        <v>503.931925925926</v>
      </c>
      <c r="EK342">
        <v>543.674037037037</v>
      </c>
      <c r="EL342">
        <v>1.700087037037037</v>
      </c>
      <c r="EM342">
        <v>531.4005185185184</v>
      </c>
      <c r="EN342">
        <v>22.57422592592593</v>
      </c>
      <c r="EO342">
        <v>2.196255925925926</v>
      </c>
      <c r="EP342">
        <v>2.042436666666667</v>
      </c>
      <c r="EQ342">
        <v>18.93501111111111</v>
      </c>
      <c r="ER342">
        <v>17.77719259259259</v>
      </c>
      <c r="ES342">
        <v>1999.998148148149</v>
      </c>
      <c r="ET342">
        <v>0.979999111111111</v>
      </c>
      <c r="EU342">
        <v>0.02000118148148149</v>
      </c>
      <c r="EV342">
        <v>0</v>
      </c>
      <c r="EW342">
        <v>338.5419259259259</v>
      </c>
      <c r="EX342">
        <v>5.00097</v>
      </c>
      <c r="EY342">
        <v>6862.356296296296</v>
      </c>
      <c r="EZ342">
        <v>16707.56666666667</v>
      </c>
      <c r="FA342">
        <v>41.18699999999999</v>
      </c>
      <c r="FB342">
        <v>41.50688888888889</v>
      </c>
      <c r="FC342">
        <v>41.125</v>
      </c>
      <c r="FD342">
        <v>41.06199999999999</v>
      </c>
      <c r="FE342">
        <v>41.75</v>
      </c>
      <c r="FF342">
        <v>1955.098148148149</v>
      </c>
      <c r="FG342">
        <v>39.9</v>
      </c>
      <c r="FH342">
        <v>0</v>
      </c>
      <c r="FI342">
        <v>1758910836.3</v>
      </c>
      <c r="FJ342">
        <v>0</v>
      </c>
      <c r="FK342">
        <v>338.48612</v>
      </c>
      <c r="FL342">
        <v>-2.051384607257799</v>
      </c>
      <c r="FM342">
        <v>-58.70846163507696</v>
      </c>
      <c r="FN342">
        <v>6862.016399999999</v>
      </c>
      <c r="FO342">
        <v>15</v>
      </c>
      <c r="FP342">
        <v>0</v>
      </c>
      <c r="FQ342" t="s">
        <v>439</v>
      </c>
      <c r="FR342">
        <v>1747247426.5</v>
      </c>
      <c r="FS342">
        <v>1747247420.5</v>
      </c>
      <c r="FT342">
        <v>0</v>
      </c>
      <c r="FU342">
        <v>1.027</v>
      </c>
      <c r="FV342">
        <v>0.031</v>
      </c>
      <c r="FW342">
        <v>0.02</v>
      </c>
      <c r="FX342">
        <v>0.05</v>
      </c>
      <c r="FY342">
        <v>420</v>
      </c>
      <c r="FZ342">
        <v>16</v>
      </c>
      <c r="GA342">
        <v>0.01</v>
      </c>
      <c r="GB342">
        <v>0.1</v>
      </c>
      <c r="GC342">
        <v>-39.26682682926829</v>
      </c>
      <c r="GD342">
        <v>-6.385894076655058</v>
      </c>
      <c r="GE342">
        <v>0.6621997952222463</v>
      </c>
      <c r="GF342">
        <v>0</v>
      </c>
      <c r="GG342">
        <v>338.7117941176471</v>
      </c>
      <c r="GH342">
        <v>-2.57446905873924</v>
      </c>
      <c r="GI342">
        <v>0.3733665427693224</v>
      </c>
      <c r="GJ342">
        <v>-1</v>
      </c>
      <c r="GK342">
        <v>1.741173658536585</v>
      </c>
      <c r="GL342">
        <v>-0.5655100348432075</v>
      </c>
      <c r="GM342">
        <v>0.05688513144309361</v>
      </c>
      <c r="GN342">
        <v>0</v>
      </c>
      <c r="GO342">
        <v>0</v>
      </c>
      <c r="GP342">
        <v>2</v>
      </c>
      <c r="GQ342" t="s">
        <v>446</v>
      </c>
      <c r="GR342">
        <v>3.136</v>
      </c>
      <c r="GS342">
        <v>2.68875</v>
      </c>
      <c r="GT342">
        <v>0.109626</v>
      </c>
      <c r="GU342">
        <v>0.114496</v>
      </c>
      <c r="GV342">
        <v>0.107136</v>
      </c>
      <c r="GW342">
        <v>0.100789</v>
      </c>
      <c r="GX342">
        <v>28281.8</v>
      </c>
      <c r="GY342">
        <v>28181.7</v>
      </c>
      <c r="GZ342">
        <v>29529.8</v>
      </c>
      <c r="HA342">
        <v>29412.4</v>
      </c>
      <c r="HB342">
        <v>34832</v>
      </c>
      <c r="HC342">
        <v>35028.1</v>
      </c>
      <c r="HD342">
        <v>41551.3</v>
      </c>
      <c r="HE342">
        <v>41784.4</v>
      </c>
      <c r="HF342">
        <v>1.9232</v>
      </c>
      <c r="HG342">
        <v>1.87547</v>
      </c>
      <c r="HH342">
        <v>0.0691339</v>
      </c>
      <c r="HI342">
        <v>0</v>
      </c>
      <c r="HJ342">
        <v>28.9069</v>
      </c>
      <c r="HK342">
        <v>999.9</v>
      </c>
      <c r="HL342">
        <v>54.4</v>
      </c>
      <c r="HM342">
        <v>30.9</v>
      </c>
      <c r="HN342">
        <v>26.9692</v>
      </c>
      <c r="HO342">
        <v>61.7028</v>
      </c>
      <c r="HP342">
        <v>25.8734</v>
      </c>
      <c r="HQ342">
        <v>1</v>
      </c>
      <c r="HR342">
        <v>0.103661</v>
      </c>
      <c r="HS342">
        <v>-0.394488</v>
      </c>
      <c r="HT342">
        <v>20.3396</v>
      </c>
      <c r="HU342">
        <v>5.21504</v>
      </c>
      <c r="HV342">
        <v>12.0117</v>
      </c>
      <c r="HW342">
        <v>4.98825</v>
      </c>
      <c r="HX342">
        <v>3.28748</v>
      </c>
      <c r="HY342">
        <v>9999</v>
      </c>
      <c r="HZ342">
        <v>9999</v>
      </c>
      <c r="IA342">
        <v>9999</v>
      </c>
      <c r="IB342">
        <v>16.2</v>
      </c>
      <c r="IC342">
        <v>1.86756</v>
      </c>
      <c r="ID342">
        <v>1.86674</v>
      </c>
      <c r="IE342">
        <v>1.86601</v>
      </c>
      <c r="IF342">
        <v>1.866</v>
      </c>
      <c r="IG342">
        <v>1.86783</v>
      </c>
      <c r="IH342">
        <v>1.87028</v>
      </c>
      <c r="II342">
        <v>1.86896</v>
      </c>
      <c r="IJ342">
        <v>1.87042</v>
      </c>
      <c r="IK342">
        <v>0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-0.7</v>
      </c>
      <c r="IY342">
        <v>0.146</v>
      </c>
      <c r="IZ342">
        <v>-0.2124528667129374</v>
      </c>
      <c r="JA342">
        <v>-0.0008016307627816455</v>
      </c>
      <c r="JB342">
        <v>-2.705495203968552E-07</v>
      </c>
      <c r="JC342">
        <v>-1.001381313952682E-11</v>
      </c>
      <c r="JD342">
        <v>-0.06429383364076624</v>
      </c>
      <c r="JE342">
        <v>-0.003544197663381463</v>
      </c>
      <c r="JF342">
        <v>0.0008551080648433378</v>
      </c>
      <c r="JG342">
        <v>-1.439520423836254E-05</v>
      </c>
      <c r="JH342">
        <v>4</v>
      </c>
      <c r="JI342">
        <v>2335</v>
      </c>
      <c r="JJ342">
        <v>1</v>
      </c>
      <c r="JK342">
        <v>25</v>
      </c>
      <c r="JL342">
        <v>194390.1</v>
      </c>
      <c r="JM342">
        <v>194390.2</v>
      </c>
      <c r="JN342">
        <v>1.32568</v>
      </c>
      <c r="JO342">
        <v>2.28271</v>
      </c>
      <c r="JP342">
        <v>1.39771</v>
      </c>
      <c r="JQ342">
        <v>2.35107</v>
      </c>
      <c r="JR342">
        <v>1.49536</v>
      </c>
      <c r="JS342">
        <v>2.6123</v>
      </c>
      <c r="JT342">
        <v>36.3635</v>
      </c>
      <c r="JU342">
        <v>24.0612</v>
      </c>
      <c r="JV342">
        <v>18</v>
      </c>
      <c r="JW342">
        <v>491.856</v>
      </c>
      <c r="JX342">
        <v>451.667</v>
      </c>
      <c r="JY342">
        <v>28.9356</v>
      </c>
      <c r="JZ342">
        <v>28.9678</v>
      </c>
      <c r="KA342">
        <v>29.9997</v>
      </c>
      <c r="KB342">
        <v>28.8503</v>
      </c>
      <c r="KC342">
        <v>28.7822</v>
      </c>
      <c r="KD342">
        <v>26.5665</v>
      </c>
      <c r="KE342">
        <v>22.9706</v>
      </c>
      <c r="KF342">
        <v>84.2106</v>
      </c>
      <c r="KG342">
        <v>28.926</v>
      </c>
      <c r="KH342">
        <v>577.2430000000001</v>
      </c>
      <c r="KI342">
        <v>22.6553</v>
      </c>
      <c r="KJ342">
        <v>100.92</v>
      </c>
      <c r="KK342">
        <v>100.48</v>
      </c>
    </row>
    <row r="343" spans="1:297">
      <c r="A343">
        <v>327</v>
      </c>
      <c r="B343">
        <v>1758910840.1</v>
      </c>
      <c r="C343">
        <v>9057</v>
      </c>
      <c r="D343" t="s">
        <v>1098</v>
      </c>
      <c r="E343" t="s">
        <v>1099</v>
      </c>
      <c r="F343">
        <v>5</v>
      </c>
      <c r="G343" t="s">
        <v>1029</v>
      </c>
      <c r="H343" t="s">
        <v>436</v>
      </c>
      <c r="I343">
        <v>1758910832.314285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576.1520050664739</v>
      </c>
      <c r="AK343">
        <v>544.5810060606061</v>
      </c>
      <c r="AL343">
        <v>3.421658735161164</v>
      </c>
      <c r="AM343">
        <v>65.06013599436587</v>
      </c>
      <c r="AN343">
        <f>(AP343 - AO343 + DY343*1E3/(8.314*(EA343+273.15)) * AR343/DX343 * AQ343) * DX343/(100*DL343) * 1000/(1000 - AP343)</f>
        <v>0</v>
      </c>
      <c r="AO343">
        <v>22.66401940300965</v>
      </c>
      <c r="AP343">
        <v>24.29837515151513</v>
      </c>
      <c r="AQ343">
        <v>0.0001239176454991554</v>
      </c>
      <c r="AR343">
        <v>108.005697832954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2.96</v>
      </c>
      <c r="DM343">
        <v>0.5</v>
      </c>
      <c r="DN343" t="s">
        <v>438</v>
      </c>
      <c r="DO343">
        <v>2</v>
      </c>
      <c r="DP343" t="b">
        <v>1</v>
      </c>
      <c r="DQ343">
        <v>1758910832.314285</v>
      </c>
      <c r="DR343">
        <v>507.2198214285714</v>
      </c>
      <c r="DS343">
        <v>547.2459285714286</v>
      </c>
      <c r="DT343">
        <v>24.28336071428572</v>
      </c>
      <c r="DU343">
        <v>22.61599285714285</v>
      </c>
      <c r="DV343">
        <v>507.9105714285714</v>
      </c>
      <c r="DW343">
        <v>24.137425</v>
      </c>
      <c r="DX343">
        <v>500.0188214285714</v>
      </c>
      <c r="DY343">
        <v>90.47683571428571</v>
      </c>
      <c r="DZ343">
        <v>0.02840221428571428</v>
      </c>
      <c r="EA343">
        <v>30.57350000000001</v>
      </c>
      <c r="EB343">
        <v>30.03503214285714</v>
      </c>
      <c r="EC343">
        <v>999.9000000000002</v>
      </c>
      <c r="ED343">
        <v>0</v>
      </c>
      <c r="EE343">
        <v>0</v>
      </c>
      <c r="EF343">
        <v>10006.85821428572</v>
      </c>
      <c r="EG343">
        <v>0</v>
      </c>
      <c r="EH343">
        <v>12.3095</v>
      </c>
      <c r="EI343">
        <v>-40.02611785714286</v>
      </c>
      <c r="EJ343">
        <v>519.8435357142857</v>
      </c>
      <c r="EK343">
        <v>559.9093928571428</v>
      </c>
      <c r="EL343">
        <v>1.667346785714285</v>
      </c>
      <c r="EM343">
        <v>547.2459285714286</v>
      </c>
      <c r="EN343">
        <v>22.61599285714285</v>
      </c>
      <c r="EO343">
        <v>2.197080714285714</v>
      </c>
      <c r="EP343">
        <v>2.046224285714286</v>
      </c>
      <c r="EQ343">
        <v>18.94104285714286</v>
      </c>
      <c r="ER343">
        <v>17.80661071428571</v>
      </c>
      <c r="ES343">
        <v>1999.981785714286</v>
      </c>
      <c r="ET343">
        <v>0.9799988571428571</v>
      </c>
      <c r="EU343">
        <v>0.02000143571428572</v>
      </c>
      <c r="EV343">
        <v>0</v>
      </c>
      <c r="EW343">
        <v>338.3093928571429</v>
      </c>
      <c r="EX343">
        <v>5.00097</v>
      </c>
      <c r="EY343">
        <v>6858.116785714285</v>
      </c>
      <c r="EZ343">
        <v>16707.43214285714</v>
      </c>
      <c r="FA343">
        <v>41.18699999999999</v>
      </c>
      <c r="FB343">
        <v>41.50221428571428</v>
      </c>
      <c r="FC343">
        <v>41.125</v>
      </c>
      <c r="FD343">
        <v>41.06199999999999</v>
      </c>
      <c r="FE343">
        <v>41.75</v>
      </c>
      <c r="FF343">
        <v>1955.081785714286</v>
      </c>
      <c r="FG343">
        <v>39.9</v>
      </c>
      <c r="FH343">
        <v>0</v>
      </c>
      <c r="FI343">
        <v>1758910841.1</v>
      </c>
      <c r="FJ343">
        <v>0</v>
      </c>
      <c r="FK343">
        <v>338.26896</v>
      </c>
      <c r="FL343">
        <v>-3.53315383650377</v>
      </c>
      <c r="FM343">
        <v>-51.11307698331238</v>
      </c>
      <c r="FN343">
        <v>6857.715200000001</v>
      </c>
      <c r="FO343">
        <v>15</v>
      </c>
      <c r="FP343">
        <v>0</v>
      </c>
      <c r="FQ343" t="s">
        <v>439</v>
      </c>
      <c r="FR343">
        <v>1747247426.5</v>
      </c>
      <c r="FS343">
        <v>1747247420.5</v>
      </c>
      <c r="FT343">
        <v>0</v>
      </c>
      <c r="FU343">
        <v>1.027</v>
      </c>
      <c r="FV343">
        <v>0.031</v>
      </c>
      <c r="FW343">
        <v>0.02</v>
      </c>
      <c r="FX343">
        <v>0.05</v>
      </c>
      <c r="FY343">
        <v>420</v>
      </c>
      <c r="FZ343">
        <v>16</v>
      </c>
      <c r="GA343">
        <v>0.01</v>
      </c>
      <c r="GB343">
        <v>0.1</v>
      </c>
      <c r="GC343">
        <v>-39.83401951219512</v>
      </c>
      <c r="GD343">
        <v>-4.125752613240525</v>
      </c>
      <c r="GE343">
        <v>0.4107835933857195</v>
      </c>
      <c r="GF343">
        <v>0</v>
      </c>
      <c r="GG343">
        <v>338.4089117647059</v>
      </c>
      <c r="GH343">
        <v>-2.85776928446485</v>
      </c>
      <c r="GI343">
        <v>0.3793940499740467</v>
      </c>
      <c r="GJ343">
        <v>-1</v>
      </c>
      <c r="GK343">
        <v>1.687040975609756</v>
      </c>
      <c r="GL343">
        <v>-0.4289276655052272</v>
      </c>
      <c r="GM343">
        <v>0.04290852515241584</v>
      </c>
      <c r="GN343">
        <v>0</v>
      </c>
      <c r="GO343">
        <v>0</v>
      </c>
      <c r="GP343">
        <v>2</v>
      </c>
      <c r="GQ343" t="s">
        <v>446</v>
      </c>
      <c r="GR343">
        <v>3.13615</v>
      </c>
      <c r="GS343">
        <v>2.68881</v>
      </c>
      <c r="GT343">
        <v>0.112169</v>
      </c>
      <c r="GU343">
        <v>0.116934</v>
      </c>
      <c r="GV343">
        <v>0.107177</v>
      </c>
      <c r="GW343">
        <v>0.100837</v>
      </c>
      <c r="GX343">
        <v>28201.2</v>
      </c>
      <c r="GY343">
        <v>28104.5</v>
      </c>
      <c r="GZ343">
        <v>29530</v>
      </c>
      <c r="HA343">
        <v>29412.8</v>
      </c>
      <c r="HB343">
        <v>34830.2</v>
      </c>
      <c r="HC343">
        <v>35026.6</v>
      </c>
      <c r="HD343">
        <v>41551.1</v>
      </c>
      <c r="HE343">
        <v>41784.8</v>
      </c>
      <c r="HF343">
        <v>1.92327</v>
      </c>
      <c r="HG343">
        <v>1.87608</v>
      </c>
      <c r="HH343">
        <v>0.0692531</v>
      </c>
      <c r="HI343">
        <v>0</v>
      </c>
      <c r="HJ343">
        <v>28.8997</v>
      </c>
      <c r="HK343">
        <v>999.9</v>
      </c>
      <c r="HL343">
        <v>54.4</v>
      </c>
      <c r="HM343">
        <v>30.9</v>
      </c>
      <c r="HN343">
        <v>26.9723</v>
      </c>
      <c r="HO343">
        <v>61.8928</v>
      </c>
      <c r="HP343">
        <v>25.7051</v>
      </c>
      <c r="HQ343">
        <v>1</v>
      </c>
      <c r="HR343">
        <v>0.103529</v>
      </c>
      <c r="HS343">
        <v>-0.376972</v>
      </c>
      <c r="HT343">
        <v>20.3398</v>
      </c>
      <c r="HU343">
        <v>5.21654</v>
      </c>
      <c r="HV343">
        <v>12.0117</v>
      </c>
      <c r="HW343">
        <v>4.989</v>
      </c>
      <c r="HX343">
        <v>3.2877</v>
      </c>
      <c r="HY343">
        <v>9999</v>
      </c>
      <c r="HZ343">
        <v>9999</v>
      </c>
      <c r="IA343">
        <v>9999</v>
      </c>
      <c r="IB343">
        <v>16.2</v>
      </c>
      <c r="IC343">
        <v>1.86754</v>
      </c>
      <c r="ID343">
        <v>1.86669</v>
      </c>
      <c r="IE343">
        <v>1.866</v>
      </c>
      <c r="IF343">
        <v>1.866</v>
      </c>
      <c r="IG343">
        <v>1.86783</v>
      </c>
      <c r="IH343">
        <v>1.87027</v>
      </c>
      <c r="II343">
        <v>1.8689</v>
      </c>
      <c r="IJ343">
        <v>1.87042</v>
      </c>
      <c r="IK343">
        <v>0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-0.719</v>
      </c>
      <c r="IY343">
        <v>0.1461</v>
      </c>
      <c r="IZ343">
        <v>-0.2124528667129374</v>
      </c>
      <c r="JA343">
        <v>-0.0008016307627816455</v>
      </c>
      <c r="JB343">
        <v>-2.705495203968552E-07</v>
      </c>
      <c r="JC343">
        <v>-1.001381313952682E-11</v>
      </c>
      <c r="JD343">
        <v>-0.06429383364076624</v>
      </c>
      <c r="JE343">
        <v>-0.003544197663381463</v>
      </c>
      <c r="JF343">
        <v>0.0008551080648433378</v>
      </c>
      <c r="JG343">
        <v>-1.439520423836254E-05</v>
      </c>
      <c r="JH343">
        <v>4</v>
      </c>
      <c r="JI343">
        <v>2335</v>
      </c>
      <c r="JJ343">
        <v>1</v>
      </c>
      <c r="JK343">
        <v>25</v>
      </c>
      <c r="JL343">
        <v>194390.2</v>
      </c>
      <c r="JM343">
        <v>194390.3</v>
      </c>
      <c r="JN343">
        <v>1.35376</v>
      </c>
      <c r="JO343">
        <v>2.26685</v>
      </c>
      <c r="JP343">
        <v>1.39648</v>
      </c>
      <c r="JQ343">
        <v>2.34375</v>
      </c>
      <c r="JR343">
        <v>1.49536</v>
      </c>
      <c r="JS343">
        <v>2.61963</v>
      </c>
      <c r="JT343">
        <v>36.3635</v>
      </c>
      <c r="JU343">
        <v>24.07</v>
      </c>
      <c r="JV343">
        <v>18</v>
      </c>
      <c r="JW343">
        <v>491.875</v>
      </c>
      <c r="JX343">
        <v>452.016</v>
      </c>
      <c r="JY343">
        <v>28.9007</v>
      </c>
      <c r="JZ343">
        <v>28.9636</v>
      </c>
      <c r="KA343">
        <v>29.9998</v>
      </c>
      <c r="KB343">
        <v>28.8467</v>
      </c>
      <c r="KC343">
        <v>28.7787</v>
      </c>
      <c r="KD343">
        <v>27.2226</v>
      </c>
      <c r="KE343">
        <v>22.9706</v>
      </c>
      <c r="KF343">
        <v>84.2106</v>
      </c>
      <c r="KG343">
        <v>28.8927</v>
      </c>
      <c r="KH343">
        <v>597.28</v>
      </c>
      <c r="KI343">
        <v>22.6553</v>
      </c>
      <c r="KJ343">
        <v>100.92</v>
      </c>
      <c r="KK343">
        <v>100.481</v>
      </c>
    </row>
    <row r="344" spans="1:297">
      <c r="A344">
        <v>328</v>
      </c>
      <c r="B344">
        <v>1758910845.1</v>
      </c>
      <c r="C344">
        <v>9062</v>
      </c>
      <c r="D344" t="s">
        <v>1100</v>
      </c>
      <c r="E344" t="s">
        <v>1101</v>
      </c>
      <c r="F344">
        <v>5</v>
      </c>
      <c r="G344" t="s">
        <v>1029</v>
      </c>
      <c r="H344" t="s">
        <v>436</v>
      </c>
      <c r="I344">
        <v>1758910837.6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593.1723350325842</v>
      </c>
      <c r="AK344">
        <v>561.5123575757574</v>
      </c>
      <c r="AL344">
        <v>3.385676972056508</v>
      </c>
      <c r="AM344">
        <v>65.06013599436587</v>
      </c>
      <c r="AN344">
        <f>(AP344 - AO344 + DY344*1E3/(8.314*(EA344+273.15)) * AR344/DX344 * AQ344) * DX344/(100*DL344) * 1000/(1000 - AP344)</f>
        <v>0</v>
      </c>
      <c r="AO344">
        <v>22.6681307632913</v>
      </c>
      <c r="AP344">
        <v>24.30540424242423</v>
      </c>
      <c r="AQ344">
        <v>4.138047893328171E-05</v>
      </c>
      <c r="AR344">
        <v>108.005697832954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2.96</v>
      </c>
      <c r="DM344">
        <v>0.5</v>
      </c>
      <c r="DN344" t="s">
        <v>438</v>
      </c>
      <c r="DO344">
        <v>2</v>
      </c>
      <c r="DP344" t="b">
        <v>1</v>
      </c>
      <c r="DQ344">
        <v>1758910837.6</v>
      </c>
      <c r="DR344">
        <v>524.6814074074074</v>
      </c>
      <c r="DS344">
        <v>564.9741481481482</v>
      </c>
      <c r="DT344">
        <v>24.29301851851853</v>
      </c>
      <c r="DU344">
        <v>22.64885555555556</v>
      </c>
      <c r="DV344">
        <v>525.3911851851852</v>
      </c>
      <c r="DW344">
        <v>24.14697407407408</v>
      </c>
      <c r="DX344">
        <v>499.9953703703703</v>
      </c>
      <c r="DY344">
        <v>90.47678518518518</v>
      </c>
      <c r="DZ344">
        <v>0.02848490740740741</v>
      </c>
      <c r="EA344">
        <v>30.56528518518519</v>
      </c>
      <c r="EB344">
        <v>30.03503703703704</v>
      </c>
      <c r="EC344">
        <v>999.9000000000001</v>
      </c>
      <c r="ED344">
        <v>0</v>
      </c>
      <c r="EE344">
        <v>0</v>
      </c>
      <c r="EF344">
        <v>9999.564074074073</v>
      </c>
      <c r="EG344">
        <v>0</v>
      </c>
      <c r="EH344">
        <v>12.3095</v>
      </c>
      <c r="EI344">
        <v>-40.29275185185185</v>
      </c>
      <c r="EJ344">
        <v>537.7449629629629</v>
      </c>
      <c r="EK344">
        <v>578.067037037037</v>
      </c>
      <c r="EL344">
        <v>1.644142592592593</v>
      </c>
      <c r="EM344">
        <v>564.9741481481482</v>
      </c>
      <c r="EN344">
        <v>22.64885555555556</v>
      </c>
      <c r="EO344">
        <v>2.197953703703704</v>
      </c>
      <c r="EP344">
        <v>2.049195555555556</v>
      </c>
      <c r="EQ344">
        <v>18.9474037037037</v>
      </c>
      <c r="ER344">
        <v>17.82967407407407</v>
      </c>
      <c r="ES344">
        <v>1999.984074074074</v>
      </c>
      <c r="ET344">
        <v>0.9799987777777778</v>
      </c>
      <c r="EU344">
        <v>0.02000151481481482</v>
      </c>
      <c r="EV344">
        <v>0</v>
      </c>
      <c r="EW344">
        <v>338.0996296296296</v>
      </c>
      <c r="EX344">
        <v>5.00097</v>
      </c>
      <c r="EY344">
        <v>6853.830000000001</v>
      </c>
      <c r="EZ344">
        <v>16707.45925925926</v>
      </c>
      <c r="FA344">
        <v>41.17781481481481</v>
      </c>
      <c r="FB344">
        <v>41.5</v>
      </c>
      <c r="FC344">
        <v>41.125</v>
      </c>
      <c r="FD344">
        <v>41.06199999999999</v>
      </c>
      <c r="FE344">
        <v>41.75</v>
      </c>
      <c r="FF344">
        <v>1955.084074074074</v>
      </c>
      <c r="FG344">
        <v>39.9</v>
      </c>
      <c r="FH344">
        <v>0</v>
      </c>
      <c r="FI344">
        <v>1758910846.5</v>
      </c>
      <c r="FJ344">
        <v>0</v>
      </c>
      <c r="FK344">
        <v>338.0575384615385</v>
      </c>
      <c r="FL344">
        <v>-1.65606835629796</v>
      </c>
      <c r="FM344">
        <v>-43.91999995720034</v>
      </c>
      <c r="FN344">
        <v>6853.658461538462</v>
      </c>
      <c r="FO344">
        <v>15</v>
      </c>
      <c r="FP344">
        <v>0</v>
      </c>
      <c r="FQ344" t="s">
        <v>439</v>
      </c>
      <c r="FR344">
        <v>1747247426.5</v>
      </c>
      <c r="FS344">
        <v>1747247420.5</v>
      </c>
      <c r="FT344">
        <v>0</v>
      </c>
      <c r="FU344">
        <v>1.027</v>
      </c>
      <c r="FV344">
        <v>0.031</v>
      </c>
      <c r="FW344">
        <v>0.02</v>
      </c>
      <c r="FX344">
        <v>0.05</v>
      </c>
      <c r="FY344">
        <v>420</v>
      </c>
      <c r="FZ344">
        <v>16</v>
      </c>
      <c r="GA344">
        <v>0.01</v>
      </c>
      <c r="GB344">
        <v>0.1</v>
      </c>
      <c r="GC344">
        <v>-40.06798048780487</v>
      </c>
      <c r="GD344">
        <v>-3.238816724738657</v>
      </c>
      <c r="GE344">
        <v>0.3287116641615563</v>
      </c>
      <c r="GF344">
        <v>0</v>
      </c>
      <c r="GG344">
        <v>338.2129117647059</v>
      </c>
      <c r="GH344">
        <v>-2.646676844285905</v>
      </c>
      <c r="GI344">
        <v>0.3700733128995061</v>
      </c>
      <c r="GJ344">
        <v>-1</v>
      </c>
      <c r="GK344">
        <v>1.665172926829268</v>
      </c>
      <c r="GL344">
        <v>-0.3189917770034829</v>
      </c>
      <c r="GM344">
        <v>0.03379792129875146</v>
      </c>
      <c r="GN344">
        <v>0</v>
      </c>
      <c r="GO344">
        <v>0</v>
      </c>
      <c r="GP344">
        <v>2</v>
      </c>
      <c r="GQ344" t="s">
        <v>446</v>
      </c>
      <c r="GR344">
        <v>3.13609</v>
      </c>
      <c r="GS344">
        <v>2.68888</v>
      </c>
      <c r="GT344">
        <v>0.11466</v>
      </c>
      <c r="GU344">
        <v>0.119367</v>
      </c>
      <c r="GV344">
        <v>0.107194</v>
      </c>
      <c r="GW344">
        <v>0.100844</v>
      </c>
      <c r="GX344">
        <v>28122.3</v>
      </c>
      <c r="GY344">
        <v>28027.4</v>
      </c>
      <c r="GZ344">
        <v>29530.2</v>
      </c>
      <c r="HA344">
        <v>29413.1</v>
      </c>
      <c r="HB344">
        <v>34830</v>
      </c>
      <c r="HC344">
        <v>35026.8</v>
      </c>
      <c r="HD344">
        <v>41551.6</v>
      </c>
      <c r="HE344">
        <v>41785.3</v>
      </c>
      <c r="HF344">
        <v>1.9232</v>
      </c>
      <c r="HG344">
        <v>1.87593</v>
      </c>
      <c r="HH344">
        <v>0.0705421</v>
      </c>
      <c r="HI344">
        <v>0</v>
      </c>
      <c r="HJ344">
        <v>28.8914</v>
      </c>
      <c r="HK344">
        <v>999.9</v>
      </c>
      <c r="HL344">
        <v>54.4</v>
      </c>
      <c r="HM344">
        <v>30.9</v>
      </c>
      <c r="HN344">
        <v>26.9717</v>
      </c>
      <c r="HO344">
        <v>61.9628</v>
      </c>
      <c r="HP344">
        <v>25.7051</v>
      </c>
      <c r="HQ344">
        <v>1</v>
      </c>
      <c r="HR344">
        <v>0.102937</v>
      </c>
      <c r="HS344">
        <v>-0.361555</v>
      </c>
      <c r="HT344">
        <v>20.3399</v>
      </c>
      <c r="HU344">
        <v>5.21714</v>
      </c>
      <c r="HV344">
        <v>12.0131</v>
      </c>
      <c r="HW344">
        <v>4.9889</v>
      </c>
      <c r="HX344">
        <v>3.28768</v>
      </c>
      <c r="HY344">
        <v>9999</v>
      </c>
      <c r="HZ344">
        <v>9999</v>
      </c>
      <c r="IA344">
        <v>9999</v>
      </c>
      <c r="IB344">
        <v>16.2</v>
      </c>
      <c r="IC344">
        <v>1.86756</v>
      </c>
      <c r="ID344">
        <v>1.86669</v>
      </c>
      <c r="IE344">
        <v>1.866</v>
      </c>
      <c r="IF344">
        <v>1.866</v>
      </c>
      <c r="IG344">
        <v>1.86783</v>
      </c>
      <c r="IH344">
        <v>1.87027</v>
      </c>
      <c r="II344">
        <v>1.86891</v>
      </c>
      <c r="IJ344">
        <v>1.87042</v>
      </c>
      <c r="IK344">
        <v>0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-0.737</v>
      </c>
      <c r="IY344">
        <v>0.1462</v>
      </c>
      <c r="IZ344">
        <v>-0.2124528667129374</v>
      </c>
      <c r="JA344">
        <v>-0.0008016307627816455</v>
      </c>
      <c r="JB344">
        <v>-2.705495203968552E-07</v>
      </c>
      <c r="JC344">
        <v>-1.001381313952682E-11</v>
      </c>
      <c r="JD344">
        <v>-0.06429383364076624</v>
      </c>
      <c r="JE344">
        <v>-0.003544197663381463</v>
      </c>
      <c r="JF344">
        <v>0.0008551080648433378</v>
      </c>
      <c r="JG344">
        <v>-1.439520423836254E-05</v>
      </c>
      <c r="JH344">
        <v>4</v>
      </c>
      <c r="JI344">
        <v>2335</v>
      </c>
      <c r="JJ344">
        <v>1</v>
      </c>
      <c r="JK344">
        <v>25</v>
      </c>
      <c r="JL344">
        <v>194390.3</v>
      </c>
      <c r="JM344">
        <v>194390.4</v>
      </c>
      <c r="JN344">
        <v>1.38672</v>
      </c>
      <c r="JO344">
        <v>2.26318</v>
      </c>
      <c r="JP344">
        <v>1.39648</v>
      </c>
      <c r="JQ344">
        <v>2.35107</v>
      </c>
      <c r="JR344">
        <v>1.49536</v>
      </c>
      <c r="JS344">
        <v>2.64038</v>
      </c>
      <c r="JT344">
        <v>36.3635</v>
      </c>
      <c r="JU344">
        <v>24.07</v>
      </c>
      <c r="JV344">
        <v>18</v>
      </c>
      <c r="JW344">
        <v>491.801</v>
      </c>
      <c r="JX344">
        <v>451.893</v>
      </c>
      <c r="JY344">
        <v>28.8673</v>
      </c>
      <c r="JZ344">
        <v>28.9604</v>
      </c>
      <c r="KA344">
        <v>29.9997</v>
      </c>
      <c r="KB344">
        <v>28.8435</v>
      </c>
      <c r="KC344">
        <v>28.7749</v>
      </c>
      <c r="KD344">
        <v>27.8055</v>
      </c>
      <c r="KE344">
        <v>22.9706</v>
      </c>
      <c r="KF344">
        <v>84.2106</v>
      </c>
      <c r="KG344">
        <v>28.8599</v>
      </c>
      <c r="KH344">
        <v>610.6420000000001</v>
      </c>
      <c r="KI344">
        <v>22.6553</v>
      </c>
      <c r="KJ344">
        <v>100.921</v>
      </c>
      <c r="KK344">
        <v>100.482</v>
      </c>
    </row>
    <row r="345" spans="1:297">
      <c r="A345">
        <v>329</v>
      </c>
      <c r="B345">
        <v>1758910850.1</v>
      </c>
      <c r="C345">
        <v>9067</v>
      </c>
      <c r="D345" t="s">
        <v>1102</v>
      </c>
      <c r="E345" t="s">
        <v>1103</v>
      </c>
      <c r="F345">
        <v>5</v>
      </c>
      <c r="G345" t="s">
        <v>1029</v>
      </c>
      <c r="H345" t="s">
        <v>436</v>
      </c>
      <c r="I345">
        <v>1758910842.314285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610.5298016404267</v>
      </c>
      <c r="AK345">
        <v>578.5689818181819</v>
      </c>
      <c r="AL345">
        <v>3.410302604682066</v>
      </c>
      <c r="AM345">
        <v>65.06013599436587</v>
      </c>
      <c r="AN345">
        <f>(AP345 - AO345 + DY345*1E3/(8.314*(EA345+273.15)) * AR345/DX345 * AQ345) * DX345/(100*DL345) * 1000/(1000 - AP345)</f>
        <v>0</v>
      </c>
      <c r="AO345">
        <v>22.66918863081849</v>
      </c>
      <c r="AP345">
        <v>24.30171393939394</v>
      </c>
      <c r="AQ345">
        <v>-3.963007470289435E-05</v>
      </c>
      <c r="AR345">
        <v>108.005697832954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2.96</v>
      </c>
      <c r="DM345">
        <v>0.5</v>
      </c>
      <c r="DN345" t="s">
        <v>438</v>
      </c>
      <c r="DO345">
        <v>2</v>
      </c>
      <c r="DP345" t="b">
        <v>1</v>
      </c>
      <c r="DQ345">
        <v>1758910842.314285</v>
      </c>
      <c r="DR345">
        <v>540.3048571428571</v>
      </c>
      <c r="DS345">
        <v>580.8413214285714</v>
      </c>
      <c r="DT345">
        <v>24.29990357142857</v>
      </c>
      <c r="DU345">
        <v>22.66577142857144</v>
      </c>
      <c r="DV345">
        <v>541.0318214285714</v>
      </c>
      <c r="DW345">
        <v>24.15376785714286</v>
      </c>
      <c r="DX345">
        <v>500.0088928571429</v>
      </c>
      <c r="DY345">
        <v>90.47611785714287</v>
      </c>
      <c r="DZ345">
        <v>0.02846105357142857</v>
      </c>
      <c r="EA345">
        <v>30.55732857142858</v>
      </c>
      <c r="EB345">
        <v>30.03410357142857</v>
      </c>
      <c r="EC345">
        <v>999.9000000000002</v>
      </c>
      <c r="ED345">
        <v>0</v>
      </c>
      <c r="EE345">
        <v>0</v>
      </c>
      <c r="EF345">
        <v>10001.18321428571</v>
      </c>
      <c r="EG345">
        <v>0</v>
      </c>
      <c r="EH345">
        <v>12.3095</v>
      </c>
      <c r="EI345">
        <v>-40.53645357142857</v>
      </c>
      <c r="EJ345">
        <v>553.7612857142857</v>
      </c>
      <c r="EK345">
        <v>594.3119642857143</v>
      </c>
      <c r="EL345">
        <v>1.634115</v>
      </c>
      <c r="EM345">
        <v>580.8413214285714</v>
      </c>
      <c r="EN345">
        <v>22.66577142857144</v>
      </c>
      <c r="EO345">
        <v>2.19856</v>
      </c>
      <c r="EP345">
        <v>2.050710714285715</v>
      </c>
      <c r="EQ345">
        <v>18.951825</v>
      </c>
      <c r="ER345">
        <v>17.84141785714285</v>
      </c>
      <c r="ES345">
        <v>1999.995</v>
      </c>
      <c r="ET345">
        <v>0.9799988571428572</v>
      </c>
      <c r="EU345">
        <v>0.02000143571428572</v>
      </c>
      <c r="EV345">
        <v>0</v>
      </c>
      <c r="EW345">
        <v>337.9123214285714</v>
      </c>
      <c r="EX345">
        <v>5.00097</v>
      </c>
      <c r="EY345">
        <v>6850.783571428571</v>
      </c>
      <c r="EZ345">
        <v>16707.53928571428</v>
      </c>
      <c r="FA345">
        <v>41.16928571428571</v>
      </c>
      <c r="FB345">
        <v>41.5</v>
      </c>
      <c r="FC345">
        <v>41.1205</v>
      </c>
      <c r="FD345">
        <v>41.06199999999999</v>
      </c>
      <c r="FE345">
        <v>41.75</v>
      </c>
      <c r="FF345">
        <v>1955.095</v>
      </c>
      <c r="FG345">
        <v>39.9</v>
      </c>
      <c r="FH345">
        <v>0</v>
      </c>
      <c r="FI345">
        <v>1758910851.3</v>
      </c>
      <c r="FJ345">
        <v>0</v>
      </c>
      <c r="FK345">
        <v>337.8703076923077</v>
      </c>
      <c r="FL345">
        <v>-0.502632475652539</v>
      </c>
      <c r="FM345">
        <v>-35.44136754779896</v>
      </c>
      <c r="FN345">
        <v>6850.628461538461</v>
      </c>
      <c r="FO345">
        <v>15</v>
      </c>
      <c r="FP345">
        <v>0</v>
      </c>
      <c r="FQ345" t="s">
        <v>439</v>
      </c>
      <c r="FR345">
        <v>1747247426.5</v>
      </c>
      <c r="FS345">
        <v>1747247420.5</v>
      </c>
      <c r="FT345">
        <v>0</v>
      </c>
      <c r="FU345">
        <v>1.027</v>
      </c>
      <c r="FV345">
        <v>0.031</v>
      </c>
      <c r="FW345">
        <v>0.02</v>
      </c>
      <c r="FX345">
        <v>0.05</v>
      </c>
      <c r="FY345">
        <v>420</v>
      </c>
      <c r="FZ345">
        <v>16</v>
      </c>
      <c r="GA345">
        <v>0.01</v>
      </c>
      <c r="GB345">
        <v>0.1</v>
      </c>
      <c r="GC345">
        <v>-40.39144878048781</v>
      </c>
      <c r="GD345">
        <v>-2.899645296167273</v>
      </c>
      <c r="GE345">
        <v>0.2953858932196101</v>
      </c>
      <c r="GF345">
        <v>0</v>
      </c>
      <c r="GG345">
        <v>338.0013235294118</v>
      </c>
      <c r="GH345">
        <v>-1.951489681706915</v>
      </c>
      <c r="GI345">
        <v>0.3368321034535683</v>
      </c>
      <c r="GJ345">
        <v>-1</v>
      </c>
      <c r="GK345">
        <v>1.643659512195122</v>
      </c>
      <c r="GL345">
        <v>-0.1337356097560969</v>
      </c>
      <c r="GM345">
        <v>0.01898475960666929</v>
      </c>
      <c r="GN345">
        <v>0</v>
      </c>
      <c r="GO345">
        <v>0</v>
      </c>
      <c r="GP345">
        <v>2</v>
      </c>
      <c r="GQ345" t="s">
        <v>446</v>
      </c>
      <c r="GR345">
        <v>3.13613</v>
      </c>
      <c r="GS345">
        <v>2.68895</v>
      </c>
      <c r="GT345">
        <v>0.117128</v>
      </c>
      <c r="GU345">
        <v>0.121739</v>
      </c>
      <c r="GV345">
        <v>0.107183</v>
      </c>
      <c r="GW345">
        <v>0.100844</v>
      </c>
      <c r="GX345">
        <v>28044.3</v>
      </c>
      <c r="GY345">
        <v>27951.8</v>
      </c>
      <c r="GZ345">
        <v>29530.6</v>
      </c>
      <c r="HA345">
        <v>29413.1</v>
      </c>
      <c r="HB345">
        <v>34830.8</v>
      </c>
      <c r="HC345">
        <v>35026.6</v>
      </c>
      <c r="HD345">
        <v>41552</v>
      </c>
      <c r="HE345">
        <v>41785.1</v>
      </c>
      <c r="HF345">
        <v>1.9232</v>
      </c>
      <c r="HG345">
        <v>1.87588</v>
      </c>
      <c r="HH345">
        <v>0.0690818</v>
      </c>
      <c r="HI345">
        <v>0</v>
      </c>
      <c r="HJ345">
        <v>28.8854</v>
      </c>
      <c r="HK345">
        <v>999.9</v>
      </c>
      <c r="HL345">
        <v>54.4</v>
      </c>
      <c r="HM345">
        <v>30.9</v>
      </c>
      <c r="HN345">
        <v>26.9698</v>
      </c>
      <c r="HO345">
        <v>62.0628</v>
      </c>
      <c r="HP345">
        <v>25.7412</v>
      </c>
      <c r="HQ345">
        <v>1</v>
      </c>
      <c r="HR345">
        <v>0.1028</v>
      </c>
      <c r="HS345">
        <v>-0.316016</v>
      </c>
      <c r="HT345">
        <v>20.34</v>
      </c>
      <c r="HU345">
        <v>5.21744</v>
      </c>
      <c r="HV345">
        <v>12.0119</v>
      </c>
      <c r="HW345">
        <v>4.98885</v>
      </c>
      <c r="HX345">
        <v>3.28778</v>
      </c>
      <c r="HY345">
        <v>9999</v>
      </c>
      <c r="HZ345">
        <v>9999</v>
      </c>
      <c r="IA345">
        <v>9999</v>
      </c>
      <c r="IB345">
        <v>16.2</v>
      </c>
      <c r="IC345">
        <v>1.86754</v>
      </c>
      <c r="ID345">
        <v>1.8667</v>
      </c>
      <c r="IE345">
        <v>1.866</v>
      </c>
      <c r="IF345">
        <v>1.866</v>
      </c>
      <c r="IG345">
        <v>1.86783</v>
      </c>
      <c r="IH345">
        <v>1.87027</v>
      </c>
      <c r="II345">
        <v>1.86892</v>
      </c>
      <c r="IJ345">
        <v>1.87042</v>
      </c>
      <c r="IK345">
        <v>0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-0.755</v>
      </c>
      <c r="IY345">
        <v>0.1461</v>
      </c>
      <c r="IZ345">
        <v>-0.2124528667129374</v>
      </c>
      <c r="JA345">
        <v>-0.0008016307627816455</v>
      </c>
      <c r="JB345">
        <v>-2.705495203968552E-07</v>
      </c>
      <c r="JC345">
        <v>-1.001381313952682E-11</v>
      </c>
      <c r="JD345">
        <v>-0.06429383364076624</v>
      </c>
      <c r="JE345">
        <v>-0.003544197663381463</v>
      </c>
      <c r="JF345">
        <v>0.0008551080648433378</v>
      </c>
      <c r="JG345">
        <v>-1.439520423836254E-05</v>
      </c>
      <c r="JH345">
        <v>4</v>
      </c>
      <c r="JI345">
        <v>2335</v>
      </c>
      <c r="JJ345">
        <v>1</v>
      </c>
      <c r="JK345">
        <v>25</v>
      </c>
      <c r="JL345">
        <v>194390.4</v>
      </c>
      <c r="JM345">
        <v>194390.5</v>
      </c>
      <c r="JN345">
        <v>1.41602</v>
      </c>
      <c r="JO345">
        <v>2.26196</v>
      </c>
      <c r="JP345">
        <v>1.39648</v>
      </c>
      <c r="JQ345">
        <v>2.34985</v>
      </c>
      <c r="JR345">
        <v>1.49536</v>
      </c>
      <c r="JS345">
        <v>2.66968</v>
      </c>
      <c r="JT345">
        <v>36.3635</v>
      </c>
      <c r="JU345">
        <v>24.07</v>
      </c>
      <c r="JV345">
        <v>18</v>
      </c>
      <c r="JW345">
        <v>491.773</v>
      </c>
      <c r="JX345">
        <v>451.834</v>
      </c>
      <c r="JY345">
        <v>28.8309</v>
      </c>
      <c r="JZ345">
        <v>28.9561</v>
      </c>
      <c r="KA345">
        <v>29.9998</v>
      </c>
      <c r="KB345">
        <v>28.84</v>
      </c>
      <c r="KC345">
        <v>28.7713</v>
      </c>
      <c r="KD345">
        <v>28.4531</v>
      </c>
      <c r="KE345">
        <v>22.9706</v>
      </c>
      <c r="KF345">
        <v>84.2106</v>
      </c>
      <c r="KG345">
        <v>28.8196</v>
      </c>
      <c r="KH345">
        <v>630.679</v>
      </c>
      <c r="KI345">
        <v>22.6553</v>
      </c>
      <c r="KJ345">
        <v>100.922</v>
      </c>
      <c r="KK345">
        <v>100.481</v>
      </c>
    </row>
    <row r="346" spans="1:297">
      <c r="A346">
        <v>330</v>
      </c>
      <c r="B346">
        <v>1758910854.6</v>
      </c>
      <c r="C346">
        <v>9071.5</v>
      </c>
      <c r="D346" t="s">
        <v>1104</v>
      </c>
      <c r="E346" t="s">
        <v>1105</v>
      </c>
      <c r="F346">
        <v>5</v>
      </c>
      <c r="G346" t="s">
        <v>1029</v>
      </c>
      <c r="H346" t="s">
        <v>436</v>
      </c>
      <c r="I346">
        <v>1758910846.760714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625.8276321537928</v>
      </c>
      <c r="AK346">
        <v>593.8201757575755</v>
      </c>
      <c r="AL346">
        <v>3.391523466865055</v>
      </c>
      <c r="AM346">
        <v>65.06013599436587</v>
      </c>
      <c r="AN346">
        <f>(AP346 - AO346 + DY346*1E3/(8.314*(EA346+273.15)) * AR346/DX346 * AQ346) * DX346/(100*DL346) * 1000/(1000 - AP346)</f>
        <v>0</v>
      </c>
      <c r="AO346">
        <v>22.66842611387448</v>
      </c>
      <c r="AP346">
        <v>24.29791818181818</v>
      </c>
      <c r="AQ346">
        <v>-2.857499137971435E-05</v>
      </c>
      <c r="AR346">
        <v>108.005697832954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2.96</v>
      </c>
      <c r="DM346">
        <v>0.5</v>
      </c>
      <c r="DN346" t="s">
        <v>438</v>
      </c>
      <c r="DO346">
        <v>2</v>
      </c>
      <c r="DP346" t="b">
        <v>1</v>
      </c>
      <c r="DQ346">
        <v>1758910846.760714</v>
      </c>
      <c r="DR346">
        <v>555.0650714285714</v>
      </c>
      <c r="DS346">
        <v>595.7374642857143</v>
      </c>
      <c r="DT346">
        <v>24.30206785714286</v>
      </c>
      <c r="DU346">
        <v>22.66846428571429</v>
      </c>
      <c r="DV346">
        <v>555.8083571428572</v>
      </c>
      <c r="DW346">
        <v>24.15590357142858</v>
      </c>
      <c r="DX346">
        <v>499.9956428571429</v>
      </c>
      <c r="DY346">
        <v>90.47609285714286</v>
      </c>
      <c r="DZ346">
        <v>0.02852814285714286</v>
      </c>
      <c r="EA346">
        <v>30.54867142857143</v>
      </c>
      <c r="EB346">
        <v>30.026075</v>
      </c>
      <c r="EC346">
        <v>999.9000000000002</v>
      </c>
      <c r="ED346">
        <v>0</v>
      </c>
      <c r="EE346">
        <v>0</v>
      </c>
      <c r="EF346">
        <v>10001.53535714286</v>
      </c>
      <c r="EG346">
        <v>0</v>
      </c>
      <c r="EH346">
        <v>12.3095</v>
      </c>
      <c r="EI346">
        <v>-40.672475</v>
      </c>
      <c r="EJ346">
        <v>568.8901428571429</v>
      </c>
      <c r="EK346">
        <v>609.5552142857142</v>
      </c>
      <c r="EL346">
        <v>1.63359</v>
      </c>
      <c r="EM346">
        <v>595.7374642857143</v>
      </c>
      <c r="EN346">
        <v>22.66846428571429</v>
      </c>
      <c r="EO346">
        <v>2.198755357142857</v>
      </c>
      <c r="EP346">
        <v>2.050953571428571</v>
      </c>
      <c r="EQ346">
        <v>18.95323928571429</v>
      </c>
      <c r="ER346">
        <v>17.84329285714286</v>
      </c>
      <c r="ES346">
        <v>2000.008928571429</v>
      </c>
      <c r="ET346">
        <v>0.979998964285714</v>
      </c>
      <c r="EU346">
        <v>0.02000132857142858</v>
      </c>
      <c r="EV346">
        <v>0</v>
      </c>
      <c r="EW346">
        <v>337.8468571428571</v>
      </c>
      <c r="EX346">
        <v>5.00097</v>
      </c>
      <c r="EY346">
        <v>6848.31357142857</v>
      </c>
      <c r="EZ346">
        <v>16707.64285714286</v>
      </c>
      <c r="FA346">
        <v>41.16264285714284</v>
      </c>
      <c r="FB346">
        <v>41.5</v>
      </c>
      <c r="FC346">
        <v>41.1205</v>
      </c>
      <c r="FD346">
        <v>41.06199999999999</v>
      </c>
      <c r="FE346">
        <v>41.75</v>
      </c>
      <c r="FF346">
        <v>1955.108928571428</v>
      </c>
      <c r="FG346">
        <v>39.9</v>
      </c>
      <c r="FH346">
        <v>0</v>
      </c>
      <c r="FI346">
        <v>1758910855.5</v>
      </c>
      <c r="FJ346">
        <v>0</v>
      </c>
      <c r="FK346">
        <v>337.8234399999999</v>
      </c>
      <c r="FL346">
        <v>-0.549846159045277</v>
      </c>
      <c r="FM346">
        <v>-27.88307690830138</v>
      </c>
      <c r="FN346">
        <v>6848.1312</v>
      </c>
      <c r="FO346">
        <v>15</v>
      </c>
      <c r="FP346">
        <v>0</v>
      </c>
      <c r="FQ346" t="s">
        <v>439</v>
      </c>
      <c r="FR346">
        <v>1747247426.5</v>
      </c>
      <c r="FS346">
        <v>1747247420.5</v>
      </c>
      <c r="FT346">
        <v>0</v>
      </c>
      <c r="FU346">
        <v>1.027</v>
      </c>
      <c r="FV346">
        <v>0.031</v>
      </c>
      <c r="FW346">
        <v>0.02</v>
      </c>
      <c r="FX346">
        <v>0.05</v>
      </c>
      <c r="FY346">
        <v>420</v>
      </c>
      <c r="FZ346">
        <v>16</v>
      </c>
      <c r="GA346">
        <v>0.01</v>
      </c>
      <c r="GB346">
        <v>0.1</v>
      </c>
      <c r="GC346">
        <v>-40.56205609756097</v>
      </c>
      <c r="GD346">
        <v>-2.258742857142831</v>
      </c>
      <c r="GE346">
        <v>0.2354240367867435</v>
      </c>
      <c r="GF346">
        <v>0</v>
      </c>
      <c r="GG346">
        <v>337.8865294117647</v>
      </c>
      <c r="GH346">
        <v>-0.9875935825491204</v>
      </c>
      <c r="GI346">
        <v>0.2745911651136584</v>
      </c>
      <c r="GJ346">
        <v>-1</v>
      </c>
      <c r="GK346">
        <v>1.634143902439025</v>
      </c>
      <c r="GL346">
        <v>-0.01513965156794255</v>
      </c>
      <c r="GM346">
        <v>0.003491709957815239</v>
      </c>
      <c r="GN346">
        <v>1</v>
      </c>
      <c r="GO346">
        <v>1</v>
      </c>
      <c r="GP346">
        <v>2</v>
      </c>
      <c r="GQ346" t="s">
        <v>440</v>
      </c>
      <c r="GR346">
        <v>3.13625</v>
      </c>
      <c r="GS346">
        <v>2.68861</v>
      </c>
      <c r="GT346">
        <v>0.119308</v>
      </c>
      <c r="GU346">
        <v>0.123857</v>
      </c>
      <c r="GV346">
        <v>0.107171</v>
      </c>
      <c r="GW346">
        <v>0.100839</v>
      </c>
      <c r="GX346">
        <v>27975.1</v>
      </c>
      <c r="GY346">
        <v>27884.4</v>
      </c>
      <c r="GZ346">
        <v>29530.7</v>
      </c>
      <c r="HA346">
        <v>29413.1</v>
      </c>
      <c r="HB346">
        <v>34831.4</v>
      </c>
      <c r="HC346">
        <v>35027.1</v>
      </c>
      <c r="HD346">
        <v>41552.2</v>
      </c>
      <c r="HE346">
        <v>41785.4</v>
      </c>
      <c r="HF346">
        <v>1.92375</v>
      </c>
      <c r="HG346">
        <v>1.876</v>
      </c>
      <c r="HH346">
        <v>0.06937980000000001</v>
      </c>
      <c r="HI346">
        <v>0</v>
      </c>
      <c r="HJ346">
        <v>28.8787</v>
      </c>
      <c r="HK346">
        <v>999.9</v>
      </c>
      <c r="HL346">
        <v>54.4</v>
      </c>
      <c r="HM346">
        <v>30.9</v>
      </c>
      <c r="HN346">
        <v>26.9693</v>
      </c>
      <c r="HO346">
        <v>61.9028</v>
      </c>
      <c r="HP346">
        <v>25.8093</v>
      </c>
      <c r="HQ346">
        <v>1</v>
      </c>
      <c r="HR346">
        <v>0.10233</v>
      </c>
      <c r="HS346">
        <v>-0.36235</v>
      </c>
      <c r="HT346">
        <v>20.3401</v>
      </c>
      <c r="HU346">
        <v>5.21684</v>
      </c>
      <c r="HV346">
        <v>12.0117</v>
      </c>
      <c r="HW346">
        <v>4.98875</v>
      </c>
      <c r="HX346">
        <v>3.2877</v>
      </c>
      <c r="HY346">
        <v>9999</v>
      </c>
      <c r="HZ346">
        <v>9999</v>
      </c>
      <c r="IA346">
        <v>9999</v>
      </c>
      <c r="IB346">
        <v>16.2</v>
      </c>
      <c r="IC346">
        <v>1.86758</v>
      </c>
      <c r="ID346">
        <v>1.8667</v>
      </c>
      <c r="IE346">
        <v>1.866</v>
      </c>
      <c r="IF346">
        <v>1.866</v>
      </c>
      <c r="IG346">
        <v>1.86786</v>
      </c>
      <c r="IH346">
        <v>1.87029</v>
      </c>
      <c r="II346">
        <v>1.86894</v>
      </c>
      <c r="IJ346">
        <v>1.87042</v>
      </c>
      <c r="IK346">
        <v>0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-0.773</v>
      </c>
      <c r="IY346">
        <v>0.1461</v>
      </c>
      <c r="IZ346">
        <v>-0.2124528667129374</v>
      </c>
      <c r="JA346">
        <v>-0.0008016307627816455</v>
      </c>
      <c r="JB346">
        <v>-2.705495203968552E-07</v>
      </c>
      <c r="JC346">
        <v>-1.001381313952682E-11</v>
      </c>
      <c r="JD346">
        <v>-0.06429383364076624</v>
      </c>
      <c r="JE346">
        <v>-0.003544197663381463</v>
      </c>
      <c r="JF346">
        <v>0.0008551080648433378</v>
      </c>
      <c r="JG346">
        <v>-1.439520423836254E-05</v>
      </c>
      <c r="JH346">
        <v>4</v>
      </c>
      <c r="JI346">
        <v>2335</v>
      </c>
      <c r="JJ346">
        <v>1</v>
      </c>
      <c r="JK346">
        <v>25</v>
      </c>
      <c r="JL346">
        <v>194390.5</v>
      </c>
      <c r="JM346">
        <v>194390.6</v>
      </c>
      <c r="JN346">
        <v>1.44653</v>
      </c>
      <c r="JO346">
        <v>2.27783</v>
      </c>
      <c r="JP346">
        <v>1.39771</v>
      </c>
      <c r="JQ346">
        <v>2.34985</v>
      </c>
      <c r="JR346">
        <v>1.49536</v>
      </c>
      <c r="JS346">
        <v>2.63184</v>
      </c>
      <c r="JT346">
        <v>36.3635</v>
      </c>
      <c r="JU346">
        <v>24.0612</v>
      </c>
      <c r="JV346">
        <v>18</v>
      </c>
      <c r="JW346">
        <v>492.099</v>
      </c>
      <c r="JX346">
        <v>451.886</v>
      </c>
      <c r="JY346">
        <v>28.8007</v>
      </c>
      <c r="JZ346">
        <v>28.9526</v>
      </c>
      <c r="KA346">
        <v>29.9998</v>
      </c>
      <c r="KB346">
        <v>28.8371</v>
      </c>
      <c r="KC346">
        <v>28.7679</v>
      </c>
      <c r="KD346">
        <v>28.99</v>
      </c>
      <c r="KE346">
        <v>22.9706</v>
      </c>
      <c r="KF346">
        <v>84.2106</v>
      </c>
      <c r="KG346">
        <v>28.7983</v>
      </c>
      <c r="KH346">
        <v>644.056</v>
      </c>
      <c r="KI346">
        <v>22.6553</v>
      </c>
      <c r="KJ346">
        <v>100.923</v>
      </c>
      <c r="KK346">
        <v>100.482</v>
      </c>
    </row>
    <row r="347" spans="1:297">
      <c r="A347">
        <v>331</v>
      </c>
      <c r="B347">
        <v>1758910859.6</v>
      </c>
      <c r="C347">
        <v>9076.5</v>
      </c>
      <c r="D347" t="s">
        <v>1106</v>
      </c>
      <c r="E347" t="s">
        <v>1107</v>
      </c>
      <c r="F347">
        <v>5</v>
      </c>
      <c r="G347" t="s">
        <v>1029</v>
      </c>
      <c r="H347" t="s">
        <v>436</v>
      </c>
      <c r="I347">
        <v>1758910852.062963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643.0957243564291</v>
      </c>
      <c r="AK347">
        <v>610.8418545454542</v>
      </c>
      <c r="AL347">
        <v>3.419075688260445</v>
      </c>
      <c r="AM347">
        <v>65.06013599436587</v>
      </c>
      <c r="AN347">
        <f>(AP347 - AO347 + DY347*1E3/(8.314*(EA347+273.15)) * AR347/DX347 * AQ347) * DX347/(100*DL347) * 1000/(1000 - AP347)</f>
        <v>0</v>
      </c>
      <c r="AO347">
        <v>22.66505467005545</v>
      </c>
      <c r="AP347">
        <v>24.29335393939393</v>
      </c>
      <c r="AQ347">
        <v>-2.744693075788994E-05</v>
      </c>
      <c r="AR347">
        <v>108.005697832954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2.96</v>
      </c>
      <c r="DM347">
        <v>0.5</v>
      </c>
      <c r="DN347" t="s">
        <v>438</v>
      </c>
      <c r="DO347">
        <v>2</v>
      </c>
      <c r="DP347" t="b">
        <v>1</v>
      </c>
      <c r="DQ347">
        <v>1758910852.062963</v>
      </c>
      <c r="DR347">
        <v>572.6378888888888</v>
      </c>
      <c r="DS347">
        <v>613.5605185185185</v>
      </c>
      <c r="DT347">
        <v>24.29940740740741</v>
      </c>
      <c r="DU347">
        <v>22.66775555555556</v>
      </c>
      <c r="DV347">
        <v>573.4008888888889</v>
      </c>
      <c r="DW347">
        <v>24.15328148148148</v>
      </c>
      <c r="DX347">
        <v>500.0126296296297</v>
      </c>
      <c r="DY347">
        <v>90.47663333333334</v>
      </c>
      <c r="DZ347">
        <v>0.02843577777777778</v>
      </c>
      <c r="EA347">
        <v>30.53712592592592</v>
      </c>
      <c r="EB347">
        <v>30.01391111111111</v>
      </c>
      <c r="EC347">
        <v>999.9000000000001</v>
      </c>
      <c r="ED347">
        <v>0</v>
      </c>
      <c r="EE347">
        <v>0</v>
      </c>
      <c r="EF347">
        <v>10005.54444444445</v>
      </c>
      <c r="EG347">
        <v>0</v>
      </c>
      <c r="EH347">
        <v>12.3095</v>
      </c>
      <c r="EI347">
        <v>-40.92262592592593</v>
      </c>
      <c r="EJ347">
        <v>586.8991111111111</v>
      </c>
      <c r="EK347">
        <v>627.7911481481482</v>
      </c>
      <c r="EL347">
        <v>1.631651481481482</v>
      </c>
      <c r="EM347">
        <v>613.5605185185185</v>
      </c>
      <c r="EN347">
        <v>22.66775555555556</v>
      </c>
      <c r="EO347">
        <v>2.198528148148148</v>
      </c>
      <c r="EP347">
        <v>2.050901481481481</v>
      </c>
      <c r="EQ347">
        <v>18.95158888888889</v>
      </c>
      <c r="ER347">
        <v>17.84288518518519</v>
      </c>
      <c r="ES347">
        <v>2000.015555555556</v>
      </c>
      <c r="ET347">
        <v>0.979999</v>
      </c>
      <c r="EU347">
        <v>0.0200012962962963</v>
      </c>
      <c r="EV347">
        <v>0</v>
      </c>
      <c r="EW347">
        <v>337.7247407407407</v>
      </c>
      <c r="EX347">
        <v>5.00097</v>
      </c>
      <c r="EY347">
        <v>6846.185555555556</v>
      </c>
      <c r="EZ347">
        <v>16707.69259259259</v>
      </c>
      <c r="FA347">
        <v>41.16862962962963</v>
      </c>
      <c r="FB347">
        <v>41.5</v>
      </c>
      <c r="FC347">
        <v>41.111</v>
      </c>
      <c r="FD347">
        <v>41.06199999999999</v>
      </c>
      <c r="FE347">
        <v>41.74533333333333</v>
      </c>
      <c r="FF347">
        <v>1955.115555555555</v>
      </c>
      <c r="FG347">
        <v>39.9</v>
      </c>
      <c r="FH347">
        <v>0</v>
      </c>
      <c r="FI347">
        <v>1758910860.9</v>
      </c>
      <c r="FJ347">
        <v>0</v>
      </c>
      <c r="FK347">
        <v>337.7349615384616</v>
      </c>
      <c r="FL347">
        <v>-1.08400000162918</v>
      </c>
      <c r="FM347">
        <v>-21.68136756816159</v>
      </c>
      <c r="FN347">
        <v>6846.116153846155</v>
      </c>
      <c r="FO347">
        <v>15</v>
      </c>
      <c r="FP347">
        <v>0</v>
      </c>
      <c r="FQ347" t="s">
        <v>439</v>
      </c>
      <c r="FR347">
        <v>1747247426.5</v>
      </c>
      <c r="FS347">
        <v>1747247420.5</v>
      </c>
      <c r="FT347">
        <v>0</v>
      </c>
      <c r="FU347">
        <v>1.027</v>
      </c>
      <c r="FV347">
        <v>0.031</v>
      </c>
      <c r="FW347">
        <v>0.02</v>
      </c>
      <c r="FX347">
        <v>0.05</v>
      </c>
      <c r="FY347">
        <v>420</v>
      </c>
      <c r="FZ347">
        <v>16</v>
      </c>
      <c r="GA347">
        <v>0.01</v>
      </c>
      <c r="GB347">
        <v>0.1</v>
      </c>
      <c r="GC347">
        <v>-40.7950175</v>
      </c>
      <c r="GD347">
        <v>-2.626575984990486</v>
      </c>
      <c r="GE347">
        <v>0.2622637116410693</v>
      </c>
      <c r="GF347">
        <v>0</v>
      </c>
      <c r="GG347">
        <v>337.79</v>
      </c>
      <c r="GH347">
        <v>-0.9204583639519992</v>
      </c>
      <c r="GI347">
        <v>0.2626074009978079</v>
      </c>
      <c r="GJ347">
        <v>-1</v>
      </c>
      <c r="GK347">
        <v>1.63260425</v>
      </c>
      <c r="GL347">
        <v>-0.0236092682926858</v>
      </c>
      <c r="GM347">
        <v>0.002627191359132404</v>
      </c>
      <c r="GN347">
        <v>1</v>
      </c>
      <c r="GO347">
        <v>1</v>
      </c>
      <c r="GP347">
        <v>2</v>
      </c>
      <c r="GQ347" t="s">
        <v>440</v>
      </c>
      <c r="GR347">
        <v>3.13617</v>
      </c>
      <c r="GS347">
        <v>2.68854</v>
      </c>
      <c r="GT347">
        <v>0.121714</v>
      </c>
      <c r="GU347">
        <v>0.126177</v>
      </c>
      <c r="GV347">
        <v>0.10716</v>
      </c>
      <c r="GW347">
        <v>0.100836</v>
      </c>
      <c r="GX347">
        <v>27899</v>
      </c>
      <c r="GY347">
        <v>27810.9</v>
      </c>
      <c r="GZ347">
        <v>29531</v>
      </c>
      <c r="HA347">
        <v>29413.5</v>
      </c>
      <c r="HB347">
        <v>34832.1</v>
      </c>
      <c r="HC347">
        <v>35027.5</v>
      </c>
      <c r="HD347">
        <v>41552.4</v>
      </c>
      <c r="HE347">
        <v>41785.6</v>
      </c>
      <c r="HF347">
        <v>1.92355</v>
      </c>
      <c r="HG347">
        <v>1.87593</v>
      </c>
      <c r="HH347">
        <v>0.06949900000000001</v>
      </c>
      <c r="HI347">
        <v>0</v>
      </c>
      <c r="HJ347">
        <v>28.8722</v>
      </c>
      <c r="HK347">
        <v>999.9</v>
      </c>
      <c r="HL347">
        <v>54.4</v>
      </c>
      <c r="HM347">
        <v>30.9</v>
      </c>
      <c r="HN347">
        <v>26.9688</v>
      </c>
      <c r="HO347">
        <v>62.0928</v>
      </c>
      <c r="HP347">
        <v>25.8494</v>
      </c>
      <c r="HQ347">
        <v>1</v>
      </c>
      <c r="HR347">
        <v>0.102093</v>
      </c>
      <c r="HS347">
        <v>-0.43137</v>
      </c>
      <c r="HT347">
        <v>20.3399</v>
      </c>
      <c r="HU347">
        <v>5.21624</v>
      </c>
      <c r="HV347">
        <v>12.0122</v>
      </c>
      <c r="HW347">
        <v>4.9886</v>
      </c>
      <c r="HX347">
        <v>3.28768</v>
      </c>
      <c r="HY347">
        <v>9999</v>
      </c>
      <c r="HZ347">
        <v>9999</v>
      </c>
      <c r="IA347">
        <v>9999</v>
      </c>
      <c r="IB347">
        <v>16.2</v>
      </c>
      <c r="IC347">
        <v>1.86759</v>
      </c>
      <c r="ID347">
        <v>1.86673</v>
      </c>
      <c r="IE347">
        <v>1.86602</v>
      </c>
      <c r="IF347">
        <v>1.866</v>
      </c>
      <c r="IG347">
        <v>1.86784</v>
      </c>
      <c r="IH347">
        <v>1.87028</v>
      </c>
      <c r="II347">
        <v>1.86896</v>
      </c>
      <c r="IJ347">
        <v>1.87042</v>
      </c>
      <c r="IK347">
        <v>0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-0.791</v>
      </c>
      <c r="IY347">
        <v>0.146</v>
      </c>
      <c r="IZ347">
        <v>-0.2124528667129374</v>
      </c>
      <c r="JA347">
        <v>-0.0008016307627816455</v>
      </c>
      <c r="JB347">
        <v>-2.705495203968552E-07</v>
      </c>
      <c r="JC347">
        <v>-1.001381313952682E-11</v>
      </c>
      <c r="JD347">
        <v>-0.06429383364076624</v>
      </c>
      <c r="JE347">
        <v>-0.003544197663381463</v>
      </c>
      <c r="JF347">
        <v>0.0008551080648433378</v>
      </c>
      <c r="JG347">
        <v>-1.439520423836254E-05</v>
      </c>
      <c r="JH347">
        <v>4</v>
      </c>
      <c r="JI347">
        <v>2335</v>
      </c>
      <c r="JJ347">
        <v>1</v>
      </c>
      <c r="JK347">
        <v>25</v>
      </c>
      <c r="JL347">
        <v>194390.6</v>
      </c>
      <c r="JM347">
        <v>194390.7</v>
      </c>
      <c r="JN347">
        <v>1.47461</v>
      </c>
      <c r="JO347">
        <v>2.27173</v>
      </c>
      <c r="JP347">
        <v>1.39648</v>
      </c>
      <c r="JQ347">
        <v>2.34863</v>
      </c>
      <c r="JR347">
        <v>1.49536</v>
      </c>
      <c r="JS347">
        <v>2.66235</v>
      </c>
      <c r="JT347">
        <v>36.3635</v>
      </c>
      <c r="JU347">
        <v>24.07</v>
      </c>
      <c r="JV347">
        <v>18</v>
      </c>
      <c r="JW347">
        <v>491.942</v>
      </c>
      <c r="JX347">
        <v>451.815</v>
      </c>
      <c r="JY347">
        <v>28.784</v>
      </c>
      <c r="JZ347">
        <v>28.949</v>
      </c>
      <c r="KA347">
        <v>29.9997</v>
      </c>
      <c r="KB347">
        <v>28.8334</v>
      </c>
      <c r="KC347">
        <v>28.7647</v>
      </c>
      <c r="KD347">
        <v>29.5612</v>
      </c>
      <c r="KE347">
        <v>22.9706</v>
      </c>
      <c r="KF347">
        <v>84.2106</v>
      </c>
      <c r="KG347">
        <v>28.7921</v>
      </c>
      <c r="KH347">
        <v>657.4160000000001</v>
      </c>
      <c r="KI347">
        <v>22.6553</v>
      </c>
      <c r="KJ347">
        <v>100.924</v>
      </c>
      <c r="KK347">
        <v>100.483</v>
      </c>
    </row>
    <row r="348" spans="1:297">
      <c r="A348">
        <v>332</v>
      </c>
      <c r="B348">
        <v>1758910864.6</v>
      </c>
      <c r="C348">
        <v>9081.5</v>
      </c>
      <c r="D348" t="s">
        <v>1108</v>
      </c>
      <c r="E348" t="s">
        <v>1109</v>
      </c>
      <c r="F348">
        <v>5</v>
      </c>
      <c r="G348" t="s">
        <v>1029</v>
      </c>
      <c r="H348" t="s">
        <v>436</v>
      </c>
      <c r="I348">
        <v>1758910857.081481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660.1749845128192</v>
      </c>
      <c r="AK348">
        <v>627.8989999999998</v>
      </c>
      <c r="AL348">
        <v>3.408412784370269</v>
      </c>
      <c r="AM348">
        <v>65.06013599436587</v>
      </c>
      <c r="AN348">
        <f>(AP348 - AO348 + DY348*1E3/(8.314*(EA348+273.15)) * AR348/DX348 * AQ348) * DX348/(100*DL348) * 1000/(1000 - AP348)</f>
        <v>0</v>
      </c>
      <c r="AO348">
        <v>22.66339711771278</v>
      </c>
      <c r="AP348">
        <v>24.29267939393939</v>
      </c>
      <c r="AQ348">
        <v>1.02954435422731E-07</v>
      </c>
      <c r="AR348">
        <v>108.005697832954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2.96</v>
      </c>
      <c r="DM348">
        <v>0.5</v>
      </c>
      <c r="DN348" t="s">
        <v>438</v>
      </c>
      <c r="DO348">
        <v>2</v>
      </c>
      <c r="DP348" t="b">
        <v>1</v>
      </c>
      <c r="DQ348">
        <v>1758910857.081481</v>
      </c>
      <c r="DR348">
        <v>589.2957407407407</v>
      </c>
      <c r="DS348">
        <v>630.3665555555556</v>
      </c>
      <c r="DT348">
        <v>24.29571851851852</v>
      </c>
      <c r="DU348">
        <v>22.66584444444444</v>
      </c>
      <c r="DV348">
        <v>590.0776666666666</v>
      </c>
      <c r="DW348">
        <v>24.14964074074074</v>
      </c>
      <c r="DX348">
        <v>499.9958148148148</v>
      </c>
      <c r="DY348">
        <v>90.47731481481479</v>
      </c>
      <c r="DZ348">
        <v>0.02845247407407407</v>
      </c>
      <c r="EA348">
        <v>30.52678888888889</v>
      </c>
      <c r="EB348">
        <v>30.00463333333334</v>
      </c>
      <c r="EC348">
        <v>999.9000000000001</v>
      </c>
      <c r="ED348">
        <v>0</v>
      </c>
      <c r="EE348">
        <v>0</v>
      </c>
      <c r="EF348">
        <v>10000.59222222222</v>
      </c>
      <c r="EG348">
        <v>0</v>
      </c>
      <c r="EH348">
        <v>12.3095</v>
      </c>
      <c r="EI348">
        <v>-41.07061851851852</v>
      </c>
      <c r="EJ348">
        <v>603.9696666666666</v>
      </c>
      <c r="EK348">
        <v>644.9855555555556</v>
      </c>
      <c r="EL348">
        <v>1.629866666666667</v>
      </c>
      <c r="EM348">
        <v>630.3665555555556</v>
      </c>
      <c r="EN348">
        <v>22.66584444444444</v>
      </c>
      <c r="EO348">
        <v>2.198211111111111</v>
      </c>
      <c r="EP348">
        <v>2.050744814814815</v>
      </c>
      <c r="EQ348">
        <v>18.94927777777778</v>
      </c>
      <c r="ER348">
        <v>17.84167407407407</v>
      </c>
      <c r="ES348">
        <v>2000.012962962963</v>
      </c>
      <c r="ET348">
        <v>0.9799988888888888</v>
      </c>
      <c r="EU348">
        <v>0.02000140370370371</v>
      </c>
      <c r="EV348">
        <v>0</v>
      </c>
      <c r="EW348">
        <v>337.595</v>
      </c>
      <c r="EX348">
        <v>5.00097</v>
      </c>
      <c r="EY348">
        <v>6844.626296296296</v>
      </c>
      <c r="EZ348">
        <v>16707.67407407407</v>
      </c>
      <c r="FA348">
        <v>41.15485185185185</v>
      </c>
      <c r="FB348">
        <v>41.5</v>
      </c>
      <c r="FC348">
        <v>41.09466666666665</v>
      </c>
      <c r="FD348">
        <v>41.06199999999999</v>
      </c>
      <c r="FE348">
        <v>41.736</v>
      </c>
      <c r="FF348">
        <v>1955.112962962963</v>
      </c>
      <c r="FG348">
        <v>39.9</v>
      </c>
      <c r="FH348">
        <v>0</v>
      </c>
      <c r="FI348">
        <v>1758910865.7</v>
      </c>
      <c r="FJ348">
        <v>0</v>
      </c>
      <c r="FK348">
        <v>337.6390769230769</v>
      </c>
      <c r="FL348">
        <v>-1.140649566260573</v>
      </c>
      <c r="FM348">
        <v>-16.3056410723664</v>
      </c>
      <c r="FN348">
        <v>6844.61153846154</v>
      </c>
      <c r="FO348">
        <v>15</v>
      </c>
      <c r="FP348">
        <v>0</v>
      </c>
      <c r="FQ348" t="s">
        <v>439</v>
      </c>
      <c r="FR348">
        <v>1747247426.5</v>
      </c>
      <c r="FS348">
        <v>1747247420.5</v>
      </c>
      <c r="FT348">
        <v>0</v>
      </c>
      <c r="FU348">
        <v>1.027</v>
      </c>
      <c r="FV348">
        <v>0.031</v>
      </c>
      <c r="FW348">
        <v>0.02</v>
      </c>
      <c r="FX348">
        <v>0.05</v>
      </c>
      <c r="FY348">
        <v>420</v>
      </c>
      <c r="FZ348">
        <v>16</v>
      </c>
      <c r="GA348">
        <v>0.01</v>
      </c>
      <c r="GB348">
        <v>0.1</v>
      </c>
      <c r="GC348">
        <v>-40.987655</v>
      </c>
      <c r="GD348">
        <v>-1.977271294559022</v>
      </c>
      <c r="GE348">
        <v>0.2004240379171121</v>
      </c>
      <c r="GF348">
        <v>0</v>
      </c>
      <c r="GG348">
        <v>337.6883235294118</v>
      </c>
      <c r="GH348">
        <v>-1.623391904318357</v>
      </c>
      <c r="GI348">
        <v>0.2612863789012125</v>
      </c>
      <c r="GJ348">
        <v>-1</v>
      </c>
      <c r="GK348">
        <v>1.631066</v>
      </c>
      <c r="GL348">
        <v>-0.02196990619137332</v>
      </c>
      <c r="GM348">
        <v>0.002394817112015028</v>
      </c>
      <c r="GN348">
        <v>1</v>
      </c>
      <c r="GO348">
        <v>1</v>
      </c>
      <c r="GP348">
        <v>2</v>
      </c>
      <c r="GQ348" t="s">
        <v>440</v>
      </c>
      <c r="GR348">
        <v>3.13612</v>
      </c>
      <c r="GS348">
        <v>2.68909</v>
      </c>
      <c r="GT348">
        <v>0.124081</v>
      </c>
      <c r="GU348">
        <v>0.128469</v>
      </c>
      <c r="GV348">
        <v>0.107157</v>
      </c>
      <c r="GW348">
        <v>0.100827</v>
      </c>
      <c r="GX348">
        <v>27824</v>
      </c>
      <c r="GY348">
        <v>27738.1</v>
      </c>
      <c r="GZ348">
        <v>29531.3</v>
      </c>
      <c r="HA348">
        <v>29413.6</v>
      </c>
      <c r="HB348">
        <v>34832.7</v>
      </c>
      <c r="HC348">
        <v>35028.1</v>
      </c>
      <c r="HD348">
        <v>41552.9</v>
      </c>
      <c r="HE348">
        <v>41785.9</v>
      </c>
      <c r="HF348">
        <v>1.92337</v>
      </c>
      <c r="HG348">
        <v>1.8763</v>
      </c>
      <c r="HH348">
        <v>0.0697859</v>
      </c>
      <c r="HI348">
        <v>0</v>
      </c>
      <c r="HJ348">
        <v>28.8648</v>
      </c>
      <c r="HK348">
        <v>999.9</v>
      </c>
      <c r="HL348">
        <v>54.4</v>
      </c>
      <c r="HM348">
        <v>30.9</v>
      </c>
      <c r="HN348">
        <v>26.9702</v>
      </c>
      <c r="HO348">
        <v>61.9528</v>
      </c>
      <c r="HP348">
        <v>25.7893</v>
      </c>
      <c r="HQ348">
        <v>1</v>
      </c>
      <c r="HR348">
        <v>0.10171</v>
      </c>
      <c r="HS348">
        <v>-0.47433</v>
      </c>
      <c r="HT348">
        <v>20.3396</v>
      </c>
      <c r="HU348">
        <v>5.21669</v>
      </c>
      <c r="HV348">
        <v>12.0119</v>
      </c>
      <c r="HW348">
        <v>4.98865</v>
      </c>
      <c r="HX348">
        <v>3.28765</v>
      </c>
      <c r="HY348">
        <v>9999</v>
      </c>
      <c r="HZ348">
        <v>9999</v>
      </c>
      <c r="IA348">
        <v>9999</v>
      </c>
      <c r="IB348">
        <v>16.2</v>
      </c>
      <c r="IC348">
        <v>1.86756</v>
      </c>
      <c r="ID348">
        <v>1.86672</v>
      </c>
      <c r="IE348">
        <v>1.86602</v>
      </c>
      <c r="IF348">
        <v>1.866</v>
      </c>
      <c r="IG348">
        <v>1.86784</v>
      </c>
      <c r="IH348">
        <v>1.87027</v>
      </c>
      <c r="II348">
        <v>1.86893</v>
      </c>
      <c r="IJ348">
        <v>1.87042</v>
      </c>
      <c r="IK348">
        <v>0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-0.8100000000000001</v>
      </c>
      <c r="IY348">
        <v>0.146</v>
      </c>
      <c r="IZ348">
        <v>-0.2124528667129374</v>
      </c>
      <c r="JA348">
        <v>-0.0008016307627816455</v>
      </c>
      <c r="JB348">
        <v>-2.705495203968552E-07</v>
      </c>
      <c r="JC348">
        <v>-1.001381313952682E-11</v>
      </c>
      <c r="JD348">
        <v>-0.06429383364076624</v>
      </c>
      <c r="JE348">
        <v>-0.003544197663381463</v>
      </c>
      <c r="JF348">
        <v>0.0008551080648433378</v>
      </c>
      <c r="JG348">
        <v>-1.439520423836254E-05</v>
      </c>
      <c r="JH348">
        <v>4</v>
      </c>
      <c r="JI348">
        <v>2335</v>
      </c>
      <c r="JJ348">
        <v>1</v>
      </c>
      <c r="JK348">
        <v>25</v>
      </c>
      <c r="JL348">
        <v>194390.6</v>
      </c>
      <c r="JM348">
        <v>194390.7</v>
      </c>
      <c r="JN348">
        <v>1.50635</v>
      </c>
      <c r="JO348">
        <v>2.26196</v>
      </c>
      <c r="JP348">
        <v>1.39771</v>
      </c>
      <c r="JQ348">
        <v>2.34863</v>
      </c>
      <c r="JR348">
        <v>1.49536</v>
      </c>
      <c r="JS348">
        <v>2.70142</v>
      </c>
      <c r="JT348">
        <v>36.3635</v>
      </c>
      <c r="JU348">
        <v>24.07</v>
      </c>
      <c r="JV348">
        <v>18</v>
      </c>
      <c r="JW348">
        <v>491.801</v>
      </c>
      <c r="JX348">
        <v>452.022</v>
      </c>
      <c r="JY348">
        <v>28.7813</v>
      </c>
      <c r="JZ348">
        <v>28.9451</v>
      </c>
      <c r="KA348">
        <v>29.9998</v>
      </c>
      <c r="KB348">
        <v>28.8298</v>
      </c>
      <c r="KC348">
        <v>28.7612</v>
      </c>
      <c r="KD348">
        <v>30.2066</v>
      </c>
      <c r="KE348">
        <v>22.9706</v>
      </c>
      <c r="KF348">
        <v>84.2106</v>
      </c>
      <c r="KG348">
        <v>28.7901</v>
      </c>
      <c r="KH348">
        <v>677.454</v>
      </c>
      <c r="KI348">
        <v>22.6553</v>
      </c>
      <c r="KJ348">
        <v>100.925</v>
      </c>
      <c r="KK348">
        <v>100.483</v>
      </c>
    </row>
    <row r="349" spans="1:297">
      <c r="A349">
        <v>333</v>
      </c>
      <c r="B349">
        <v>1758910869.6</v>
      </c>
      <c r="C349">
        <v>9086.5</v>
      </c>
      <c r="D349" t="s">
        <v>1110</v>
      </c>
      <c r="E349" t="s">
        <v>1111</v>
      </c>
      <c r="F349">
        <v>5</v>
      </c>
      <c r="G349" t="s">
        <v>1029</v>
      </c>
      <c r="H349" t="s">
        <v>436</v>
      </c>
      <c r="I349">
        <v>1758910862.1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677.3893232641954</v>
      </c>
      <c r="AK349">
        <v>644.9705212121212</v>
      </c>
      <c r="AL349">
        <v>3.407216246290051</v>
      </c>
      <c r="AM349">
        <v>65.06013599436587</v>
      </c>
      <c r="AN349">
        <f>(AP349 - AO349 + DY349*1E3/(8.314*(EA349+273.15)) * AR349/DX349 * AQ349) * DX349/(100*DL349) * 1000/(1000 - AP349)</f>
        <v>0</v>
      </c>
      <c r="AO349">
        <v>22.66144045687917</v>
      </c>
      <c r="AP349">
        <v>24.29010242424242</v>
      </c>
      <c r="AQ349">
        <v>-1.346827184507572E-05</v>
      </c>
      <c r="AR349">
        <v>108.005697832954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2.96</v>
      </c>
      <c r="DM349">
        <v>0.5</v>
      </c>
      <c r="DN349" t="s">
        <v>438</v>
      </c>
      <c r="DO349">
        <v>2</v>
      </c>
      <c r="DP349" t="b">
        <v>1</v>
      </c>
      <c r="DQ349">
        <v>1758910862.1</v>
      </c>
      <c r="DR349">
        <v>605.9792222222222</v>
      </c>
      <c r="DS349">
        <v>647.2299259259258</v>
      </c>
      <c r="DT349">
        <v>24.29283703703704</v>
      </c>
      <c r="DU349">
        <v>22.6635962962963</v>
      </c>
      <c r="DV349">
        <v>606.780037037037</v>
      </c>
      <c r="DW349">
        <v>24.1468037037037</v>
      </c>
      <c r="DX349">
        <v>500.0017407407408</v>
      </c>
      <c r="DY349">
        <v>90.47753703703705</v>
      </c>
      <c r="DZ349">
        <v>0.02850235925925926</v>
      </c>
      <c r="EA349">
        <v>30.51707037037037</v>
      </c>
      <c r="EB349">
        <v>29.99887037037037</v>
      </c>
      <c r="EC349">
        <v>999.9000000000001</v>
      </c>
      <c r="ED349">
        <v>0</v>
      </c>
      <c r="EE349">
        <v>0</v>
      </c>
      <c r="EF349">
        <v>9998.369629629629</v>
      </c>
      <c r="EG349">
        <v>0</v>
      </c>
      <c r="EH349">
        <v>12.3095</v>
      </c>
      <c r="EI349">
        <v>-41.25053703703703</v>
      </c>
      <c r="EJ349">
        <v>621.0667037037036</v>
      </c>
      <c r="EK349">
        <v>662.2384074074073</v>
      </c>
      <c r="EL349">
        <v>1.629236296296297</v>
      </c>
      <c r="EM349">
        <v>647.2299259259258</v>
      </c>
      <c r="EN349">
        <v>22.6635962962963</v>
      </c>
      <c r="EO349">
        <v>2.197955925925926</v>
      </c>
      <c r="EP349">
        <v>2.050546296296296</v>
      </c>
      <c r="EQ349">
        <v>18.94742222222222</v>
      </c>
      <c r="ER349">
        <v>17.84013703703704</v>
      </c>
      <c r="ES349">
        <v>1999.994444444445</v>
      </c>
      <c r="ET349">
        <v>0.9799985555555556</v>
      </c>
      <c r="EU349">
        <v>0.02000173703703704</v>
      </c>
      <c r="EV349">
        <v>0</v>
      </c>
      <c r="EW349">
        <v>337.5117037037037</v>
      </c>
      <c r="EX349">
        <v>5.00097</v>
      </c>
      <c r="EY349">
        <v>6843.404814814815</v>
      </c>
      <c r="EZ349">
        <v>16707.52592592593</v>
      </c>
      <c r="FA349">
        <v>41.14337037037038</v>
      </c>
      <c r="FB349">
        <v>41.5</v>
      </c>
      <c r="FC349">
        <v>41.07366666666666</v>
      </c>
      <c r="FD349">
        <v>41.0574074074074</v>
      </c>
      <c r="FE349">
        <v>41.73133333333334</v>
      </c>
      <c r="FF349">
        <v>1955.094444444444</v>
      </c>
      <c r="FG349">
        <v>39.9</v>
      </c>
      <c r="FH349">
        <v>0</v>
      </c>
      <c r="FI349">
        <v>1758910870.5</v>
      </c>
      <c r="FJ349">
        <v>0</v>
      </c>
      <c r="FK349">
        <v>337.5628461538462</v>
      </c>
      <c r="FL349">
        <v>-0.7882392964024465</v>
      </c>
      <c r="FM349">
        <v>-12.63521369259487</v>
      </c>
      <c r="FN349">
        <v>6843.449230769231</v>
      </c>
      <c r="FO349">
        <v>15</v>
      </c>
      <c r="FP349">
        <v>0</v>
      </c>
      <c r="FQ349" t="s">
        <v>439</v>
      </c>
      <c r="FR349">
        <v>1747247426.5</v>
      </c>
      <c r="FS349">
        <v>1747247420.5</v>
      </c>
      <c r="FT349">
        <v>0</v>
      </c>
      <c r="FU349">
        <v>1.027</v>
      </c>
      <c r="FV349">
        <v>0.031</v>
      </c>
      <c r="FW349">
        <v>0.02</v>
      </c>
      <c r="FX349">
        <v>0.05</v>
      </c>
      <c r="FY349">
        <v>420</v>
      </c>
      <c r="FZ349">
        <v>16</v>
      </c>
      <c r="GA349">
        <v>0.01</v>
      </c>
      <c r="GB349">
        <v>0.1</v>
      </c>
      <c r="GC349">
        <v>-41.105825</v>
      </c>
      <c r="GD349">
        <v>-2.002077298311407</v>
      </c>
      <c r="GE349">
        <v>0.2024590399932784</v>
      </c>
      <c r="GF349">
        <v>0</v>
      </c>
      <c r="GG349">
        <v>337.6326764705882</v>
      </c>
      <c r="GH349">
        <v>-0.8991749367829955</v>
      </c>
      <c r="GI349">
        <v>0.2351990046732921</v>
      </c>
      <c r="GJ349">
        <v>-1</v>
      </c>
      <c r="GK349">
        <v>1.62990525</v>
      </c>
      <c r="GL349">
        <v>-0.01077872420263559</v>
      </c>
      <c r="GM349">
        <v>0.001458518062109624</v>
      </c>
      <c r="GN349">
        <v>1</v>
      </c>
      <c r="GO349">
        <v>1</v>
      </c>
      <c r="GP349">
        <v>2</v>
      </c>
      <c r="GQ349" t="s">
        <v>440</v>
      </c>
      <c r="GR349">
        <v>3.13617</v>
      </c>
      <c r="GS349">
        <v>2.68879</v>
      </c>
      <c r="GT349">
        <v>0.126423</v>
      </c>
      <c r="GU349">
        <v>0.130736</v>
      </c>
      <c r="GV349">
        <v>0.107151</v>
      </c>
      <c r="GW349">
        <v>0.100821</v>
      </c>
      <c r="GX349">
        <v>27749.5</v>
      </c>
      <c r="GY349">
        <v>27666.2</v>
      </c>
      <c r="GZ349">
        <v>29531.1</v>
      </c>
      <c r="HA349">
        <v>29413.9</v>
      </c>
      <c r="HB349">
        <v>34832.8</v>
      </c>
      <c r="HC349">
        <v>35028.7</v>
      </c>
      <c r="HD349">
        <v>41552.8</v>
      </c>
      <c r="HE349">
        <v>41786.3</v>
      </c>
      <c r="HF349">
        <v>1.92383</v>
      </c>
      <c r="HG349">
        <v>1.8762</v>
      </c>
      <c r="HH349">
        <v>0.0693426</v>
      </c>
      <c r="HI349">
        <v>0</v>
      </c>
      <c r="HJ349">
        <v>28.8586</v>
      </c>
      <c r="HK349">
        <v>999.9</v>
      </c>
      <c r="HL349">
        <v>54.4</v>
      </c>
      <c r="HM349">
        <v>30.9</v>
      </c>
      <c r="HN349">
        <v>26.9701</v>
      </c>
      <c r="HO349">
        <v>62.1128</v>
      </c>
      <c r="HP349">
        <v>25.7933</v>
      </c>
      <c r="HQ349">
        <v>1</v>
      </c>
      <c r="HR349">
        <v>0.101286</v>
      </c>
      <c r="HS349">
        <v>-0.495035</v>
      </c>
      <c r="HT349">
        <v>20.3398</v>
      </c>
      <c r="HU349">
        <v>5.21714</v>
      </c>
      <c r="HV349">
        <v>12.0111</v>
      </c>
      <c r="HW349">
        <v>4.98895</v>
      </c>
      <c r="HX349">
        <v>3.28768</v>
      </c>
      <c r="HY349">
        <v>9999</v>
      </c>
      <c r="HZ349">
        <v>9999</v>
      </c>
      <c r="IA349">
        <v>9999</v>
      </c>
      <c r="IB349">
        <v>16.2</v>
      </c>
      <c r="IC349">
        <v>1.86755</v>
      </c>
      <c r="ID349">
        <v>1.86672</v>
      </c>
      <c r="IE349">
        <v>1.866</v>
      </c>
      <c r="IF349">
        <v>1.866</v>
      </c>
      <c r="IG349">
        <v>1.86783</v>
      </c>
      <c r="IH349">
        <v>1.87028</v>
      </c>
      <c r="II349">
        <v>1.86892</v>
      </c>
      <c r="IJ349">
        <v>1.87042</v>
      </c>
      <c r="IK349">
        <v>0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-0.83</v>
      </c>
      <c r="IY349">
        <v>0.146</v>
      </c>
      <c r="IZ349">
        <v>-0.2124528667129374</v>
      </c>
      <c r="JA349">
        <v>-0.0008016307627816455</v>
      </c>
      <c r="JB349">
        <v>-2.705495203968552E-07</v>
      </c>
      <c r="JC349">
        <v>-1.001381313952682E-11</v>
      </c>
      <c r="JD349">
        <v>-0.06429383364076624</v>
      </c>
      <c r="JE349">
        <v>-0.003544197663381463</v>
      </c>
      <c r="JF349">
        <v>0.0008551080648433378</v>
      </c>
      <c r="JG349">
        <v>-1.439520423836254E-05</v>
      </c>
      <c r="JH349">
        <v>4</v>
      </c>
      <c r="JI349">
        <v>2335</v>
      </c>
      <c r="JJ349">
        <v>1</v>
      </c>
      <c r="JK349">
        <v>25</v>
      </c>
      <c r="JL349">
        <v>194390.7</v>
      </c>
      <c r="JM349">
        <v>194390.8</v>
      </c>
      <c r="JN349">
        <v>1.53564</v>
      </c>
      <c r="JO349">
        <v>2.25952</v>
      </c>
      <c r="JP349">
        <v>1.39648</v>
      </c>
      <c r="JQ349">
        <v>2.35107</v>
      </c>
      <c r="JR349">
        <v>1.49536</v>
      </c>
      <c r="JS349">
        <v>2.71484</v>
      </c>
      <c r="JT349">
        <v>36.3635</v>
      </c>
      <c r="JU349">
        <v>24.07</v>
      </c>
      <c r="JV349">
        <v>18</v>
      </c>
      <c r="JW349">
        <v>492.057</v>
      </c>
      <c r="JX349">
        <v>451.931</v>
      </c>
      <c r="JY349">
        <v>28.7825</v>
      </c>
      <c r="JZ349">
        <v>28.9416</v>
      </c>
      <c r="KA349">
        <v>29.9998</v>
      </c>
      <c r="KB349">
        <v>28.826</v>
      </c>
      <c r="KC349">
        <v>28.7574</v>
      </c>
      <c r="KD349">
        <v>30.7688</v>
      </c>
      <c r="KE349">
        <v>22.9706</v>
      </c>
      <c r="KF349">
        <v>84.2106</v>
      </c>
      <c r="KG349">
        <v>28.7883</v>
      </c>
      <c r="KH349">
        <v>690.818</v>
      </c>
      <c r="KI349">
        <v>22.6555</v>
      </c>
      <c r="KJ349">
        <v>100.924</v>
      </c>
      <c r="KK349">
        <v>100.484</v>
      </c>
    </row>
    <row r="350" spans="1:297">
      <c r="A350">
        <v>334</v>
      </c>
      <c r="B350">
        <v>1758910874.6</v>
      </c>
      <c r="C350">
        <v>9091.5</v>
      </c>
      <c r="D350" t="s">
        <v>1112</v>
      </c>
      <c r="E350" t="s">
        <v>1113</v>
      </c>
      <c r="F350">
        <v>5</v>
      </c>
      <c r="G350" t="s">
        <v>1029</v>
      </c>
      <c r="H350" t="s">
        <v>436</v>
      </c>
      <c r="I350">
        <v>1758910866.814285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694.5699684959312</v>
      </c>
      <c r="AK350">
        <v>662.0301818181817</v>
      </c>
      <c r="AL350">
        <v>3.416654630316897</v>
      </c>
      <c r="AM350">
        <v>65.06013599436587</v>
      </c>
      <c r="AN350">
        <f>(AP350 - AO350 + DY350*1E3/(8.314*(EA350+273.15)) * AR350/DX350 * AQ350) * DX350/(100*DL350) * 1000/(1000 - AP350)</f>
        <v>0</v>
      </c>
      <c r="AO350">
        <v>22.65868184565277</v>
      </c>
      <c r="AP350">
        <v>24.28507818181818</v>
      </c>
      <c r="AQ350">
        <v>-3.003087142930672E-05</v>
      </c>
      <c r="AR350">
        <v>108.005697832954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2.96</v>
      </c>
      <c r="DM350">
        <v>0.5</v>
      </c>
      <c r="DN350" t="s">
        <v>438</v>
      </c>
      <c r="DO350">
        <v>2</v>
      </c>
      <c r="DP350" t="b">
        <v>1</v>
      </c>
      <c r="DQ350">
        <v>1758910866.814285</v>
      </c>
      <c r="DR350">
        <v>621.686607142857</v>
      </c>
      <c r="DS350">
        <v>663.0421785714286</v>
      </c>
      <c r="DT350">
        <v>24.29042142857142</v>
      </c>
      <c r="DU350">
        <v>22.66161428571429</v>
      </c>
      <c r="DV350">
        <v>622.5053928571427</v>
      </c>
      <c r="DW350">
        <v>24.14441785714286</v>
      </c>
      <c r="DX350">
        <v>499.9936785714285</v>
      </c>
      <c r="DY350">
        <v>90.47743214285715</v>
      </c>
      <c r="DZ350">
        <v>0.02854986071428571</v>
      </c>
      <c r="EA350">
        <v>30.50942857142858</v>
      </c>
      <c r="EB350">
        <v>29.99835714285715</v>
      </c>
      <c r="EC350">
        <v>999.9000000000002</v>
      </c>
      <c r="ED350">
        <v>0</v>
      </c>
      <c r="EE350">
        <v>0</v>
      </c>
      <c r="EF350">
        <v>9997.742142857143</v>
      </c>
      <c r="EG350">
        <v>0</v>
      </c>
      <c r="EH350">
        <v>12.3095</v>
      </c>
      <c r="EI350">
        <v>-41.35541428571428</v>
      </c>
      <c r="EJ350">
        <v>637.1635714285715</v>
      </c>
      <c r="EK350">
        <v>678.4160357142857</v>
      </c>
      <c r="EL350">
        <v>1.6288025</v>
      </c>
      <c r="EM350">
        <v>663.0421785714286</v>
      </c>
      <c r="EN350">
        <v>22.66161428571429</v>
      </c>
      <c r="EO350">
        <v>2.197735</v>
      </c>
      <c r="EP350">
        <v>2.050364285714286</v>
      </c>
      <c r="EQ350">
        <v>18.94581071428572</v>
      </c>
      <c r="ER350">
        <v>17.83872857142857</v>
      </c>
      <c r="ES350">
        <v>1999.986785714286</v>
      </c>
      <c r="ET350">
        <v>0.9799983214285712</v>
      </c>
      <c r="EU350">
        <v>0.02000197500000001</v>
      </c>
      <c r="EV350">
        <v>0</v>
      </c>
      <c r="EW350">
        <v>337.42425</v>
      </c>
      <c r="EX350">
        <v>5.00097</v>
      </c>
      <c r="EY350">
        <v>6842.37892857143</v>
      </c>
      <c r="EZ350">
        <v>16707.46071428572</v>
      </c>
      <c r="FA350">
        <v>41.125</v>
      </c>
      <c r="FB350">
        <v>41.4955</v>
      </c>
      <c r="FC350">
        <v>41.06199999999999</v>
      </c>
      <c r="FD350">
        <v>41.05757142857141</v>
      </c>
      <c r="FE350">
        <v>41.72525</v>
      </c>
      <c r="FF350">
        <v>1955.086785714286</v>
      </c>
      <c r="FG350">
        <v>39.9</v>
      </c>
      <c r="FH350">
        <v>0</v>
      </c>
      <c r="FI350">
        <v>1758910875.9</v>
      </c>
      <c r="FJ350">
        <v>0</v>
      </c>
      <c r="FK350">
        <v>337.4474</v>
      </c>
      <c r="FL350">
        <v>-0.8464615187380778</v>
      </c>
      <c r="FM350">
        <v>-11.70846151536491</v>
      </c>
      <c r="FN350">
        <v>6842.228</v>
      </c>
      <c r="FO350">
        <v>15</v>
      </c>
      <c r="FP350">
        <v>0</v>
      </c>
      <c r="FQ350" t="s">
        <v>439</v>
      </c>
      <c r="FR350">
        <v>1747247426.5</v>
      </c>
      <c r="FS350">
        <v>1747247420.5</v>
      </c>
      <c r="FT350">
        <v>0</v>
      </c>
      <c r="FU350">
        <v>1.027</v>
      </c>
      <c r="FV350">
        <v>0.031</v>
      </c>
      <c r="FW350">
        <v>0.02</v>
      </c>
      <c r="FX350">
        <v>0.05</v>
      </c>
      <c r="FY350">
        <v>420</v>
      </c>
      <c r="FZ350">
        <v>16</v>
      </c>
      <c r="GA350">
        <v>0.01</v>
      </c>
      <c r="GB350">
        <v>0.1</v>
      </c>
      <c r="GC350">
        <v>-41.28129024390244</v>
      </c>
      <c r="GD350">
        <v>-1.586354006968676</v>
      </c>
      <c r="GE350">
        <v>0.1632448733813909</v>
      </c>
      <c r="GF350">
        <v>0</v>
      </c>
      <c r="GG350">
        <v>337.5209411764706</v>
      </c>
      <c r="GH350">
        <v>-1.254973251927457</v>
      </c>
      <c r="GI350">
        <v>0.2464868378751177</v>
      </c>
      <c r="GJ350">
        <v>-1</v>
      </c>
      <c r="GK350">
        <v>1.629054146341464</v>
      </c>
      <c r="GL350">
        <v>-0.004036097560971963</v>
      </c>
      <c r="GM350">
        <v>0.0008837005772836857</v>
      </c>
      <c r="GN350">
        <v>1</v>
      </c>
      <c r="GO350">
        <v>1</v>
      </c>
      <c r="GP350">
        <v>2</v>
      </c>
      <c r="GQ350" t="s">
        <v>440</v>
      </c>
      <c r="GR350">
        <v>3.13599</v>
      </c>
      <c r="GS350">
        <v>2.68892</v>
      </c>
      <c r="GT350">
        <v>0.12873</v>
      </c>
      <c r="GU350">
        <v>0.132959</v>
      </c>
      <c r="GV350">
        <v>0.107136</v>
      </c>
      <c r="GW350">
        <v>0.100813</v>
      </c>
      <c r="GX350">
        <v>27676</v>
      </c>
      <c r="GY350">
        <v>27595.7</v>
      </c>
      <c r="GZ350">
        <v>29530.9</v>
      </c>
      <c r="HA350">
        <v>29414.2</v>
      </c>
      <c r="HB350">
        <v>34832.8</v>
      </c>
      <c r="HC350">
        <v>35029.5</v>
      </c>
      <c r="HD350">
        <v>41552</v>
      </c>
      <c r="HE350">
        <v>41786.9</v>
      </c>
      <c r="HF350">
        <v>1.92365</v>
      </c>
      <c r="HG350">
        <v>1.87623</v>
      </c>
      <c r="HH350">
        <v>0.07087359999999999</v>
      </c>
      <c r="HI350">
        <v>0</v>
      </c>
      <c r="HJ350">
        <v>28.8531</v>
      </c>
      <c r="HK350">
        <v>999.9</v>
      </c>
      <c r="HL350">
        <v>54.4</v>
      </c>
      <c r="HM350">
        <v>30.9</v>
      </c>
      <c r="HN350">
        <v>26.9707</v>
      </c>
      <c r="HO350">
        <v>62.1528</v>
      </c>
      <c r="HP350">
        <v>25.8774</v>
      </c>
      <c r="HQ350">
        <v>1</v>
      </c>
      <c r="HR350">
        <v>0.102027</v>
      </c>
      <c r="HS350">
        <v>-2.10199</v>
      </c>
      <c r="HT350">
        <v>20.3252</v>
      </c>
      <c r="HU350">
        <v>5.21654</v>
      </c>
      <c r="HV350">
        <v>12.0137</v>
      </c>
      <c r="HW350">
        <v>4.98845</v>
      </c>
      <c r="HX350">
        <v>3.2876</v>
      </c>
      <c r="HY350">
        <v>9999</v>
      </c>
      <c r="HZ350">
        <v>9999</v>
      </c>
      <c r="IA350">
        <v>9999</v>
      </c>
      <c r="IB350">
        <v>16.2</v>
      </c>
      <c r="IC350">
        <v>1.86754</v>
      </c>
      <c r="ID350">
        <v>1.86671</v>
      </c>
      <c r="IE350">
        <v>1.86604</v>
      </c>
      <c r="IF350">
        <v>1.866</v>
      </c>
      <c r="IG350">
        <v>1.86784</v>
      </c>
      <c r="IH350">
        <v>1.87029</v>
      </c>
      <c r="II350">
        <v>1.86893</v>
      </c>
      <c r="IJ350">
        <v>1.87042</v>
      </c>
      <c r="IK350">
        <v>0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-0.849</v>
      </c>
      <c r="IY350">
        <v>0.1459</v>
      </c>
      <c r="IZ350">
        <v>-0.2124528667129374</v>
      </c>
      <c r="JA350">
        <v>-0.0008016307627816455</v>
      </c>
      <c r="JB350">
        <v>-2.705495203968552E-07</v>
      </c>
      <c r="JC350">
        <v>-1.001381313952682E-11</v>
      </c>
      <c r="JD350">
        <v>-0.06429383364076624</v>
      </c>
      <c r="JE350">
        <v>-0.003544197663381463</v>
      </c>
      <c r="JF350">
        <v>0.0008551080648433378</v>
      </c>
      <c r="JG350">
        <v>-1.439520423836254E-05</v>
      </c>
      <c r="JH350">
        <v>4</v>
      </c>
      <c r="JI350">
        <v>2335</v>
      </c>
      <c r="JJ350">
        <v>1</v>
      </c>
      <c r="JK350">
        <v>25</v>
      </c>
      <c r="JL350">
        <v>194390.8</v>
      </c>
      <c r="JM350">
        <v>194390.9</v>
      </c>
      <c r="JN350">
        <v>1.56738</v>
      </c>
      <c r="JO350">
        <v>2.26562</v>
      </c>
      <c r="JP350">
        <v>1.39648</v>
      </c>
      <c r="JQ350">
        <v>2.35107</v>
      </c>
      <c r="JR350">
        <v>1.49536</v>
      </c>
      <c r="JS350">
        <v>2.70386</v>
      </c>
      <c r="JT350">
        <v>36.3635</v>
      </c>
      <c r="JU350">
        <v>24.0612</v>
      </c>
      <c r="JV350">
        <v>18</v>
      </c>
      <c r="JW350">
        <v>491.916</v>
      </c>
      <c r="JX350">
        <v>451.919</v>
      </c>
      <c r="JY350">
        <v>28.9188</v>
      </c>
      <c r="JZ350">
        <v>28.9377</v>
      </c>
      <c r="KA350">
        <v>30.0005</v>
      </c>
      <c r="KB350">
        <v>28.8224</v>
      </c>
      <c r="KC350">
        <v>28.7539</v>
      </c>
      <c r="KD350">
        <v>31.4082</v>
      </c>
      <c r="KE350">
        <v>22.9706</v>
      </c>
      <c r="KF350">
        <v>84.2106</v>
      </c>
      <c r="KG350">
        <v>29.222</v>
      </c>
      <c r="KH350">
        <v>710.855</v>
      </c>
      <c r="KI350">
        <v>22.6572</v>
      </c>
      <c r="KJ350">
        <v>100.923</v>
      </c>
      <c r="KK350">
        <v>100.486</v>
      </c>
    </row>
    <row r="351" spans="1:297">
      <c r="A351">
        <v>335</v>
      </c>
      <c r="B351">
        <v>1758910879.6</v>
      </c>
      <c r="C351">
        <v>9096.5</v>
      </c>
      <c r="D351" t="s">
        <v>1114</v>
      </c>
      <c r="E351" t="s">
        <v>1115</v>
      </c>
      <c r="F351">
        <v>5</v>
      </c>
      <c r="G351" t="s">
        <v>1029</v>
      </c>
      <c r="H351" t="s">
        <v>436</v>
      </c>
      <c r="I351">
        <v>1758910872.1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711.6793370284593</v>
      </c>
      <c r="AK351">
        <v>679.0484484848486</v>
      </c>
      <c r="AL351">
        <v>3.403010167325019</v>
      </c>
      <c r="AM351">
        <v>65.06013599436587</v>
      </c>
      <c r="AN351">
        <f>(AP351 - AO351 + DY351*1E3/(8.314*(EA351+273.15)) * AR351/DX351 * AQ351) * DX351/(100*DL351) * 1000/(1000 - AP351)</f>
        <v>0</v>
      </c>
      <c r="AO351">
        <v>22.65547595381616</v>
      </c>
      <c r="AP351">
        <v>24.29321393939394</v>
      </c>
      <c r="AQ351">
        <v>4.709525711587607E-05</v>
      </c>
      <c r="AR351">
        <v>108.005697832954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2.96</v>
      </c>
      <c r="DM351">
        <v>0.5</v>
      </c>
      <c r="DN351" t="s">
        <v>438</v>
      </c>
      <c r="DO351">
        <v>2</v>
      </c>
      <c r="DP351" t="b">
        <v>1</v>
      </c>
      <c r="DQ351">
        <v>1758910872.1</v>
      </c>
      <c r="DR351">
        <v>639.2794074074075</v>
      </c>
      <c r="DS351">
        <v>680.7691481481481</v>
      </c>
      <c r="DT351">
        <v>24.28910740740741</v>
      </c>
      <c r="DU351">
        <v>22.65884074074074</v>
      </c>
      <c r="DV351">
        <v>640.1184444444443</v>
      </c>
      <c r="DW351">
        <v>24.14311851851852</v>
      </c>
      <c r="DX351">
        <v>499.9999999999999</v>
      </c>
      <c r="DY351">
        <v>90.4762962962963</v>
      </c>
      <c r="DZ351">
        <v>0.02858609629629629</v>
      </c>
      <c r="EA351">
        <v>30.50311481481481</v>
      </c>
      <c r="EB351">
        <v>29.99471481481482</v>
      </c>
      <c r="EC351">
        <v>999.9000000000001</v>
      </c>
      <c r="ED351">
        <v>0</v>
      </c>
      <c r="EE351">
        <v>0</v>
      </c>
      <c r="EF351">
        <v>10000.27296296296</v>
      </c>
      <c r="EG351">
        <v>0</v>
      </c>
      <c r="EH351">
        <v>12.3095</v>
      </c>
      <c r="EI351">
        <v>-41.48971851851852</v>
      </c>
      <c r="EJ351">
        <v>655.1934074074073</v>
      </c>
      <c r="EK351">
        <v>696.552111111111</v>
      </c>
      <c r="EL351">
        <v>1.630265185185185</v>
      </c>
      <c r="EM351">
        <v>680.7691481481481</v>
      </c>
      <c r="EN351">
        <v>22.65884074074074</v>
      </c>
      <c r="EO351">
        <v>2.197588148148148</v>
      </c>
      <c r="EP351">
        <v>2.050087037037037</v>
      </c>
      <c r="EQ351">
        <v>18.94474074074074</v>
      </c>
      <c r="ER351">
        <v>17.83658888888889</v>
      </c>
      <c r="ES351">
        <v>1999.991111111111</v>
      </c>
      <c r="ET351">
        <v>0.9799982222222222</v>
      </c>
      <c r="EU351">
        <v>0.02000207777777778</v>
      </c>
      <c r="EV351">
        <v>0</v>
      </c>
      <c r="EW351">
        <v>337.4712962962963</v>
      </c>
      <c r="EX351">
        <v>5.00097</v>
      </c>
      <c r="EY351">
        <v>6841.092222222224</v>
      </c>
      <c r="EZ351">
        <v>16707.4925925926</v>
      </c>
      <c r="FA351">
        <v>41.125</v>
      </c>
      <c r="FB351">
        <v>41.49066666666666</v>
      </c>
      <c r="FC351">
        <v>41.06199999999999</v>
      </c>
      <c r="FD351">
        <v>41.04592592592593</v>
      </c>
      <c r="FE351">
        <v>41.71266666666666</v>
      </c>
      <c r="FF351">
        <v>1955.091111111111</v>
      </c>
      <c r="FG351">
        <v>39.9</v>
      </c>
      <c r="FH351">
        <v>0</v>
      </c>
      <c r="FI351">
        <v>1758910880.7</v>
      </c>
      <c r="FJ351">
        <v>0</v>
      </c>
      <c r="FK351">
        <v>337.45892</v>
      </c>
      <c r="FL351">
        <v>0.190846166091267</v>
      </c>
      <c r="FM351">
        <v>-15.54307693550658</v>
      </c>
      <c r="FN351">
        <v>6841.026</v>
      </c>
      <c r="FO351">
        <v>15</v>
      </c>
      <c r="FP351">
        <v>0</v>
      </c>
      <c r="FQ351" t="s">
        <v>439</v>
      </c>
      <c r="FR351">
        <v>1747247426.5</v>
      </c>
      <c r="FS351">
        <v>1747247420.5</v>
      </c>
      <c r="FT351">
        <v>0</v>
      </c>
      <c r="FU351">
        <v>1.027</v>
      </c>
      <c r="FV351">
        <v>0.031</v>
      </c>
      <c r="FW351">
        <v>0.02</v>
      </c>
      <c r="FX351">
        <v>0.05</v>
      </c>
      <c r="FY351">
        <v>420</v>
      </c>
      <c r="FZ351">
        <v>16</v>
      </c>
      <c r="GA351">
        <v>0.01</v>
      </c>
      <c r="GB351">
        <v>0.1</v>
      </c>
      <c r="GC351">
        <v>-41.416025</v>
      </c>
      <c r="GD351">
        <v>-1.533548217635977</v>
      </c>
      <c r="GE351">
        <v>0.1511431635073184</v>
      </c>
      <c r="GF351">
        <v>0</v>
      </c>
      <c r="GG351">
        <v>337.4731764705882</v>
      </c>
      <c r="GH351">
        <v>-0.3322841815143485</v>
      </c>
      <c r="GI351">
        <v>0.2357844816761885</v>
      </c>
      <c r="GJ351">
        <v>-1</v>
      </c>
      <c r="GK351">
        <v>1.6298155</v>
      </c>
      <c r="GL351">
        <v>0.01479759849905981</v>
      </c>
      <c r="GM351">
        <v>0.002848998903123705</v>
      </c>
      <c r="GN351">
        <v>1</v>
      </c>
      <c r="GO351">
        <v>1</v>
      </c>
      <c r="GP351">
        <v>2</v>
      </c>
      <c r="GQ351" t="s">
        <v>440</v>
      </c>
      <c r="GR351">
        <v>3.1362</v>
      </c>
      <c r="GS351">
        <v>2.68881</v>
      </c>
      <c r="GT351">
        <v>0.131002</v>
      </c>
      <c r="GU351">
        <v>0.135151</v>
      </c>
      <c r="GV351">
        <v>0.107165</v>
      </c>
      <c r="GW351">
        <v>0.100798</v>
      </c>
      <c r="GX351">
        <v>27604.5</v>
      </c>
      <c r="GY351">
        <v>27526</v>
      </c>
      <c r="GZ351">
        <v>29531.7</v>
      </c>
      <c r="HA351">
        <v>29414.3</v>
      </c>
      <c r="HB351">
        <v>34833.1</v>
      </c>
      <c r="HC351">
        <v>35030.3</v>
      </c>
      <c r="HD351">
        <v>41553.7</v>
      </c>
      <c r="HE351">
        <v>41787</v>
      </c>
      <c r="HF351">
        <v>1.92418</v>
      </c>
      <c r="HG351">
        <v>1.87623</v>
      </c>
      <c r="HH351">
        <v>0.070218</v>
      </c>
      <c r="HI351">
        <v>0</v>
      </c>
      <c r="HJ351">
        <v>28.8481</v>
      </c>
      <c r="HK351">
        <v>999.9</v>
      </c>
      <c r="HL351">
        <v>54.3</v>
      </c>
      <c r="HM351">
        <v>30.9</v>
      </c>
      <c r="HN351">
        <v>26.9228</v>
      </c>
      <c r="HO351">
        <v>61.9528</v>
      </c>
      <c r="HP351">
        <v>25.8694</v>
      </c>
      <c r="HQ351">
        <v>1</v>
      </c>
      <c r="HR351">
        <v>0.101888</v>
      </c>
      <c r="HS351">
        <v>-1.02838</v>
      </c>
      <c r="HT351">
        <v>20.3365</v>
      </c>
      <c r="HU351">
        <v>5.21624</v>
      </c>
      <c r="HV351">
        <v>12.0129</v>
      </c>
      <c r="HW351">
        <v>4.9886</v>
      </c>
      <c r="HX351">
        <v>3.28768</v>
      </c>
      <c r="HY351">
        <v>9999</v>
      </c>
      <c r="HZ351">
        <v>9999</v>
      </c>
      <c r="IA351">
        <v>9999</v>
      </c>
      <c r="IB351">
        <v>16.2</v>
      </c>
      <c r="IC351">
        <v>1.86753</v>
      </c>
      <c r="ID351">
        <v>1.86671</v>
      </c>
      <c r="IE351">
        <v>1.86602</v>
      </c>
      <c r="IF351">
        <v>1.866</v>
      </c>
      <c r="IG351">
        <v>1.86784</v>
      </c>
      <c r="IH351">
        <v>1.87028</v>
      </c>
      <c r="II351">
        <v>1.86896</v>
      </c>
      <c r="IJ351">
        <v>1.87042</v>
      </c>
      <c r="IK351">
        <v>0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-0.869</v>
      </c>
      <c r="IY351">
        <v>0.1461</v>
      </c>
      <c r="IZ351">
        <v>-0.2124528667129374</v>
      </c>
      <c r="JA351">
        <v>-0.0008016307627816455</v>
      </c>
      <c r="JB351">
        <v>-2.705495203968552E-07</v>
      </c>
      <c r="JC351">
        <v>-1.001381313952682E-11</v>
      </c>
      <c r="JD351">
        <v>-0.06429383364076624</v>
      </c>
      <c r="JE351">
        <v>-0.003544197663381463</v>
      </c>
      <c r="JF351">
        <v>0.0008551080648433378</v>
      </c>
      <c r="JG351">
        <v>-1.439520423836254E-05</v>
      </c>
      <c r="JH351">
        <v>4</v>
      </c>
      <c r="JI351">
        <v>2335</v>
      </c>
      <c r="JJ351">
        <v>1</v>
      </c>
      <c r="JK351">
        <v>25</v>
      </c>
      <c r="JL351">
        <v>194390.9</v>
      </c>
      <c r="JM351">
        <v>194391</v>
      </c>
      <c r="JN351">
        <v>1.59546</v>
      </c>
      <c r="JO351">
        <v>2.26196</v>
      </c>
      <c r="JP351">
        <v>1.39648</v>
      </c>
      <c r="JQ351">
        <v>2.35107</v>
      </c>
      <c r="JR351">
        <v>1.49536</v>
      </c>
      <c r="JS351">
        <v>2.70142</v>
      </c>
      <c r="JT351">
        <v>36.3635</v>
      </c>
      <c r="JU351">
        <v>24.07</v>
      </c>
      <c r="JV351">
        <v>18</v>
      </c>
      <c r="JW351">
        <v>492.22</v>
      </c>
      <c r="JX351">
        <v>451.89</v>
      </c>
      <c r="JY351">
        <v>29.2156</v>
      </c>
      <c r="JZ351">
        <v>28.9334</v>
      </c>
      <c r="KA351">
        <v>29.9999</v>
      </c>
      <c r="KB351">
        <v>28.8187</v>
      </c>
      <c r="KC351">
        <v>28.7501</v>
      </c>
      <c r="KD351">
        <v>31.9689</v>
      </c>
      <c r="KE351">
        <v>22.9706</v>
      </c>
      <c r="KF351">
        <v>84.2106</v>
      </c>
      <c r="KG351">
        <v>29.1373</v>
      </c>
      <c r="KH351">
        <v>724.211</v>
      </c>
      <c r="KI351">
        <v>22.6568</v>
      </c>
      <c r="KJ351">
        <v>100.926</v>
      </c>
      <c r="KK351">
        <v>100.486</v>
      </c>
    </row>
    <row r="352" spans="1:297">
      <c r="A352">
        <v>336</v>
      </c>
      <c r="B352">
        <v>1758910884.6</v>
      </c>
      <c r="C352">
        <v>9101.5</v>
      </c>
      <c r="D352" t="s">
        <v>1116</v>
      </c>
      <c r="E352" t="s">
        <v>1117</v>
      </c>
      <c r="F352">
        <v>5</v>
      </c>
      <c r="G352" t="s">
        <v>1029</v>
      </c>
      <c r="H352" t="s">
        <v>436</v>
      </c>
      <c r="I352">
        <v>1758910876.814285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728.8618243219304</v>
      </c>
      <c r="AK352">
        <v>696.1396</v>
      </c>
      <c r="AL352">
        <v>3.419267983431596</v>
      </c>
      <c r="AM352">
        <v>65.06013599436587</v>
      </c>
      <c r="AN352">
        <f>(AP352 - AO352 + DY352*1E3/(8.314*(EA352+273.15)) * AR352/DX352 * AQ352) * DX352/(100*DL352) * 1000/(1000 - AP352)</f>
        <v>0</v>
      </c>
      <c r="AO352">
        <v>22.65107208079441</v>
      </c>
      <c r="AP352">
        <v>24.29153454545455</v>
      </c>
      <c r="AQ352">
        <v>-2.216145049170819E-05</v>
      </c>
      <c r="AR352">
        <v>108.005697832954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2.96</v>
      </c>
      <c r="DM352">
        <v>0.5</v>
      </c>
      <c r="DN352" t="s">
        <v>438</v>
      </c>
      <c r="DO352">
        <v>2</v>
      </c>
      <c r="DP352" t="b">
        <v>1</v>
      </c>
      <c r="DQ352">
        <v>1758910876.814285</v>
      </c>
      <c r="DR352">
        <v>654.9631785714284</v>
      </c>
      <c r="DS352">
        <v>696.5753571428571</v>
      </c>
      <c r="DT352">
        <v>24.29012142857143</v>
      </c>
      <c r="DU352">
        <v>22.65563214285715</v>
      </c>
      <c r="DV352">
        <v>655.8205357142858</v>
      </c>
      <c r="DW352">
        <v>24.14411785714285</v>
      </c>
      <c r="DX352">
        <v>499.9968214285714</v>
      </c>
      <c r="DY352">
        <v>90.4759607142857</v>
      </c>
      <c r="DZ352">
        <v>0.028633425</v>
      </c>
      <c r="EA352">
        <v>30.50555</v>
      </c>
      <c r="EB352">
        <v>29.99907857142858</v>
      </c>
      <c r="EC352">
        <v>999.9000000000002</v>
      </c>
      <c r="ED352">
        <v>0</v>
      </c>
      <c r="EE352">
        <v>0</v>
      </c>
      <c r="EF352">
        <v>9999.216785714283</v>
      </c>
      <c r="EG352">
        <v>0</v>
      </c>
      <c r="EH352">
        <v>12.3095</v>
      </c>
      <c r="EI352">
        <v>-41.61215714285714</v>
      </c>
      <c r="EJ352">
        <v>671.2683928571429</v>
      </c>
      <c r="EK352">
        <v>712.7225357142858</v>
      </c>
      <c r="EL352">
        <v>1.634489285714286</v>
      </c>
      <c r="EM352">
        <v>696.5753571428571</v>
      </c>
      <c r="EN352">
        <v>22.65563214285715</v>
      </c>
      <c r="EO352">
        <v>2.197671785714286</v>
      </c>
      <c r="EP352">
        <v>2.049788928571428</v>
      </c>
      <c r="EQ352">
        <v>18.94535</v>
      </c>
      <c r="ER352">
        <v>17.83427857142857</v>
      </c>
      <c r="ES352">
        <v>2000.001428571428</v>
      </c>
      <c r="ET352">
        <v>0.9799982142857141</v>
      </c>
      <c r="EU352">
        <v>0.02000208571428572</v>
      </c>
      <c r="EV352">
        <v>0</v>
      </c>
      <c r="EW352">
        <v>337.37275</v>
      </c>
      <c r="EX352">
        <v>5.00097</v>
      </c>
      <c r="EY352">
        <v>6839.676071428571</v>
      </c>
      <c r="EZ352">
        <v>16707.58214285714</v>
      </c>
      <c r="FA352">
        <v>41.125</v>
      </c>
      <c r="FB352">
        <v>41.47074999999999</v>
      </c>
      <c r="FC352">
        <v>41.06199999999999</v>
      </c>
      <c r="FD352">
        <v>41.04649999999999</v>
      </c>
      <c r="FE352">
        <v>41.69824999999999</v>
      </c>
      <c r="FF352">
        <v>1955.101071428571</v>
      </c>
      <c r="FG352">
        <v>39.9</v>
      </c>
      <c r="FH352">
        <v>0</v>
      </c>
      <c r="FI352">
        <v>1758910885.5</v>
      </c>
      <c r="FJ352">
        <v>0</v>
      </c>
      <c r="FK352">
        <v>337.36688</v>
      </c>
      <c r="FL352">
        <v>-0.3205384605477768</v>
      </c>
      <c r="FM352">
        <v>-20.49307689831945</v>
      </c>
      <c r="FN352">
        <v>6839.536400000001</v>
      </c>
      <c r="FO352">
        <v>15</v>
      </c>
      <c r="FP352">
        <v>0</v>
      </c>
      <c r="FQ352" t="s">
        <v>439</v>
      </c>
      <c r="FR352">
        <v>1747247426.5</v>
      </c>
      <c r="FS352">
        <v>1747247420.5</v>
      </c>
      <c r="FT352">
        <v>0</v>
      </c>
      <c r="FU352">
        <v>1.027</v>
      </c>
      <c r="FV352">
        <v>0.031</v>
      </c>
      <c r="FW352">
        <v>0.02</v>
      </c>
      <c r="FX352">
        <v>0.05</v>
      </c>
      <c r="FY352">
        <v>420</v>
      </c>
      <c r="FZ352">
        <v>16</v>
      </c>
      <c r="GA352">
        <v>0.01</v>
      </c>
      <c r="GB352">
        <v>0.1</v>
      </c>
      <c r="GC352">
        <v>-41.5505925</v>
      </c>
      <c r="GD352">
        <v>-1.471957598498976</v>
      </c>
      <c r="GE352">
        <v>0.1453474653846776</v>
      </c>
      <c r="GF352">
        <v>0</v>
      </c>
      <c r="GG352">
        <v>337.4218235294118</v>
      </c>
      <c r="GH352">
        <v>-0.9493048075038711</v>
      </c>
      <c r="GI352">
        <v>0.2634936622285281</v>
      </c>
      <c r="GJ352">
        <v>-1</v>
      </c>
      <c r="GK352">
        <v>1.6331435</v>
      </c>
      <c r="GL352">
        <v>0.05164637898686619</v>
      </c>
      <c r="GM352">
        <v>0.0059912484300019</v>
      </c>
      <c r="GN352">
        <v>1</v>
      </c>
      <c r="GO352">
        <v>1</v>
      </c>
      <c r="GP352">
        <v>2</v>
      </c>
      <c r="GQ352" t="s">
        <v>440</v>
      </c>
      <c r="GR352">
        <v>3.1362</v>
      </c>
      <c r="GS352">
        <v>2.68917</v>
      </c>
      <c r="GT352">
        <v>0.133262</v>
      </c>
      <c r="GU352">
        <v>0.137341</v>
      </c>
      <c r="GV352">
        <v>0.10716</v>
      </c>
      <c r="GW352">
        <v>0.100794</v>
      </c>
      <c r="GX352">
        <v>27532.6</v>
      </c>
      <c r="GY352">
        <v>27456.3</v>
      </c>
      <c r="GZ352">
        <v>29531.5</v>
      </c>
      <c r="HA352">
        <v>29414.3</v>
      </c>
      <c r="HB352">
        <v>34832.9</v>
      </c>
      <c r="HC352">
        <v>35030.5</v>
      </c>
      <c r="HD352">
        <v>41553.1</v>
      </c>
      <c r="HE352">
        <v>41787</v>
      </c>
      <c r="HF352">
        <v>1.92402</v>
      </c>
      <c r="HG352">
        <v>1.87672</v>
      </c>
      <c r="HH352">
        <v>0.07126109999999999</v>
      </c>
      <c r="HI352">
        <v>0</v>
      </c>
      <c r="HJ352">
        <v>28.8441</v>
      </c>
      <c r="HK352">
        <v>999.9</v>
      </c>
      <c r="HL352">
        <v>54.3</v>
      </c>
      <c r="HM352">
        <v>30.9</v>
      </c>
      <c r="HN352">
        <v>26.9212</v>
      </c>
      <c r="HO352">
        <v>61.8428</v>
      </c>
      <c r="HP352">
        <v>25.8333</v>
      </c>
      <c r="HQ352">
        <v>1</v>
      </c>
      <c r="HR352">
        <v>0.100904</v>
      </c>
      <c r="HS352">
        <v>-0.948478</v>
      </c>
      <c r="HT352">
        <v>20.3375</v>
      </c>
      <c r="HU352">
        <v>5.21684</v>
      </c>
      <c r="HV352">
        <v>12.0119</v>
      </c>
      <c r="HW352">
        <v>4.98865</v>
      </c>
      <c r="HX352">
        <v>3.28763</v>
      </c>
      <c r="HY352">
        <v>9999</v>
      </c>
      <c r="HZ352">
        <v>9999</v>
      </c>
      <c r="IA352">
        <v>9999</v>
      </c>
      <c r="IB352">
        <v>16.2</v>
      </c>
      <c r="IC352">
        <v>1.86756</v>
      </c>
      <c r="ID352">
        <v>1.86674</v>
      </c>
      <c r="IE352">
        <v>1.86601</v>
      </c>
      <c r="IF352">
        <v>1.866</v>
      </c>
      <c r="IG352">
        <v>1.86783</v>
      </c>
      <c r="IH352">
        <v>1.87027</v>
      </c>
      <c r="II352">
        <v>1.86892</v>
      </c>
      <c r="IJ352">
        <v>1.87042</v>
      </c>
      <c r="IK352">
        <v>0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-0.888</v>
      </c>
      <c r="IY352">
        <v>0.146</v>
      </c>
      <c r="IZ352">
        <v>-0.2124528667129374</v>
      </c>
      <c r="JA352">
        <v>-0.0008016307627816455</v>
      </c>
      <c r="JB352">
        <v>-2.705495203968552E-07</v>
      </c>
      <c r="JC352">
        <v>-1.001381313952682E-11</v>
      </c>
      <c r="JD352">
        <v>-0.06429383364076624</v>
      </c>
      <c r="JE352">
        <v>-0.003544197663381463</v>
      </c>
      <c r="JF352">
        <v>0.0008551080648433378</v>
      </c>
      <c r="JG352">
        <v>-1.439520423836254E-05</v>
      </c>
      <c r="JH352">
        <v>4</v>
      </c>
      <c r="JI352">
        <v>2335</v>
      </c>
      <c r="JJ352">
        <v>1</v>
      </c>
      <c r="JK352">
        <v>25</v>
      </c>
      <c r="JL352">
        <v>194391</v>
      </c>
      <c r="JM352">
        <v>194391.1</v>
      </c>
      <c r="JN352">
        <v>1.6272</v>
      </c>
      <c r="JO352">
        <v>2.26318</v>
      </c>
      <c r="JP352">
        <v>1.39771</v>
      </c>
      <c r="JQ352">
        <v>2.34863</v>
      </c>
      <c r="JR352">
        <v>1.49536</v>
      </c>
      <c r="JS352">
        <v>2.70386</v>
      </c>
      <c r="JT352">
        <v>36.3635</v>
      </c>
      <c r="JU352">
        <v>24.07</v>
      </c>
      <c r="JV352">
        <v>18</v>
      </c>
      <c r="JW352">
        <v>492.095</v>
      </c>
      <c r="JX352">
        <v>452.176</v>
      </c>
      <c r="JY352">
        <v>29.1968</v>
      </c>
      <c r="JZ352">
        <v>28.9303</v>
      </c>
      <c r="KA352">
        <v>29.9995</v>
      </c>
      <c r="KB352">
        <v>28.815</v>
      </c>
      <c r="KC352">
        <v>28.7466</v>
      </c>
      <c r="KD352">
        <v>32.6041</v>
      </c>
      <c r="KE352">
        <v>22.9706</v>
      </c>
      <c r="KF352">
        <v>84.2106</v>
      </c>
      <c r="KG352">
        <v>29.1719</v>
      </c>
      <c r="KH352">
        <v>744.248</v>
      </c>
      <c r="KI352">
        <v>22.6569</v>
      </c>
      <c r="KJ352">
        <v>100.925</v>
      </c>
      <c r="KK352">
        <v>100.486</v>
      </c>
    </row>
    <row r="353" spans="1:297">
      <c r="A353">
        <v>337</v>
      </c>
      <c r="B353">
        <v>1758910889.6</v>
      </c>
      <c r="C353">
        <v>9106.5</v>
      </c>
      <c r="D353" t="s">
        <v>1118</v>
      </c>
      <c r="E353" t="s">
        <v>1119</v>
      </c>
      <c r="F353">
        <v>5</v>
      </c>
      <c r="G353" t="s">
        <v>1029</v>
      </c>
      <c r="H353" t="s">
        <v>436</v>
      </c>
      <c r="I353">
        <v>1758910882.1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745.903897886429</v>
      </c>
      <c r="AK353">
        <v>713.0499454545453</v>
      </c>
      <c r="AL353">
        <v>3.37479010056276</v>
      </c>
      <c r="AM353">
        <v>65.06013599436587</v>
      </c>
      <c r="AN353">
        <f>(AP353 - AO353 + DY353*1E3/(8.314*(EA353+273.15)) * AR353/DX353 * AQ353) * DX353/(100*DL353) * 1000/(1000 - AP353)</f>
        <v>0</v>
      </c>
      <c r="AO353">
        <v>22.64910346355306</v>
      </c>
      <c r="AP353">
        <v>24.28606848484848</v>
      </c>
      <c r="AQ353">
        <v>-2.842365909554656E-05</v>
      </c>
      <c r="AR353">
        <v>108.005697832954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2.96</v>
      </c>
      <c r="DM353">
        <v>0.5</v>
      </c>
      <c r="DN353" t="s">
        <v>438</v>
      </c>
      <c r="DO353">
        <v>2</v>
      </c>
      <c r="DP353" t="b">
        <v>1</v>
      </c>
      <c r="DQ353">
        <v>1758910882.1</v>
      </c>
      <c r="DR353">
        <v>672.5397407407406</v>
      </c>
      <c r="DS353">
        <v>714.2583333333333</v>
      </c>
      <c r="DT353">
        <v>24.29075555555556</v>
      </c>
      <c r="DU353">
        <v>22.65221481481482</v>
      </c>
      <c r="DV353">
        <v>673.417814814815</v>
      </c>
      <c r="DW353">
        <v>24.14474074074074</v>
      </c>
      <c r="DX353">
        <v>500.0141481481482</v>
      </c>
      <c r="DY353">
        <v>90.47617777777779</v>
      </c>
      <c r="DZ353">
        <v>0.02868414444444444</v>
      </c>
      <c r="EA353">
        <v>30.51253703703704</v>
      </c>
      <c r="EB353">
        <v>30.00176296296297</v>
      </c>
      <c r="EC353">
        <v>999.9000000000001</v>
      </c>
      <c r="ED353">
        <v>0</v>
      </c>
      <c r="EE353">
        <v>0</v>
      </c>
      <c r="EF353">
        <v>9999.465555555556</v>
      </c>
      <c r="EG353">
        <v>0</v>
      </c>
      <c r="EH353">
        <v>12.3095</v>
      </c>
      <c r="EI353">
        <v>-41.71847407407407</v>
      </c>
      <c r="EJ353">
        <v>689.2829259259261</v>
      </c>
      <c r="EK353">
        <v>730.8127037037037</v>
      </c>
      <c r="EL353">
        <v>1.638536666666667</v>
      </c>
      <c r="EM353">
        <v>714.2583333333333</v>
      </c>
      <c r="EN353">
        <v>22.65221481481482</v>
      </c>
      <c r="EO353">
        <v>2.197734444444444</v>
      </c>
      <c r="EP353">
        <v>2.049485555555555</v>
      </c>
      <c r="EQ353">
        <v>18.9458037037037</v>
      </c>
      <c r="ER353">
        <v>17.83192222222222</v>
      </c>
      <c r="ES353">
        <v>1999.998888888889</v>
      </c>
      <c r="ET353">
        <v>0.979998111111111</v>
      </c>
      <c r="EU353">
        <v>0.02000218888888889</v>
      </c>
      <c r="EV353">
        <v>0</v>
      </c>
      <c r="EW353">
        <v>337.3555555555556</v>
      </c>
      <c r="EX353">
        <v>5.00097</v>
      </c>
      <c r="EY353">
        <v>6837.943333333335</v>
      </c>
      <c r="EZ353">
        <v>16707.56296296296</v>
      </c>
      <c r="FA353">
        <v>41.125</v>
      </c>
      <c r="FB353">
        <v>41.45333333333333</v>
      </c>
      <c r="FC353">
        <v>41.06199999999999</v>
      </c>
      <c r="FD353">
        <v>41.02985185185185</v>
      </c>
      <c r="FE353">
        <v>41.68699999999999</v>
      </c>
      <c r="FF353">
        <v>1955.098518518518</v>
      </c>
      <c r="FG353">
        <v>39.9</v>
      </c>
      <c r="FH353">
        <v>0</v>
      </c>
      <c r="FI353">
        <v>1758910890.9</v>
      </c>
      <c r="FJ353">
        <v>0</v>
      </c>
      <c r="FK353">
        <v>337.3517692307693</v>
      </c>
      <c r="FL353">
        <v>-1.391863248104978</v>
      </c>
      <c r="FM353">
        <v>-18.42598291647589</v>
      </c>
      <c r="FN353">
        <v>6837.936153846154</v>
      </c>
      <c r="FO353">
        <v>15</v>
      </c>
      <c r="FP353">
        <v>0</v>
      </c>
      <c r="FQ353" t="s">
        <v>439</v>
      </c>
      <c r="FR353">
        <v>1747247426.5</v>
      </c>
      <c r="FS353">
        <v>1747247420.5</v>
      </c>
      <c r="FT353">
        <v>0</v>
      </c>
      <c r="FU353">
        <v>1.027</v>
      </c>
      <c r="FV353">
        <v>0.031</v>
      </c>
      <c r="FW353">
        <v>0.02</v>
      </c>
      <c r="FX353">
        <v>0.05</v>
      </c>
      <c r="FY353">
        <v>420</v>
      </c>
      <c r="FZ353">
        <v>16</v>
      </c>
      <c r="GA353">
        <v>0.01</v>
      </c>
      <c r="GB353">
        <v>0.1</v>
      </c>
      <c r="GC353">
        <v>-41.636845</v>
      </c>
      <c r="GD353">
        <v>-1.223612757973595</v>
      </c>
      <c r="GE353">
        <v>0.1228888622902824</v>
      </c>
      <c r="GF353">
        <v>0</v>
      </c>
      <c r="GG353">
        <v>337.3714411764706</v>
      </c>
      <c r="GH353">
        <v>-0.197142854473828</v>
      </c>
      <c r="GI353">
        <v>0.2242130277970281</v>
      </c>
      <c r="GJ353">
        <v>-1</v>
      </c>
      <c r="GK353">
        <v>1.63534975</v>
      </c>
      <c r="GL353">
        <v>0.05422818011256961</v>
      </c>
      <c r="GM353">
        <v>0.006129748970186331</v>
      </c>
      <c r="GN353">
        <v>1</v>
      </c>
      <c r="GO353">
        <v>1</v>
      </c>
      <c r="GP353">
        <v>2</v>
      </c>
      <c r="GQ353" t="s">
        <v>440</v>
      </c>
      <c r="GR353">
        <v>3.13617</v>
      </c>
      <c r="GS353">
        <v>2.68907</v>
      </c>
      <c r="GT353">
        <v>0.135468</v>
      </c>
      <c r="GU353">
        <v>0.139489</v>
      </c>
      <c r="GV353">
        <v>0.107142</v>
      </c>
      <c r="GW353">
        <v>0.100786</v>
      </c>
      <c r="GX353">
        <v>27462.6</v>
      </c>
      <c r="GY353">
        <v>27388.1</v>
      </c>
      <c r="GZ353">
        <v>29531.7</v>
      </c>
      <c r="HA353">
        <v>29414.5</v>
      </c>
      <c r="HB353">
        <v>34833.8</v>
      </c>
      <c r="HC353">
        <v>35031.1</v>
      </c>
      <c r="HD353">
        <v>41553.4</v>
      </c>
      <c r="HE353">
        <v>41787.3</v>
      </c>
      <c r="HF353">
        <v>1.92383</v>
      </c>
      <c r="HG353">
        <v>1.87682</v>
      </c>
      <c r="HH353">
        <v>0.0720248</v>
      </c>
      <c r="HI353">
        <v>0</v>
      </c>
      <c r="HJ353">
        <v>28.8404</v>
      </c>
      <c r="HK353">
        <v>999.9</v>
      </c>
      <c r="HL353">
        <v>54.3</v>
      </c>
      <c r="HM353">
        <v>30.9</v>
      </c>
      <c r="HN353">
        <v>26.922</v>
      </c>
      <c r="HO353">
        <v>61.9128</v>
      </c>
      <c r="HP353">
        <v>25.7812</v>
      </c>
      <c r="HQ353">
        <v>1</v>
      </c>
      <c r="HR353">
        <v>0.100434</v>
      </c>
      <c r="HS353">
        <v>-0.848832</v>
      </c>
      <c r="HT353">
        <v>20.3378</v>
      </c>
      <c r="HU353">
        <v>5.21729</v>
      </c>
      <c r="HV353">
        <v>12.0117</v>
      </c>
      <c r="HW353">
        <v>4.98905</v>
      </c>
      <c r="HX353">
        <v>3.28772</v>
      </c>
      <c r="HY353">
        <v>9999</v>
      </c>
      <c r="HZ353">
        <v>9999</v>
      </c>
      <c r="IA353">
        <v>9999</v>
      </c>
      <c r="IB353">
        <v>16.2</v>
      </c>
      <c r="IC353">
        <v>1.86756</v>
      </c>
      <c r="ID353">
        <v>1.86671</v>
      </c>
      <c r="IE353">
        <v>1.866</v>
      </c>
      <c r="IF353">
        <v>1.866</v>
      </c>
      <c r="IG353">
        <v>1.86784</v>
      </c>
      <c r="IH353">
        <v>1.87029</v>
      </c>
      <c r="II353">
        <v>1.86892</v>
      </c>
      <c r="IJ353">
        <v>1.87042</v>
      </c>
      <c r="IK353">
        <v>0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-0.907</v>
      </c>
      <c r="IY353">
        <v>0.146</v>
      </c>
      <c r="IZ353">
        <v>-0.2124528667129374</v>
      </c>
      <c r="JA353">
        <v>-0.0008016307627816455</v>
      </c>
      <c r="JB353">
        <v>-2.705495203968552E-07</v>
      </c>
      <c r="JC353">
        <v>-1.001381313952682E-11</v>
      </c>
      <c r="JD353">
        <v>-0.06429383364076624</v>
      </c>
      <c r="JE353">
        <v>-0.003544197663381463</v>
      </c>
      <c r="JF353">
        <v>0.0008551080648433378</v>
      </c>
      <c r="JG353">
        <v>-1.439520423836254E-05</v>
      </c>
      <c r="JH353">
        <v>4</v>
      </c>
      <c r="JI353">
        <v>2335</v>
      </c>
      <c r="JJ353">
        <v>1</v>
      </c>
      <c r="JK353">
        <v>25</v>
      </c>
      <c r="JL353">
        <v>194391.1</v>
      </c>
      <c r="JM353">
        <v>194391.2</v>
      </c>
      <c r="JN353">
        <v>1.65527</v>
      </c>
      <c r="JO353">
        <v>2.25952</v>
      </c>
      <c r="JP353">
        <v>1.39648</v>
      </c>
      <c r="JQ353">
        <v>2.34985</v>
      </c>
      <c r="JR353">
        <v>1.49536</v>
      </c>
      <c r="JS353">
        <v>2.72217</v>
      </c>
      <c r="JT353">
        <v>36.3635</v>
      </c>
      <c r="JU353">
        <v>24.07</v>
      </c>
      <c r="JV353">
        <v>18</v>
      </c>
      <c r="JW353">
        <v>491.943</v>
      </c>
      <c r="JX353">
        <v>452.209</v>
      </c>
      <c r="JY353">
        <v>29.2074</v>
      </c>
      <c r="JZ353">
        <v>28.9259</v>
      </c>
      <c r="KA353">
        <v>29.9996</v>
      </c>
      <c r="KB353">
        <v>28.8119</v>
      </c>
      <c r="KC353">
        <v>28.7427</v>
      </c>
      <c r="KD353">
        <v>33.1593</v>
      </c>
      <c r="KE353">
        <v>22.9706</v>
      </c>
      <c r="KF353">
        <v>84.2106</v>
      </c>
      <c r="KG353">
        <v>29.1872</v>
      </c>
      <c r="KH353">
        <v>757.606</v>
      </c>
      <c r="KI353">
        <v>22.6613</v>
      </c>
      <c r="KJ353">
        <v>100.926</v>
      </c>
      <c r="KK353">
        <v>100.487</v>
      </c>
    </row>
    <row r="354" spans="1:297">
      <c r="A354">
        <v>338</v>
      </c>
      <c r="B354">
        <v>1758910894.6</v>
      </c>
      <c r="C354">
        <v>9111.5</v>
      </c>
      <c r="D354" t="s">
        <v>1120</v>
      </c>
      <c r="E354" t="s">
        <v>1121</v>
      </c>
      <c r="F354">
        <v>5</v>
      </c>
      <c r="G354" t="s">
        <v>1029</v>
      </c>
      <c r="H354" t="s">
        <v>436</v>
      </c>
      <c r="I354">
        <v>1758910886.814285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763.1135310347144</v>
      </c>
      <c r="AK354">
        <v>730.1491636363635</v>
      </c>
      <c r="AL354">
        <v>3.431854207879688</v>
      </c>
      <c r="AM354">
        <v>65.06013599436587</v>
      </c>
      <c r="AN354">
        <f>(AP354 - AO354 + DY354*1E3/(8.314*(EA354+273.15)) * AR354/DX354 * AQ354) * DX354/(100*DL354) * 1000/(1000 - AP354)</f>
        <v>0</v>
      </c>
      <c r="AO354">
        <v>22.64561402339768</v>
      </c>
      <c r="AP354">
        <v>24.27575636363636</v>
      </c>
      <c r="AQ354">
        <v>-4.585554591256273E-05</v>
      </c>
      <c r="AR354">
        <v>108.005697832954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2.96</v>
      </c>
      <c r="DM354">
        <v>0.5</v>
      </c>
      <c r="DN354" t="s">
        <v>438</v>
      </c>
      <c r="DO354">
        <v>2</v>
      </c>
      <c r="DP354" t="b">
        <v>1</v>
      </c>
      <c r="DQ354">
        <v>1758910886.814285</v>
      </c>
      <c r="DR354">
        <v>688.1958214285715</v>
      </c>
      <c r="DS354">
        <v>730.0636071428572</v>
      </c>
      <c r="DT354">
        <v>24.28792142857143</v>
      </c>
      <c r="DU354">
        <v>22.64908214285715</v>
      </c>
      <c r="DV354">
        <v>689.0925</v>
      </c>
      <c r="DW354">
        <v>24.14194285714285</v>
      </c>
      <c r="DX354">
        <v>500.0096785714285</v>
      </c>
      <c r="DY354">
        <v>90.4773357142857</v>
      </c>
      <c r="DZ354">
        <v>0.02866645</v>
      </c>
      <c r="EA354">
        <v>30.51968571428571</v>
      </c>
      <c r="EB354">
        <v>30.0096</v>
      </c>
      <c r="EC354">
        <v>999.9000000000002</v>
      </c>
      <c r="ED354">
        <v>0</v>
      </c>
      <c r="EE354">
        <v>0</v>
      </c>
      <c r="EF354">
        <v>9998.21107142857</v>
      </c>
      <c r="EG354">
        <v>0</v>
      </c>
      <c r="EH354">
        <v>12.3095</v>
      </c>
      <c r="EI354">
        <v>-41.86771428571429</v>
      </c>
      <c r="EJ354">
        <v>705.3266428571427</v>
      </c>
      <c r="EK354">
        <v>746.9819642857143</v>
      </c>
      <c r="EL354">
        <v>1.638839642857143</v>
      </c>
      <c r="EM354">
        <v>730.0636071428572</v>
      </c>
      <c r="EN354">
        <v>22.64908214285715</v>
      </c>
      <c r="EO354">
        <v>2.197506428571429</v>
      </c>
      <c r="EP354">
        <v>2.049228214285714</v>
      </c>
      <c r="EQ354">
        <v>18.94413571428571</v>
      </c>
      <c r="ER354">
        <v>17.829925</v>
      </c>
      <c r="ES354">
        <v>2000.006428571429</v>
      </c>
      <c r="ET354">
        <v>0.9799981071428571</v>
      </c>
      <c r="EU354">
        <v>0.02000219285714286</v>
      </c>
      <c r="EV354">
        <v>0</v>
      </c>
      <c r="EW354">
        <v>337.2284642857142</v>
      </c>
      <c r="EX354">
        <v>5.00097</v>
      </c>
      <c r="EY354">
        <v>6836.59642857143</v>
      </c>
      <c r="EZ354">
        <v>16707.63214285714</v>
      </c>
      <c r="FA354">
        <v>41.125</v>
      </c>
      <c r="FB354">
        <v>41.43924999999998</v>
      </c>
      <c r="FC354">
        <v>41.06199999999999</v>
      </c>
      <c r="FD354">
        <v>41.01992857142857</v>
      </c>
      <c r="FE354">
        <v>41.68699999999999</v>
      </c>
      <c r="FF354">
        <v>1955.105714285714</v>
      </c>
      <c r="FG354">
        <v>39.9</v>
      </c>
      <c r="FH354">
        <v>0</v>
      </c>
      <c r="FI354">
        <v>1758910895.7</v>
      </c>
      <c r="FJ354">
        <v>0</v>
      </c>
      <c r="FK354">
        <v>337.2480384615384</v>
      </c>
      <c r="FL354">
        <v>-1.028820508735222</v>
      </c>
      <c r="FM354">
        <v>-15.02290599519385</v>
      </c>
      <c r="FN354">
        <v>6836.506923076923</v>
      </c>
      <c r="FO354">
        <v>15</v>
      </c>
      <c r="FP354">
        <v>0</v>
      </c>
      <c r="FQ354" t="s">
        <v>439</v>
      </c>
      <c r="FR354">
        <v>1747247426.5</v>
      </c>
      <c r="FS354">
        <v>1747247420.5</v>
      </c>
      <c r="FT354">
        <v>0</v>
      </c>
      <c r="FU354">
        <v>1.027</v>
      </c>
      <c r="FV354">
        <v>0.031</v>
      </c>
      <c r="FW354">
        <v>0.02</v>
      </c>
      <c r="FX354">
        <v>0.05</v>
      </c>
      <c r="FY354">
        <v>420</v>
      </c>
      <c r="FZ354">
        <v>16</v>
      </c>
      <c r="GA354">
        <v>0.01</v>
      </c>
      <c r="GB354">
        <v>0.1</v>
      </c>
      <c r="GC354">
        <v>-41.77858048780488</v>
      </c>
      <c r="GD354">
        <v>-1.723590940766439</v>
      </c>
      <c r="GE354">
        <v>0.17805384252744</v>
      </c>
      <c r="GF354">
        <v>0</v>
      </c>
      <c r="GG354">
        <v>337.3275882352941</v>
      </c>
      <c r="GH354">
        <v>-0.9353705089655507</v>
      </c>
      <c r="GI354">
        <v>0.2395179125865689</v>
      </c>
      <c r="GJ354">
        <v>-1</v>
      </c>
      <c r="GK354">
        <v>1.637061707317073</v>
      </c>
      <c r="GL354">
        <v>0.01524606271777153</v>
      </c>
      <c r="GM354">
        <v>0.004915487670240674</v>
      </c>
      <c r="GN354">
        <v>1</v>
      </c>
      <c r="GO354">
        <v>1</v>
      </c>
      <c r="GP354">
        <v>2</v>
      </c>
      <c r="GQ354" t="s">
        <v>440</v>
      </c>
      <c r="GR354">
        <v>3.13603</v>
      </c>
      <c r="GS354">
        <v>2.68873</v>
      </c>
      <c r="GT354">
        <v>0.137672</v>
      </c>
      <c r="GU354">
        <v>0.141626</v>
      </c>
      <c r="GV354">
        <v>0.107111</v>
      </c>
      <c r="GW354">
        <v>0.10078</v>
      </c>
      <c r="GX354">
        <v>27392.9</v>
      </c>
      <c r="GY354">
        <v>27320.4</v>
      </c>
      <c r="GZ354">
        <v>29531.9</v>
      </c>
      <c r="HA354">
        <v>29414.9</v>
      </c>
      <c r="HB354">
        <v>34835.2</v>
      </c>
      <c r="HC354">
        <v>35031.9</v>
      </c>
      <c r="HD354">
        <v>41553.6</v>
      </c>
      <c r="HE354">
        <v>41788</v>
      </c>
      <c r="HF354">
        <v>1.92375</v>
      </c>
      <c r="HG354">
        <v>1.87675</v>
      </c>
      <c r="HH354">
        <v>0.07252020000000001</v>
      </c>
      <c r="HI354">
        <v>0</v>
      </c>
      <c r="HJ354">
        <v>28.8373</v>
      </c>
      <c r="HK354">
        <v>999.9</v>
      </c>
      <c r="HL354">
        <v>54.3</v>
      </c>
      <c r="HM354">
        <v>30.9</v>
      </c>
      <c r="HN354">
        <v>26.9236</v>
      </c>
      <c r="HO354">
        <v>62.0428</v>
      </c>
      <c r="HP354">
        <v>25.8574</v>
      </c>
      <c r="HQ354">
        <v>1</v>
      </c>
      <c r="HR354">
        <v>0.0999111</v>
      </c>
      <c r="HS354">
        <v>-0.738769</v>
      </c>
      <c r="HT354">
        <v>20.3386</v>
      </c>
      <c r="HU354">
        <v>5.21729</v>
      </c>
      <c r="HV354">
        <v>12.0141</v>
      </c>
      <c r="HW354">
        <v>4.98855</v>
      </c>
      <c r="HX354">
        <v>3.28775</v>
      </c>
      <c r="HY354">
        <v>9999</v>
      </c>
      <c r="HZ354">
        <v>9999</v>
      </c>
      <c r="IA354">
        <v>9999</v>
      </c>
      <c r="IB354">
        <v>16.2</v>
      </c>
      <c r="IC354">
        <v>1.86756</v>
      </c>
      <c r="ID354">
        <v>1.86669</v>
      </c>
      <c r="IE354">
        <v>1.866</v>
      </c>
      <c r="IF354">
        <v>1.866</v>
      </c>
      <c r="IG354">
        <v>1.86785</v>
      </c>
      <c r="IH354">
        <v>1.87028</v>
      </c>
      <c r="II354">
        <v>1.86895</v>
      </c>
      <c r="IJ354">
        <v>1.87042</v>
      </c>
      <c r="IK354">
        <v>0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-0.928</v>
      </c>
      <c r="IY354">
        <v>0.1458</v>
      </c>
      <c r="IZ354">
        <v>-0.2124528667129374</v>
      </c>
      <c r="JA354">
        <v>-0.0008016307627816455</v>
      </c>
      <c r="JB354">
        <v>-2.705495203968552E-07</v>
      </c>
      <c r="JC354">
        <v>-1.001381313952682E-11</v>
      </c>
      <c r="JD354">
        <v>-0.06429383364076624</v>
      </c>
      <c r="JE354">
        <v>-0.003544197663381463</v>
      </c>
      <c r="JF354">
        <v>0.0008551080648433378</v>
      </c>
      <c r="JG354">
        <v>-1.439520423836254E-05</v>
      </c>
      <c r="JH354">
        <v>4</v>
      </c>
      <c r="JI354">
        <v>2335</v>
      </c>
      <c r="JJ354">
        <v>1</v>
      </c>
      <c r="JK354">
        <v>25</v>
      </c>
      <c r="JL354">
        <v>194391.1</v>
      </c>
      <c r="JM354">
        <v>194391.2</v>
      </c>
      <c r="JN354">
        <v>1.68579</v>
      </c>
      <c r="JO354">
        <v>2.2583</v>
      </c>
      <c r="JP354">
        <v>1.39648</v>
      </c>
      <c r="JQ354">
        <v>2.34863</v>
      </c>
      <c r="JR354">
        <v>1.49536</v>
      </c>
      <c r="JS354">
        <v>2.70508</v>
      </c>
      <c r="JT354">
        <v>36.3635</v>
      </c>
      <c r="JU354">
        <v>24.07</v>
      </c>
      <c r="JV354">
        <v>18</v>
      </c>
      <c r="JW354">
        <v>491.861</v>
      </c>
      <c r="JX354">
        <v>452.135</v>
      </c>
      <c r="JY354">
        <v>29.2019</v>
      </c>
      <c r="JZ354">
        <v>28.9218</v>
      </c>
      <c r="KA354">
        <v>29.9996</v>
      </c>
      <c r="KB354">
        <v>28.8076</v>
      </c>
      <c r="KC354">
        <v>28.7393</v>
      </c>
      <c r="KD354">
        <v>33.7908</v>
      </c>
      <c r="KE354">
        <v>22.9706</v>
      </c>
      <c r="KF354">
        <v>84.2106</v>
      </c>
      <c r="KG354">
        <v>29.1766</v>
      </c>
      <c r="KH354">
        <v>777.643</v>
      </c>
      <c r="KI354">
        <v>22.6721</v>
      </c>
      <c r="KJ354">
        <v>100.926</v>
      </c>
      <c r="KK354">
        <v>100.488</v>
      </c>
    </row>
    <row r="355" spans="1:297">
      <c r="A355">
        <v>339</v>
      </c>
      <c r="B355">
        <v>1758910899.6</v>
      </c>
      <c r="C355">
        <v>9116.5</v>
      </c>
      <c r="D355" t="s">
        <v>1122</v>
      </c>
      <c r="E355" t="s">
        <v>1123</v>
      </c>
      <c r="F355">
        <v>5</v>
      </c>
      <c r="G355" t="s">
        <v>1029</v>
      </c>
      <c r="H355" t="s">
        <v>436</v>
      </c>
      <c r="I355">
        <v>1758910892.1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780.3586010477778</v>
      </c>
      <c r="AK355">
        <v>747.2031454545454</v>
      </c>
      <c r="AL355">
        <v>3.411928700955805</v>
      </c>
      <c r="AM355">
        <v>65.06013599436587</v>
      </c>
      <c r="AN355">
        <f>(AP355 - AO355 + DY355*1E3/(8.314*(EA355+273.15)) * AR355/DX355 * AQ355) * DX355/(100*DL355) * 1000/(1000 - AP355)</f>
        <v>0</v>
      </c>
      <c r="AO355">
        <v>22.64191279975099</v>
      </c>
      <c r="AP355">
        <v>24.26437696969696</v>
      </c>
      <c r="AQ355">
        <v>-4.904023534471407E-05</v>
      </c>
      <c r="AR355">
        <v>108.005697832954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2.96</v>
      </c>
      <c r="DM355">
        <v>0.5</v>
      </c>
      <c r="DN355" t="s">
        <v>438</v>
      </c>
      <c r="DO355">
        <v>2</v>
      </c>
      <c r="DP355" t="b">
        <v>1</v>
      </c>
      <c r="DQ355">
        <v>1758910892.1</v>
      </c>
      <c r="DR355">
        <v>705.7654814814815</v>
      </c>
      <c r="DS355">
        <v>747.7987037037038</v>
      </c>
      <c r="DT355">
        <v>24.27964814814815</v>
      </c>
      <c r="DU355">
        <v>22.64593333333333</v>
      </c>
      <c r="DV355">
        <v>706.6832592592592</v>
      </c>
      <c r="DW355">
        <v>24.13377037037037</v>
      </c>
      <c r="DX355">
        <v>499.9986666666667</v>
      </c>
      <c r="DY355">
        <v>90.47729259259259</v>
      </c>
      <c r="DZ355">
        <v>0.02864736296296297</v>
      </c>
      <c r="EA355">
        <v>30.52394814814815</v>
      </c>
      <c r="EB355">
        <v>30.0151925925926</v>
      </c>
      <c r="EC355">
        <v>999.9000000000001</v>
      </c>
      <c r="ED355">
        <v>0</v>
      </c>
      <c r="EE355">
        <v>0</v>
      </c>
      <c r="EF355">
        <v>9998.281851851851</v>
      </c>
      <c r="EG355">
        <v>0</v>
      </c>
      <c r="EH355">
        <v>12.3095</v>
      </c>
      <c r="EI355">
        <v>-42.03311111111111</v>
      </c>
      <c r="EJ355">
        <v>723.3275555555556</v>
      </c>
      <c r="EK355">
        <v>765.1255925925924</v>
      </c>
      <c r="EL355">
        <v>1.633717037037037</v>
      </c>
      <c r="EM355">
        <v>747.7987037037038</v>
      </c>
      <c r="EN355">
        <v>22.64593333333333</v>
      </c>
      <c r="EO355">
        <v>2.196756666666666</v>
      </c>
      <c r="EP355">
        <v>2.048942592592592</v>
      </c>
      <c r="EQ355">
        <v>18.93867037037037</v>
      </c>
      <c r="ER355">
        <v>17.82771111111111</v>
      </c>
      <c r="ES355">
        <v>2000.000740740741</v>
      </c>
      <c r="ET355">
        <v>0.9799979999999998</v>
      </c>
      <c r="EU355">
        <v>0.0200023</v>
      </c>
      <c r="EV355">
        <v>0</v>
      </c>
      <c r="EW355">
        <v>337.2314444444444</v>
      </c>
      <c r="EX355">
        <v>5.00097</v>
      </c>
      <c r="EY355">
        <v>6835.30962962963</v>
      </c>
      <c r="EZ355">
        <v>16707.58148148148</v>
      </c>
      <c r="FA355">
        <v>41.125</v>
      </c>
      <c r="FB355">
        <v>41.43699999999999</v>
      </c>
      <c r="FC355">
        <v>41.06199999999999</v>
      </c>
      <c r="FD355">
        <v>41.00459259259259</v>
      </c>
      <c r="FE355">
        <v>41.68699999999999</v>
      </c>
      <c r="FF355">
        <v>1955.098148148148</v>
      </c>
      <c r="FG355">
        <v>39.9</v>
      </c>
      <c r="FH355">
        <v>0</v>
      </c>
      <c r="FI355">
        <v>1758910900.5</v>
      </c>
      <c r="FJ355">
        <v>0</v>
      </c>
      <c r="FK355">
        <v>337.2275769230769</v>
      </c>
      <c r="FL355">
        <v>-0.6633504157771261</v>
      </c>
      <c r="FM355">
        <v>-13.54461537995964</v>
      </c>
      <c r="FN355">
        <v>6835.380769230769</v>
      </c>
      <c r="FO355">
        <v>15</v>
      </c>
      <c r="FP355">
        <v>0</v>
      </c>
      <c r="FQ355" t="s">
        <v>439</v>
      </c>
      <c r="FR355">
        <v>1747247426.5</v>
      </c>
      <c r="FS355">
        <v>1747247420.5</v>
      </c>
      <c r="FT355">
        <v>0</v>
      </c>
      <c r="FU355">
        <v>1.027</v>
      </c>
      <c r="FV355">
        <v>0.031</v>
      </c>
      <c r="FW355">
        <v>0.02</v>
      </c>
      <c r="FX355">
        <v>0.05</v>
      </c>
      <c r="FY355">
        <v>420</v>
      </c>
      <c r="FZ355">
        <v>16</v>
      </c>
      <c r="GA355">
        <v>0.01</v>
      </c>
      <c r="GB355">
        <v>0.1</v>
      </c>
      <c r="GC355">
        <v>-41.9556125</v>
      </c>
      <c r="GD355">
        <v>-1.987685178236344</v>
      </c>
      <c r="GE355">
        <v>0.1986297588322305</v>
      </c>
      <c r="GF355">
        <v>0</v>
      </c>
      <c r="GG355">
        <v>337.2446176470588</v>
      </c>
      <c r="GH355">
        <v>-0.5792666107217938</v>
      </c>
      <c r="GI355">
        <v>0.2328456967867564</v>
      </c>
      <c r="GJ355">
        <v>-1</v>
      </c>
      <c r="GK355">
        <v>1.63602475</v>
      </c>
      <c r="GL355">
        <v>-0.05924409005628668</v>
      </c>
      <c r="GM355">
        <v>0.005935801120110066</v>
      </c>
      <c r="GN355">
        <v>1</v>
      </c>
      <c r="GO355">
        <v>1</v>
      </c>
      <c r="GP355">
        <v>2</v>
      </c>
      <c r="GQ355" t="s">
        <v>440</v>
      </c>
      <c r="GR355">
        <v>3.13618</v>
      </c>
      <c r="GS355">
        <v>2.6889</v>
      </c>
      <c r="GT355">
        <v>0.139842</v>
      </c>
      <c r="GU355">
        <v>0.143732</v>
      </c>
      <c r="GV355">
        <v>0.107072</v>
      </c>
      <c r="GW355">
        <v>0.100763</v>
      </c>
      <c r="GX355">
        <v>27324.8</v>
      </c>
      <c r="GY355">
        <v>27254</v>
      </c>
      <c r="GZ355">
        <v>29532.8</v>
      </c>
      <c r="HA355">
        <v>29415.5</v>
      </c>
      <c r="HB355">
        <v>34837.9</v>
      </c>
      <c r="HC355">
        <v>35033.3</v>
      </c>
      <c r="HD355">
        <v>41554.9</v>
      </c>
      <c r="HE355">
        <v>41788.8</v>
      </c>
      <c r="HF355">
        <v>1.924</v>
      </c>
      <c r="HG355">
        <v>1.87675</v>
      </c>
      <c r="HH355">
        <v>0.0732057</v>
      </c>
      <c r="HI355">
        <v>0</v>
      </c>
      <c r="HJ355">
        <v>28.8332</v>
      </c>
      <c r="HK355">
        <v>999.9</v>
      </c>
      <c r="HL355">
        <v>54.3</v>
      </c>
      <c r="HM355">
        <v>30.9</v>
      </c>
      <c r="HN355">
        <v>26.9206</v>
      </c>
      <c r="HO355">
        <v>61.9928</v>
      </c>
      <c r="HP355">
        <v>25.8413</v>
      </c>
      <c r="HQ355">
        <v>1</v>
      </c>
      <c r="HR355">
        <v>0.09948170000000001</v>
      </c>
      <c r="HS355">
        <v>-0.66695</v>
      </c>
      <c r="HT355">
        <v>20.3389</v>
      </c>
      <c r="HU355">
        <v>5.21744</v>
      </c>
      <c r="HV355">
        <v>12.0122</v>
      </c>
      <c r="HW355">
        <v>4.98885</v>
      </c>
      <c r="HX355">
        <v>3.28772</v>
      </c>
      <c r="HY355">
        <v>9999</v>
      </c>
      <c r="HZ355">
        <v>9999</v>
      </c>
      <c r="IA355">
        <v>9999</v>
      </c>
      <c r="IB355">
        <v>16.2</v>
      </c>
      <c r="IC355">
        <v>1.86755</v>
      </c>
      <c r="ID355">
        <v>1.86671</v>
      </c>
      <c r="IE355">
        <v>1.866</v>
      </c>
      <c r="IF355">
        <v>1.866</v>
      </c>
      <c r="IG355">
        <v>1.86786</v>
      </c>
      <c r="IH355">
        <v>1.87028</v>
      </c>
      <c r="II355">
        <v>1.86894</v>
      </c>
      <c r="IJ355">
        <v>1.87041</v>
      </c>
      <c r="IK355">
        <v>0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-0.947</v>
      </c>
      <c r="IY355">
        <v>0.1457</v>
      </c>
      <c r="IZ355">
        <v>-0.2124528667129374</v>
      </c>
      <c r="JA355">
        <v>-0.0008016307627816455</v>
      </c>
      <c r="JB355">
        <v>-2.705495203968552E-07</v>
      </c>
      <c r="JC355">
        <v>-1.001381313952682E-11</v>
      </c>
      <c r="JD355">
        <v>-0.06429383364076624</v>
      </c>
      <c r="JE355">
        <v>-0.003544197663381463</v>
      </c>
      <c r="JF355">
        <v>0.0008551080648433378</v>
      </c>
      <c r="JG355">
        <v>-1.439520423836254E-05</v>
      </c>
      <c r="JH355">
        <v>4</v>
      </c>
      <c r="JI355">
        <v>2335</v>
      </c>
      <c r="JJ355">
        <v>1</v>
      </c>
      <c r="JK355">
        <v>25</v>
      </c>
      <c r="JL355">
        <v>194391.2</v>
      </c>
      <c r="JM355">
        <v>194391.3</v>
      </c>
      <c r="JN355">
        <v>1.71387</v>
      </c>
      <c r="JO355">
        <v>2.2583</v>
      </c>
      <c r="JP355">
        <v>1.39648</v>
      </c>
      <c r="JQ355">
        <v>2.35107</v>
      </c>
      <c r="JR355">
        <v>1.49536</v>
      </c>
      <c r="JS355">
        <v>2.71362</v>
      </c>
      <c r="JT355">
        <v>36.3635</v>
      </c>
      <c r="JU355">
        <v>24.07</v>
      </c>
      <c r="JV355">
        <v>18</v>
      </c>
      <c r="JW355">
        <v>491.994</v>
      </c>
      <c r="JX355">
        <v>452.106</v>
      </c>
      <c r="JY355">
        <v>29.1791</v>
      </c>
      <c r="JZ355">
        <v>28.9179</v>
      </c>
      <c r="KA355">
        <v>29.9996</v>
      </c>
      <c r="KB355">
        <v>28.8046</v>
      </c>
      <c r="KC355">
        <v>28.7354</v>
      </c>
      <c r="KD355">
        <v>34.3364</v>
      </c>
      <c r="KE355">
        <v>22.9706</v>
      </c>
      <c r="KF355">
        <v>84.2106</v>
      </c>
      <c r="KG355">
        <v>29.1563</v>
      </c>
      <c r="KH355">
        <v>790.999</v>
      </c>
      <c r="KI355">
        <v>22.6943</v>
      </c>
      <c r="KJ355">
        <v>100.93</v>
      </c>
      <c r="KK355">
        <v>100.49</v>
      </c>
    </row>
    <row r="356" spans="1:297">
      <c r="A356">
        <v>340</v>
      </c>
      <c r="B356">
        <v>1758910904.6</v>
      </c>
      <c r="C356">
        <v>9121.5</v>
      </c>
      <c r="D356" t="s">
        <v>1124</v>
      </c>
      <c r="E356" t="s">
        <v>1125</v>
      </c>
      <c r="F356">
        <v>5</v>
      </c>
      <c r="G356" t="s">
        <v>1029</v>
      </c>
      <c r="H356" t="s">
        <v>436</v>
      </c>
      <c r="I356">
        <v>1758910896.814285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797.4456121893601</v>
      </c>
      <c r="AK356">
        <v>764.3389939393938</v>
      </c>
      <c r="AL356">
        <v>3.428410418728248</v>
      </c>
      <c r="AM356">
        <v>65.06013599436587</v>
      </c>
      <c r="AN356">
        <f>(AP356 - AO356 + DY356*1E3/(8.314*(EA356+273.15)) * AR356/DX356 * AQ356) * DX356/(100*DL356) * 1000/(1000 - AP356)</f>
        <v>0</v>
      </c>
      <c r="AO356">
        <v>22.63960021503092</v>
      </c>
      <c r="AP356">
        <v>24.24715757575757</v>
      </c>
      <c r="AQ356">
        <v>-6.514027304748542E-05</v>
      </c>
      <c r="AR356">
        <v>108.005697832954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2.96</v>
      </c>
      <c r="DM356">
        <v>0.5</v>
      </c>
      <c r="DN356" t="s">
        <v>438</v>
      </c>
      <c r="DO356">
        <v>2</v>
      </c>
      <c r="DP356" t="b">
        <v>1</v>
      </c>
      <c r="DQ356">
        <v>1758910896.814285</v>
      </c>
      <c r="DR356">
        <v>721.4632857142857</v>
      </c>
      <c r="DS356">
        <v>763.6286785714285</v>
      </c>
      <c r="DT356">
        <v>24.26858928571428</v>
      </c>
      <c r="DU356">
        <v>22.642875</v>
      </c>
      <c r="DV356">
        <v>722.3999285714287</v>
      </c>
      <c r="DW356">
        <v>24.12285714285715</v>
      </c>
      <c r="DX356">
        <v>499.9956785714285</v>
      </c>
      <c r="DY356">
        <v>90.47635714285714</v>
      </c>
      <c r="DZ356">
        <v>0.02865627142857143</v>
      </c>
      <c r="EA356">
        <v>30.52559642857144</v>
      </c>
      <c r="EB356">
        <v>30.02323214285715</v>
      </c>
      <c r="EC356">
        <v>999.9000000000002</v>
      </c>
      <c r="ED356">
        <v>0</v>
      </c>
      <c r="EE356">
        <v>0</v>
      </c>
      <c r="EF356">
        <v>9997.916071428572</v>
      </c>
      <c r="EG356">
        <v>0</v>
      </c>
      <c r="EH356">
        <v>12.3095</v>
      </c>
      <c r="EI356">
        <v>-42.16541785714286</v>
      </c>
      <c r="EJ356">
        <v>739.4074999999999</v>
      </c>
      <c r="EK356">
        <v>781.3199999999998</v>
      </c>
      <c r="EL356">
        <v>1.625724642857143</v>
      </c>
      <c r="EM356">
        <v>763.6286785714285</v>
      </c>
      <c r="EN356">
        <v>22.642875</v>
      </c>
      <c r="EO356">
        <v>2.195733571428571</v>
      </c>
      <c r="EP356">
        <v>2.048644285714286</v>
      </c>
      <c r="EQ356">
        <v>18.93121428571428</v>
      </c>
      <c r="ER356">
        <v>17.82539285714286</v>
      </c>
      <c r="ES356">
        <v>2000.005357142858</v>
      </c>
      <c r="ET356">
        <v>0.9799979999999998</v>
      </c>
      <c r="EU356">
        <v>0.0200023</v>
      </c>
      <c r="EV356">
        <v>0</v>
      </c>
      <c r="EW356">
        <v>337.1326785714285</v>
      </c>
      <c r="EX356">
        <v>5.00097</v>
      </c>
      <c r="EY356">
        <v>6834.285714285715</v>
      </c>
      <c r="EZ356">
        <v>16707.61428571428</v>
      </c>
      <c r="FA356">
        <v>41.125</v>
      </c>
      <c r="FB356">
        <v>41.43699999999999</v>
      </c>
      <c r="FC356">
        <v>41.05757142857142</v>
      </c>
      <c r="FD356">
        <v>41</v>
      </c>
      <c r="FE356">
        <v>41.68699999999999</v>
      </c>
      <c r="FF356">
        <v>1955.1</v>
      </c>
      <c r="FG356">
        <v>39.9</v>
      </c>
      <c r="FH356">
        <v>0</v>
      </c>
      <c r="FI356">
        <v>1758910905.9</v>
      </c>
      <c r="FJ356">
        <v>0</v>
      </c>
      <c r="FK356">
        <v>337.15396</v>
      </c>
      <c r="FL356">
        <v>-0.9079999974864933</v>
      </c>
      <c r="FM356">
        <v>-12.08923077209645</v>
      </c>
      <c r="FN356">
        <v>6834.118400000001</v>
      </c>
      <c r="FO356">
        <v>15</v>
      </c>
      <c r="FP356">
        <v>0</v>
      </c>
      <c r="FQ356" t="s">
        <v>439</v>
      </c>
      <c r="FR356">
        <v>1747247426.5</v>
      </c>
      <c r="FS356">
        <v>1747247420.5</v>
      </c>
      <c r="FT356">
        <v>0</v>
      </c>
      <c r="FU356">
        <v>1.027</v>
      </c>
      <c r="FV356">
        <v>0.031</v>
      </c>
      <c r="FW356">
        <v>0.02</v>
      </c>
      <c r="FX356">
        <v>0.05</v>
      </c>
      <c r="FY356">
        <v>420</v>
      </c>
      <c r="FZ356">
        <v>16</v>
      </c>
      <c r="GA356">
        <v>0.01</v>
      </c>
      <c r="GB356">
        <v>0.1</v>
      </c>
      <c r="GC356">
        <v>-42.076405</v>
      </c>
      <c r="GD356">
        <v>-1.689350093808615</v>
      </c>
      <c r="GE356">
        <v>0.1781429635854306</v>
      </c>
      <c r="GF356">
        <v>0</v>
      </c>
      <c r="GG356">
        <v>337.1917941176471</v>
      </c>
      <c r="GH356">
        <v>-0.8234835736886172</v>
      </c>
      <c r="GI356">
        <v>0.2357586976016126</v>
      </c>
      <c r="GJ356">
        <v>-1</v>
      </c>
      <c r="GK356">
        <v>1.62922575</v>
      </c>
      <c r="GL356">
        <v>-0.09702855534708997</v>
      </c>
      <c r="GM356">
        <v>0.009604997628188162</v>
      </c>
      <c r="GN356">
        <v>1</v>
      </c>
      <c r="GO356">
        <v>1</v>
      </c>
      <c r="GP356">
        <v>2</v>
      </c>
      <c r="GQ356" t="s">
        <v>440</v>
      </c>
      <c r="GR356">
        <v>3.13617</v>
      </c>
      <c r="GS356">
        <v>2.68886</v>
      </c>
      <c r="GT356">
        <v>0.141999</v>
      </c>
      <c r="GU356">
        <v>0.145807</v>
      </c>
      <c r="GV356">
        <v>0.107022</v>
      </c>
      <c r="GW356">
        <v>0.100753</v>
      </c>
      <c r="GX356">
        <v>27256.3</v>
      </c>
      <c r="GY356">
        <v>27188.5</v>
      </c>
      <c r="GZ356">
        <v>29532.9</v>
      </c>
      <c r="HA356">
        <v>29416.2</v>
      </c>
      <c r="HB356">
        <v>34840.1</v>
      </c>
      <c r="HC356">
        <v>35034.3</v>
      </c>
      <c r="HD356">
        <v>41555.1</v>
      </c>
      <c r="HE356">
        <v>41789.5</v>
      </c>
      <c r="HF356">
        <v>1.92395</v>
      </c>
      <c r="HG356">
        <v>1.87668</v>
      </c>
      <c r="HH356">
        <v>0.073377</v>
      </c>
      <c r="HI356">
        <v>0</v>
      </c>
      <c r="HJ356">
        <v>28.8299</v>
      </c>
      <c r="HK356">
        <v>999.9</v>
      </c>
      <c r="HL356">
        <v>54.3</v>
      </c>
      <c r="HM356">
        <v>30.9</v>
      </c>
      <c r="HN356">
        <v>26.921</v>
      </c>
      <c r="HO356">
        <v>62.0628</v>
      </c>
      <c r="HP356">
        <v>25.8814</v>
      </c>
      <c r="HQ356">
        <v>1</v>
      </c>
      <c r="HR356">
        <v>0.09916410000000001</v>
      </c>
      <c r="HS356">
        <v>-0.622394</v>
      </c>
      <c r="HT356">
        <v>20.3393</v>
      </c>
      <c r="HU356">
        <v>5.21759</v>
      </c>
      <c r="HV356">
        <v>12.0114</v>
      </c>
      <c r="HW356">
        <v>4.9889</v>
      </c>
      <c r="HX356">
        <v>3.2878</v>
      </c>
      <c r="HY356">
        <v>9999</v>
      </c>
      <c r="HZ356">
        <v>9999</v>
      </c>
      <c r="IA356">
        <v>9999</v>
      </c>
      <c r="IB356">
        <v>16.2</v>
      </c>
      <c r="IC356">
        <v>1.86753</v>
      </c>
      <c r="ID356">
        <v>1.86671</v>
      </c>
      <c r="IE356">
        <v>1.86602</v>
      </c>
      <c r="IF356">
        <v>1.866</v>
      </c>
      <c r="IG356">
        <v>1.86784</v>
      </c>
      <c r="IH356">
        <v>1.87029</v>
      </c>
      <c r="II356">
        <v>1.86893</v>
      </c>
      <c r="IJ356">
        <v>1.87042</v>
      </c>
      <c r="IK356">
        <v>0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-0.968</v>
      </c>
      <c r="IY356">
        <v>0.1455</v>
      </c>
      <c r="IZ356">
        <v>-0.2124528667129374</v>
      </c>
      <c r="JA356">
        <v>-0.0008016307627816455</v>
      </c>
      <c r="JB356">
        <v>-2.705495203968552E-07</v>
      </c>
      <c r="JC356">
        <v>-1.001381313952682E-11</v>
      </c>
      <c r="JD356">
        <v>-0.06429383364076624</v>
      </c>
      <c r="JE356">
        <v>-0.003544197663381463</v>
      </c>
      <c r="JF356">
        <v>0.0008551080648433378</v>
      </c>
      <c r="JG356">
        <v>-1.439520423836254E-05</v>
      </c>
      <c r="JH356">
        <v>4</v>
      </c>
      <c r="JI356">
        <v>2335</v>
      </c>
      <c r="JJ356">
        <v>1</v>
      </c>
      <c r="JK356">
        <v>25</v>
      </c>
      <c r="JL356">
        <v>194391.3</v>
      </c>
      <c r="JM356">
        <v>194391.4</v>
      </c>
      <c r="JN356">
        <v>1.74438</v>
      </c>
      <c r="JO356">
        <v>2.25952</v>
      </c>
      <c r="JP356">
        <v>1.39648</v>
      </c>
      <c r="JQ356">
        <v>2.34863</v>
      </c>
      <c r="JR356">
        <v>1.49536</v>
      </c>
      <c r="JS356">
        <v>2.67212</v>
      </c>
      <c r="JT356">
        <v>36.34</v>
      </c>
      <c r="JU356">
        <v>24.0612</v>
      </c>
      <c r="JV356">
        <v>18</v>
      </c>
      <c r="JW356">
        <v>491.928</v>
      </c>
      <c r="JX356">
        <v>452.032</v>
      </c>
      <c r="JY356">
        <v>29.15</v>
      </c>
      <c r="JZ356">
        <v>28.9135</v>
      </c>
      <c r="KA356">
        <v>29.9997</v>
      </c>
      <c r="KB356">
        <v>28.8003</v>
      </c>
      <c r="KC356">
        <v>28.732</v>
      </c>
      <c r="KD356">
        <v>34.9652</v>
      </c>
      <c r="KE356">
        <v>22.6923</v>
      </c>
      <c r="KF356">
        <v>84.2106</v>
      </c>
      <c r="KG356">
        <v>29.1326</v>
      </c>
      <c r="KH356">
        <v>811.034</v>
      </c>
      <c r="KI356">
        <v>22.7198</v>
      </c>
      <c r="KJ356">
        <v>100.93</v>
      </c>
      <c r="KK356">
        <v>100.492</v>
      </c>
    </row>
    <row r="357" spans="1:297">
      <c r="A357">
        <v>341</v>
      </c>
      <c r="B357">
        <v>1758910909.6</v>
      </c>
      <c r="C357">
        <v>9126.5</v>
      </c>
      <c r="D357" t="s">
        <v>1126</v>
      </c>
      <c r="E357" t="s">
        <v>1127</v>
      </c>
      <c r="F357">
        <v>5</v>
      </c>
      <c r="G357" t="s">
        <v>1029</v>
      </c>
      <c r="H357" t="s">
        <v>436</v>
      </c>
      <c r="I357">
        <v>1758910902.1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814.4622829550977</v>
      </c>
      <c r="AK357">
        <v>781.3644727272726</v>
      </c>
      <c r="AL357">
        <v>3.411478158998731</v>
      </c>
      <c r="AM357">
        <v>65.06013599436587</v>
      </c>
      <c r="AN357">
        <f>(AP357 - AO357 + DY357*1E3/(8.314*(EA357+273.15)) * AR357/DX357 * AQ357) * DX357/(100*DL357) * 1000/(1000 - AP357)</f>
        <v>0</v>
      </c>
      <c r="AO357">
        <v>22.63756597349902</v>
      </c>
      <c r="AP357">
        <v>24.22678181818181</v>
      </c>
      <c r="AQ357">
        <v>-7.734399399163974E-05</v>
      </c>
      <c r="AR357">
        <v>108.005697832954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2.96</v>
      </c>
      <c r="DM357">
        <v>0.5</v>
      </c>
      <c r="DN357" t="s">
        <v>438</v>
      </c>
      <c r="DO357">
        <v>2</v>
      </c>
      <c r="DP357" t="b">
        <v>1</v>
      </c>
      <c r="DQ357">
        <v>1758910902.1</v>
      </c>
      <c r="DR357">
        <v>739.0915185185186</v>
      </c>
      <c r="DS357">
        <v>781.323111111111</v>
      </c>
      <c r="DT357">
        <v>24.25298518518519</v>
      </c>
      <c r="DU357">
        <v>22.64015925925926</v>
      </c>
      <c r="DV357">
        <v>740.0495925925926</v>
      </c>
      <c r="DW357">
        <v>24.10745185185185</v>
      </c>
      <c r="DX357">
        <v>499.9881481481482</v>
      </c>
      <c r="DY357">
        <v>90.47573703703705</v>
      </c>
      <c r="DZ357">
        <v>0.02863332222222223</v>
      </c>
      <c r="EA357">
        <v>30.5252037037037</v>
      </c>
      <c r="EB357">
        <v>30.02506296296296</v>
      </c>
      <c r="EC357">
        <v>999.9000000000001</v>
      </c>
      <c r="ED357">
        <v>0</v>
      </c>
      <c r="EE357">
        <v>0</v>
      </c>
      <c r="EF357">
        <v>9998.966666666667</v>
      </c>
      <c r="EG357">
        <v>0</v>
      </c>
      <c r="EH357">
        <v>12.3095</v>
      </c>
      <c r="EI357">
        <v>-42.23157037037038</v>
      </c>
      <c r="EJ357">
        <v>757.4621111111111</v>
      </c>
      <c r="EK357">
        <v>799.4221851851852</v>
      </c>
      <c r="EL357">
        <v>1.612832592592592</v>
      </c>
      <c r="EM357">
        <v>781.323111111111</v>
      </c>
      <c r="EN357">
        <v>22.64015925925926</v>
      </c>
      <c r="EO357">
        <v>2.194307037037037</v>
      </c>
      <c r="EP357">
        <v>2.048385185185185</v>
      </c>
      <c r="EQ357">
        <v>18.92081111111111</v>
      </c>
      <c r="ER357">
        <v>17.82338888888889</v>
      </c>
      <c r="ES357">
        <v>2000.008888888889</v>
      </c>
      <c r="ET357">
        <v>0.9799979999999998</v>
      </c>
      <c r="EU357">
        <v>0.0200023</v>
      </c>
      <c r="EV357">
        <v>0</v>
      </c>
      <c r="EW357">
        <v>337.0872222222223</v>
      </c>
      <c r="EX357">
        <v>5.00097</v>
      </c>
      <c r="EY357">
        <v>6833.188148148148</v>
      </c>
      <c r="EZ357">
        <v>16707.65185185185</v>
      </c>
      <c r="FA357">
        <v>41.11799999999999</v>
      </c>
      <c r="FB357">
        <v>41.43699999999999</v>
      </c>
      <c r="FC357">
        <v>41.04362962962961</v>
      </c>
      <c r="FD357">
        <v>41</v>
      </c>
      <c r="FE357">
        <v>41.68699999999999</v>
      </c>
      <c r="FF357">
        <v>1955.101111111111</v>
      </c>
      <c r="FG357">
        <v>39.9</v>
      </c>
      <c r="FH357">
        <v>0</v>
      </c>
      <c r="FI357">
        <v>1758910910.7</v>
      </c>
      <c r="FJ357">
        <v>0</v>
      </c>
      <c r="FK357">
        <v>337.11584</v>
      </c>
      <c r="FL357">
        <v>-1.303461540416718</v>
      </c>
      <c r="FM357">
        <v>-12.49692309940928</v>
      </c>
      <c r="FN357">
        <v>6833.130399999999</v>
      </c>
      <c r="FO357">
        <v>15</v>
      </c>
      <c r="FP357">
        <v>0</v>
      </c>
      <c r="FQ357" t="s">
        <v>439</v>
      </c>
      <c r="FR357">
        <v>1747247426.5</v>
      </c>
      <c r="FS357">
        <v>1747247420.5</v>
      </c>
      <c r="FT357">
        <v>0</v>
      </c>
      <c r="FU357">
        <v>1.027</v>
      </c>
      <c r="FV357">
        <v>0.031</v>
      </c>
      <c r="FW357">
        <v>0.02</v>
      </c>
      <c r="FX357">
        <v>0.05</v>
      </c>
      <c r="FY357">
        <v>420</v>
      </c>
      <c r="FZ357">
        <v>16</v>
      </c>
      <c r="GA357">
        <v>0.01</v>
      </c>
      <c r="GB357">
        <v>0.1</v>
      </c>
      <c r="GC357">
        <v>-42.1684125</v>
      </c>
      <c r="GD357">
        <v>-0.8544979362101117</v>
      </c>
      <c r="GE357">
        <v>0.1018882750553274</v>
      </c>
      <c r="GF357">
        <v>0</v>
      </c>
      <c r="GG357">
        <v>337.1363529411764</v>
      </c>
      <c r="GH357">
        <v>-0.4456226138680604</v>
      </c>
      <c r="GI357">
        <v>0.2183176156769699</v>
      </c>
      <c r="GJ357">
        <v>-1</v>
      </c>
      <c r="GK357">
        <v>1.6214625</v>
      </c>
      <c r="GL357">
        <v>-0.1322463039399697</v>
      </c>
      <c r="GM357">
        <v>0.01300253220530525</v>
      </c>
      <c r="GN357">
        <v>0</v>
      </c>
      <c r="GO357">
        <v>0</v>
      </c>
      <c r="GP357">
        <v>2</v>
      </c>
      <c r="GQ357" t="s">
        <v>446</v>
      </c>
      <c r="GR357">
        <v>3.13607</v>
      </c>
      <c r="GS357">
        <v>2.68892</v>
      </c>
      <c r="GT357">
        <v>0.144124</v>
      </c>
      <c r="GU357">
        <v>0.147865</v>
      </c>
      <c r="GV357">
        <v>0.106961</v>
      </c>
      <c r="GW357">
        <v>0.100783</v>
      </c>
      <c r="GX357">
        <v>27189.1</v>
      </c>
      <c r="GY357">
        <v>27123</v>
      </c>
      <c r="GZ357">
        <v>29533.2</v>
      </c>
      <c r="HA357">
        <v>29416.1</v>
      </c>
      <c r="HB357">
        <v>34842.7</v>
      </c>
      <c r="HC357">
        <v>35033.1</v>
      </c>
      <c r="HD357">
        <v>41555.4</v>
      </c>
      <c r="HE357">
        <v>41789.4</v>
      </c>
      <c r="HF357">
        <v>1.92378</v>
      </c>
      <c r="HG357">
        <v>1.87725</v>
      </c>
      <c r="HH357">
        <v>0.07383530000000001</v>
      </c>
      <c r="HI357">
        <v>0</v>
      </c>
      <c r="HJ357">
        <v>28.8268</v>
      </c>
      <c r="HK357">
        <v>999.9</v>
      </c>
      <c r="HL357">
        <v>54.3</v>
      </c>
      <c r="HM357">
        <v>30.9</v>
      </c>
      <c r="HN357">
        <v>26.9192</v>
      </c>
      <c r="HO357">
        <v>62.0129</v>
      </c>
      <c r="HP357">
        <v>25.8734</v>
      </c>
      <c r="HQ357">
        <v>1</v>
      </c>
      <c r="HR357">
        <v>0.09869410000000001</v>
      </c>
      <c r="HS357">
        <v>-0.59204</v>
      </c>
      <c r="HT357">
        <v>20.3394</v>
      </c>
      <c r="HU357">
        <v>5.21624</v>
      </c>
      <c r="HV357">
        <v>12.0119</v>
      </c>
      <c r="HW357">
        <v>4.98845</v>
      </c>
      <c r="HX357">
        <v>3.28765</v>
      </c>
      <c r="HY357">
        <v>9999</v>
      </c>
      <c r="HZ357">
        <v>9999</v>
      </c>
      <c r="IA357">
        <v>9999</v>
      </c>
      <c r="IB357">
        <v>16.2</v>
      </c>
      <c r="IC357">
        <v>1.86753</v>
      </c>
      <c r="ID357">
        <v>1.86673</v>
      </c>
      <c r="IE357">
        <v>1.86601</v>
      </c>
      <c r="IF357">
        <v>1.86601</v>
      </c>
      <c r="IG357">
        <v>1.86784</v>
      </c>
      <c r="IH357">
        <v>1.87028</v>
      </c>
      <c r="II357">
        <v>1.86891</v>
      </c>
      <c r="IJ357">
        <v>1.87042</v>
      </c>
      <c r="IK357">
        <v>0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-0.989</v>
      </c>
      <c r="IY357">
        <v>0.1452</v>
      </c>
      <c r="IZ357">
        <v>-0.2124528667129374</v>
      </c>
      <c r="JA357">
        <v>-0.0008016307627816455</v>
      </c>
      <c r="JB357">
        <v>-2.705495203968552E-07</v>
      </c>
      <c r="JC357">
        <v>-1.001381313952682E-11</v>
      </c>
      <c r="JD357">
        <v>-0.06429383364076624</v>
      </c>
      <c r="JE357">
        <v>-0.003544197663381463</v>
      </c>
      <c r="JF357">
        <v>0.0008551080648433378</v>
      </c>
      <c r="JG357">
        <v>-1.439520423836254E-05</v>
      </c>
      <c r="JH357">
        <v>4</v>
      </c>
      <c r="JI357">
        <v>2335</v>
      </c>
      <c r="JJ357">
        <v>1</v>
      </c>
      <c r="JK357">
        <v>25</v>
      </c>
      <c r="JL357">
        <v>194391.4</v>
      </c>
      <c r="JM357">
        <v>194391.5</v>
      </c>
      <c r="JN357">
        <v>1.77246</v>
      </c>
      <c r="JO357">
        <v>2.25342</v>
      </c>
      <c r="JP357">
        <v>1.39648</v>
      </c>
      <c r="JQ357">
        <v>2.34619</v>
      </c>
      <c r="JR357">
        <v>1.49536</v>
      </c>
      <c r="JS357">
        <v>2.69897</v>
      </c>
      <c r="JT357">
        <v>36.3635</v>
      </c>
      <c r="JU357">
        <v>24.07</v>
      </c>
      <c r="JV357">
        <v>18</v>
      </c>
      <c r="JW357">
        <v>491.788</v>
      </c>
      <c r="JX357">
        <v>452.363</v>
      </c>
      <c r="JY357">
        <v>29.1201</v>
      </c>
      <c r="JZ357">
        <v>28.9094</v>
      </c>
      <c r="KA357">
        <v>29.9997</v>
      </c>
      <c r="KB357">
        <v>28.7966</v>
      </c>
      <c r="KC357">
        <v>28.7281</v>
      </c>
      <c r="KD357">
        <v>35.5106</v>
      </c>
      <c r="KE357">
        <v>22.6923</v>
      </c>
      <c r="KF357">
        <v>84.5829</v>
      </c>
      <c r="KG357">
        <v>29.104</v>
      </c>
      <c r="KH357">
        <v>824.398</v>
      </c>
      <c r="KI357">
        <v>22.7533</v>
      </c>
      <c r="KJ357">
        <v>100.931</v>
      </c>
      <c r="KK357">
        <v>100.492</v>
      </c>
    </row>
    <row r="358" spans="1:297">
      <c r="A358">
        <v>342</v>
      </c>
      <c r="B358">
        <v>1758910914.6</v>
      </c>
      <c r="C358">
        <v>9131.5</v>
      </c>
      <c r="D358" t="s">
        <v>1128</v>
      </c>
      <c r="E358" t="s">
        <v>1129</v>
      </c>
      <c r="F358">
        <v>5</v>
      </c>
      <c r="G358" t="s">
        <v>1029</v>
      </c>
      <c r="H358" t="s">
        <v>436</v>
      </c>
      <c r="I358">
        <v>1758910906.814285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831.6997901105668</v>
      </c>
      <c r="AK358">
        <v>798.3746727272724</v>
      </c>
      <c r="AL358">
        <v>3.40625551640241</v>
      </c>
      <c r="AM358">
        <v>65.06013599436587</v>
      </c>
      <c r="AN358">
        <f>(AP358 - AO358 + DY358*1E3/(8.314*(EA358+273.15)) * AR358/DX358 * AQ358) * DX358/(100*DL358) * 1000/(1000 - AP358)</f>
        <v>0</v>
      </c>
      <c r="AO358">
        <v>22.65943604656238</v>
      </c>
      <c r="AP358">
        <v>24.21488606060605</v>
      </c>
      <c r="AQ358">
        <v>-3.72974162762431E-05</v>
      </c>
      <c r="AR358">
        <v>108.005697832954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2.96</v>
      </c>
      <c r="DM358">
        <v>0.5</v>
      </c>
      <c r="DN358" t="s">
        <v>438</v>
      </c>
      <c r="DO358">
        <v>2</v>
      </c>
      <c r="DP358" t="b">
        <v>1</v>
      </c>
      <c r="DQ358">
        <v>1758910906.814285</v>
      </c>
      <c r="DR358">
        <v>754.798392857143</v>
      </c>
      <c r="DS358">
        <v>797.1054285714287</v>
      </c>
      <c r="DT358">
        <v>24.23694285714285</v>
      </c>
      <c r="DU358">
        <v>22.64507857142857</v>
      </c>
      <c r="DV358">
        <v>755.7756428571428</v>
      </c>
      <c r="DW358">
        <v>24.09161428571429</v>
      </c>
      <c r="DX358">
        <v>500.0075357142858</v>
      </c>
      <c r="DY358">
        <v>90.47564285714286</v>
      </c>
      <c r="DZ358">
        <v>0.02860228571428571</v>
      </c>
      <c r="EA358">
        <v>30.52250357142857</v>
      </c>
      <c r="EB358">
        <v>30.02763571428571</v>
      </c>
      <c r="EC358">
        <v>999.9000000000002</v>
      </c>
      <c r="ED358">
        <v>0</v>
      </c>
      <c r="EE358">
        <v>0</v>
      </c>
      <c r="EF358">
        <v>10002.89</v>
      </c>
      <c r="EG358">
        <v>0</v>
      </c>
      <c r="EH358">
        <v>12.3095</v>
      </c>
      <c r="EI358">
        <v>-42.30697857142857</v>
      </c>
      <c r="EJ358">
        <v>773.5465714285713</v>
      </c>
      <c r="EK358">
        <v>815.5742500000002</v>
      </c>
      <c r="EL358">
        <v>1.591870714285714</v>
      </c>
      <c r="EM358">
        <v>797.1054285714287</v>
      </c>
      <c r="EN358">
        <v>22.64507857142857</v>
      </c>
      <c r="EO358">
        <v>2.192853214285714</v>
      </c>
      <c r="EP358">
        <v>2.048828571428571</v>
      </c>
      <c r="EQ358">
        <v>18.91019642857143</v>
      </c>
      <c r="ER358">
        <v>17.82681071428571</v>
      </c>
      <c r="ES358">
        <v>2000.015</v>
      </c>
      <c r="ET358">
        <v>0.9799979999999998</v>
      </c>
      <c r="EU358">
        <v>0.0200023</v>
      </c>
      <c r="EV358">
        <v>0</v>
      </c>
      <c r="EW358">
        <v>337.0267142857142</v>
      </c>
      <c r="EX358">
        <v>5.00097</v>
      </c>
      <c r="EY358">
        <v>6832.127142857143</v>
      </c>
      <c r="EZ358">
        <v>16707.70357142857</v>
      </c>
      <c r="FA358">
        <v>41.10249999999998</v>
      </c>
      <c r="FB358">
        <v>41.43699999999999</v>
      </c>
      <c r="FC358">
        <v>41.03764285714284</v>
      </c>
      <c r="FD358">
        <v>41</v>
      </c>
      <c r="FE358">
        <v>41.68699999999999</v>
      </c>
      <c r="FF358">
        <v>1955.106071428572</v>
      </c>
      <c r="FG358">
        <v>39.90178571428572</v>
      </c>
      <c r="FH358">
        <v>0</v>
      </c>
      <c r="FI358">
        <v>1758910915.5</v>
      </c>
      <c r="FJ358">
        <v>0</v>
      </c>
      <c r="FK358">
        <v>337.05428</v>
      </c>
      <c r="FL358">
        <v>-0.4616923128114268</v>
      </c>
      <c r="FM358">
        <v>-14.210769214864</v>
      </c>
      <c r="FN358">
        <v>6832.043200000001</v>
      </c>
      <c r="FO358">
        <v>15</v>
      </c>
      <c r="FP358">
        <v>0</v>
      </c>
      <c r="FQ358" t="s">
        <v>439</v>
      </c>
      <c r="FR358">
        <v>1747247426.5</v>
      </c>
      <c r="FS358">
        <v>1747247420.5</v>
      </c>
      <c r="FT358">
        <v>0</v>
      </c>
      <c r="FU358">
        <v>1.027</v>
      </c>
      <c r="FV358">
        <v>0.031</v>
      </c>
      <c r="FW358">
        <v>0.02</v>
      </c>
      <c r="FX358">
        <v>0.05</v>
      </c>
      <c r="FY358">
        <v>420</v>
      </c>
      <c r="FZ358">
        <v>16</v>
      </c>
      <c r="GA358">
        <v>0.01</v>
      </c>
      <c r="GB358">
        <v>0.1</v>
      </c>
      <c r="GC358">
        <v>-42.26419756097561</v>
      </c>
      <c r="GD358">
        <v>-0.8518912891985992</v>
      </c>
      <c r="GE358">
        <v>0.1080393074083256</v>
      </c>
      <c r="GF358">
        <v>0</v>
      </c>
      <c r="GG358">
        <v>337.0987352941176</v>
      </c>
      <c r="GH358">
        <v>-0.6306951881963707</v>
      </c>
      <c r="GI358">
        <v>0.2239547366064003</v>
      </c>
      <c r="GJ358">
        <v>-1</v>
      </c>
      <c r="GK358">
        <v>1.603618292682927</v>
      </c>
      <c r="GL358">
        <v>-0.2356565853658559</v>
      </c>
      <c r="GM358">
        <v>0.02428602437641653</v>
      </c>
      <c r="GN358">
        <v>0</v>
      </c>
      <c r="GO358">
        <v>0</v>
      </c>
      <c r="GP358">
        <v>2</v>
      </c>
      <c r="GQ358" t="s">
        <v>446</v>
      </c>
      <c r="GR358">
        <v>3.1362</v>
      </c>
      <c r="GS358">
        <v>2.68886</v>
      </c>
      <c r="GT358">
        <v>0.146221</v>
      </c>
      <c r="GU358">
        <v>0.149916</v>
      </c>
      <c r="GV358">
        <v>0.106924</v>
      </c>
      <c r="GW358">
        <v>0.100869</v>
      </c>
      <c r="GX358">
        <v>27121.9</v>
      </c>
      <c r="GY358">
        <v>27057.9</v>
      </c>
      <c r="GZ358">
        <v>29532.6</v>
      </c>
      <c r="HA358">
        <v>29416.4</v>
      </c>
      <c r="HB358">
        <v>34844</v>
      </c>
      <c r="HC358">
        <v>35030.2</v>
      </c>
      <c r="HD358">
        <v>41555.1</v>
      </c>
      <c r="HE358">
        <v>41790</v>
      </c>
      <c r="HF358">
        <v>1.92442</v>
      </c>
      <c r="HG358">
        <v>1.8771</v>
      </c>
      <c r="HH358">
        <v>0.0737496</v>
      </c>
      <c r="HI358">
        <v>0</v>
      </c>
      <c r="HJ358">
        <v>28.8237</v>
      </c>
      <c r="HK358">
        <v>999.9</v>
      </c>
      <c r="HL358">
        <v>54.3</v>
      </c>
      <c r="HM358">
        <v>30.9</v>
      </c>
      <c r="HN358">
        <v>26.9191</v>
      </c>
      <c r="HO358">
        <v>62.1129</v>
      </c>
      <c r="HP358">
        <v>25.7492</v>
      </c>
      <c r="HQ358">
        <v>1</v>
      </c>
      <c r="HR358">
        <v>0.0984553</v>
      </c>
      <c r="HS358">
        <v>-0.566443</v>
      </c>
      <c r="HT358">
        <v>20.3394</v>
      </c>
      <c r="HU358">
        <v>5.21639</v>
      </c>
      <c r="HV358">
        <v>12.0134</v>
      </c>
      <c r="HW358">
        <v>4.98875</v>
      </c>
      <c r="HX358">
        <v>3.28772</v>
      </c>
      <c r="HY358">
        <v>9999</v>
      </c>
      <c r="HZ358">
        <v>9999</v>
      </c>
      <c r="IA358">
        <v>9999</v>
      </c>
      <c r="IB358">
        <v>16.3</v>
      </c>
      <c r="IC358">
        <v>1.86755</v>
      </c>
      <c r="ID358">
        <v>1.86672</v>
      </c>
      <c r="IE358">
        <v>1.86602</v>
      </c>
      <c r="IF358">
        <v>1.866</v>
      </c>
      <c r="IG358">
        <v>1.86783</v>
      </c>
      <c r="IH358">
        <v>1.87028</v>
      </c>
      <c r="II358">
        <v>1.86893</v>
      </c>
      <c r="IJ358">
        <v>1.87042</v>
      </c>
      <c r="IK358">
        <v>0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-1.009</v>
      </c>
      <c r="IY358">
        <v>0.145</v>
      </c>
      <c r="IZ358">
        <v>-0.2124528667129374</v>
      </c>
      <c r="JA358">
        <v>-0.0008016307627816455</v>
      </c>
      <c r="JB358">
        <v>-2.705495203968552E-07</v>
      </c>
      <c r="JC358">
        <v>-1.001381313952682E-11</v>
      </c>
      <c r="JD358">
        <v>-0.06429383364076624</v>
      </c>
      <c r="JE358">
        <v>-0.003544197663381463</v>
      </c>
      <c r="JF358">
        <v>0.0008551080648433378</v>
      </c>
      <c r="JG358">
        <v>-1.439520423836254E-05</v>
      </c>
      <c r="JH358">
        <v>4</v>
      </c>
      <c r="JI358">
        <v>2335</v>
      </c>
      <c r="JJ358">
        <v>1</v>
      </c>
      <c r="JK358">
        <v>25</v>
      </c>
      <c r="JL358">
        <v>194391.5</v>
      </c>
      <c r="JM358">
        <v>194391.6</v>
      </c>
      <c r="JN358">
        <v>1.80298</v>
      </c>
      <c r="JO358">
        <v>2.26685</v>
      </c>
      <c r="JP358">
        <v>1.39771</v>
      </c>
      <c r="JQ358">
        <v>2.35107</v>
      </c>
      <c r="JR358">
        <v>1.49536</v>
      </c>
      <c r="JS358">
        <v>2.55859</v>
      </c>
      <c r="JT358">
        <v>36.34</v>
      </c>
      <c r="JU358">
        <v>24.0612</v>
      </c>
      <c r="JV358">
        <v>18</v>
      </c>
      <c r="JW358">
        <v>492.17</v>
      </c>
      <c r="JX358">
        <v>452.242</v>
      </c>
      <c r="JY358">
        <v>29.0885</v>
      </c>
      <c r="JZ358">
        <v>28.9055</v>
      </c>
      <c r="KA358">
        <v>29.9997</v>
      </c>
      <c r="KB358">
        <v>28.7929</v>
      </c>
      <c r="KC358">
        <v>28.7247</v>
      </c>
      <c r="KD358">
        <v>36.1327</v>
      </c>
      <c r="KE358">
        <v>22.4165</v>
      </c>
      <c r="KF358">
        <v>84.5829</v>
      </c>
      <c r="KG358">
        <v>29.0765</v>
      </c>
      <c r="KH358">
        <v>844.434</v>
      </c>
      <c r="KI358">
        <v>22.7855</v>
      </c>
      <c r="KJ358">
        <v>100.93</v>
      </c>
      <c r="KK358">
        <v>100.493</v>
      </c>
    </row>
    <row r="359" spans="1:297">
      <c r="A359">
        <v>343</v>
      </c>
      <c r="B359">
        <v>1758910919.6</v>
      </c>
      <c r="C359">
        <v>9136.5</v>
      </c>
      <c r="D359" t="s">
        <v>1130</v>
      </c>
      <c r="E359" t="s">
        <v>1131</v>
      </c>
      <c r="F359">
        <v>5</v>
      </c>
      <c r="G359" t="s">
        <v>1029</v>
      </c>
      <c r="H359" t="s">
        <v>436</v>
      </c>
      <c r="I359">
        <v>1758910912.1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848.903847503015</v>
      </c>
      <c r="AK359">
        <v>815.5866121212116</v>
      </c>
      <c r="AL359">
        <v>3.443671599900727</v>
      </c>
      <c r="AM359">
        <v>65.06013599436587</v>
      </c>
      <c r="AN359">
        <f>(AP359 - AO359 + DY359*1E3/(8.314*(EA359+273.15)) * AR359/DX359 * AQ359) * DX359/(100*DL359) * 1000/(1000 - AP359)</f>
        <v>0</v>
      </c>
      <c r="AO359">
        <v>22.71869634004388</v>
      </c>
      <c r="AP359">
        <v>24.2136509090909</v>
      </c>
      <c r="AQ359">
        <v>9.172062971213174E-06</v>
      </c>
      <c r="AR359">
        <v>108.005697832954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2.96</v>
      </c>
      <c r="DM359">
        <v>0.5</v>
      </c>
      <c r="DN359" t="s">
        <v>438</v>
      </c>
      <c r="DO359">
        <v>2</v>
      </c>
      <c r="DP359" t="b">
        <v>1</v>
      </c>
      <c r="DQ359">
        <v>1758910912.1</v>
      </c>
      <c r="DR359">
        <v>772.4173703703703</v>
      </c>
      <c r="DS359">
        <v>814.8094074074072</v>
      </c>
      <c r="DT359">
        <v>24.22186666666667</v>
      </c>
      <c r="DU359">
        <v>22.66918888888889</v>
      </c>
      <c r="DV359">
        <v>773.4164074074072</v>
      </c>
      <c r="DW359">
        <v>24.07671851851852</v>
      </c>
      <c r="DX359">
        <v>499.9945555555556</v>
      </c>
      <c r="DY359">
        <v>90.4752888888889</v>
      </c>
      <c r="DZ359">
        <v>0.02854924814814815</v>
      </c>
      <c r="EA359">
        <v>30.51788888888889</v>
      </c>
      <c r="EB359">
        <v>30.02542222222223</v>
      </c>
      <c r="EC359">
        <v>999.9000000000001</v>
      </c>
      <c r="ED359">
        <v>0</v>
      </c>
      <c r="EE359">
        <v>0</v>
      </c>
      <c r="EF359">
        <v>10004.48703703704</v>
      </c>
      <c r="EG359">
        <v>0</v>
      </c>
      <c r="EH359">
        <v>12.3095</v>
      </c>
      <c r="EI359">
        <v>-42.39191111111112</v>
      </c>
      <c r="EJ359">
        <v>791.591037037037</v>
      </c>
      <c r="EK359">
        <v>833.7092962962965</v>
      </c>
      <c r="EL359">
        <v>1.552672962962963</v>
      </c>
      <c r="EM359">
        <v>814.8094074074072</v>
      </c>
      <c r="EN359">
        <v>22.66918888888889</v>
      </c>
      <c r="EO359">
        <v>2.191480740740741</v>
      </c>
      <c r="EP359">
        <v>2.051002592592593</v>
      </c>
      <c r="EQ359">
        <v>18.90017037037037</v>
      </c>
      <c r="ER359">
        <v>17.84364814814815</v>
      </c>
      <c r="ES359">
        <v>2000.017037037037</v>
      </c>
      <c r="ET359">
        <v>0.9799978888888886</v>
      </c>
      <c r="EU359">
        <v>0.02000240740740741</v>
      </c>
      <c r="EV359">
        <v>0</v>
      </c>
      <c r="EW359">
        <v>337.0301481481482</v>
      </c>
      <c r="EX359">
        <v>5.00097</v>
      </c>
      <c r="EY359">
        <v>6830.793703703705</v>
      </c>
      <c r="EZ359">
        <v>16707.72962962963</v>
      </c>
      <c r="FA359">
        <v>41.08533333333332</v>
      </c>
      <c r="FB359">
        <v>41.4347037037037</v>
      </c>
      <c r="FC359">
        <v>41.02066666666666</v>
      </c>
      <c r="FD359">
        <v>41</v>
      </c>
      <c r="FE359">
        <v>41.68699999999999</v>
      </c>
      <c r="FF359">
        <v>1955.107777777778</v>
      </c>
      <c r="FG359">
        <v>39.90481481481482</v>
      </c>
      <c r="FH359">
        <v>0</v>
      </c>
      <c r="FI359">
        <v>1758910920.9</v>
      </c>
      <c r="FJ359">
        <v>0</v>
      </c>
      <c r="FK359">
        <v>336.9987692307693</v>
      </c>
      <c r="FL359">
        <v>-0.9437264958213474</v>
      </c>
      <c r="FM359">
        <v>-15.26803417744243</v>
      </c>
      <c r="FN359">
        <v>6830.751153846154</v>
      </c>
      <c r="FO359">
        <v>15</v>
      </c>
      <c r="FP359">
        <v>0</v>
      </c>
      <c r="FQ359" t="s">
        <v>439</v>
      </c>
      <c r="FR359">
        <v>1747247426.5</v>
      </c>
      <c r="FS359">
        <v>1747247420.5</v>
      </c>
      <c r="FT359">
        <v>0</v>
      </c>
      <c r="FU359">
        <v>1.027</v>
      </c>
      <c r="FV359">
        <v>0.031</v>
      </c>
      <c r="FW359">
        <v>0.02</v>
      </c>
      <c r="FX359">
        <v>0.05</v>
      </c>
      <c r="FY359">
        <v>420</v>
      </c>
      <c r="FZ359">
        <v>16</v>
      </c>
      <c r="GA359">
        <v>0.01</v>
      </c>
      <c r="GB359">
        <v>0.1</v>
      </c>
      <c r="GC359">
        <v>-42.34846750000001</v>
      </c>
      <c r="GD359">
        <v>-1.129727954971794</v>
      </c>
      <c r="GE359">
        <v>0.1288369364497234</v>
      </c>
      <c r="GF359">
        <v>0</v>
      </c>
      <c r="GG359">
        <v>337.0146470588236</v>
      </c>
      <c r="GH359">
        <v>-0.5038961069082465</v>
      </c>
      <c r="GI359">
        <v>0.1913478327015582</v>
      </c>
      <c r="GJ359">
        <v>-1</v>
      </c>
      <c r="GK359">
        <v>1.5700215</v>
      </c>
      <c r="GL359">
        <v>-0.4424836772983137</v>
      </c>
      <c r="GM359">
        <v>0.0443001881796229</v>
      </c>
      <c r="GN359">
        <v>0</v>
      </c>
      <c r="GO359">
        <v>0</v>
      </c>
      <c r="GP359">
        <v>2</v>
      </c>
      <c r="GQ359" t="s">
        <v>446</v>
      </c>
      <c r="GR359">
        <v>3.13626</v>
      </c>
      <c r="GS359">
        <v>2.68896</v>
      </c>
      <c r="GT359">
        <v>0.148313</v>
      </c>
      <c r="GU359">
        <v>0.151923</v>
      </c>
      <c r="GV359">
        <v>0.106929</v>
      </c>
      <c r="GW359">
        <v>0.10107</v>
      </c>
      <c r="GX359">
        <v>27056.1</v>
      </c>
      <c r="GY359">
        <v>26994.1</v>
      </c>
      <c r="GZ359">
        <v>29533.3</v>
      </c>
      <c r="HA359">
        <v>29416.5</v>
      </c>
      <c r="HB359">
        <v>34844.6</v>
      </c>
      <c r="HC359">
        <v>35022.5</v>
      </c>
      <c r="HD359">
        <v>41556</v>
      </c>
      <c r="HE359">
        <v>41790.2</v>
      </c>
      <c r="HF359">
        <v>1.9243</v>
      </c>
      <c r="HG359">
        <v>1.87728</v>
      </c>
      <c r="HH359">
        <v>0.0744648</v>
      </c>
      <c r="HI359">
        <v>0</v>
      </c>
      <c r="HJ359">
        <v>28.8212</v>
      </c>
      <c r="HK359">
        <v>999.9</v>
      </c>
      <c r="HL359">
        <v>54.3</v>
      </c>
      <c r="HM359">
        <v>30.9</v>
      </c>
      <c r="HN359">
        <v>26.9213</v>
      </c>
      <c r="HO359">
        <v>62.0029</v>
      </c>
      <c r="HP359">
        <v>25.6771</v>
      </c>
      <c r="HQ359">
        <v>1</v>
      </c>
      <c r="HR359">
        <v>0.09802080000000001</v>
      </c>
      <c r="HS359">
        <v>-0.571411</v>
      </c>
      <c r="HT359">
        <v>20.3392</v>
      </c>
      <c r="HU359">
        <v>5.21624</v>
      </c>
      <c r="HV359">
        <v>12.012</v>
      </c>
      <c r="HW359">
        <v>4.98865</v>
      </c>
      <c r="HX359">
        <v>3.28768</v>
      </c>
      <c r="HY359">
        <v>9999</v>
      </c>
      <c r="HZ359">
        <v>9999</v>
      </c>
      <c r="IA359">
        <v>9999</v>
      </c>
      <c r="IB359">
        <v>16.3</v>
      </c>
      <c r="IC359">
        <v>1.86758</v>
      </c>
      <c r="ID359">
        <v>1.86673</v>
      </c>
      <c r="IE359">
        <v>1.86603</v>
      </c>
      <c r="IF359">
        <v>1.866</v>
      </c>
      <c r="IG359">
        <v>1.86784</v>
      </c>
      <c r="IH359">
        <v>1.87028</v>
      </c>
      <c r="II359">
        <v>1.86894</v>
      </c>
      <c r="IJ359">
        <v>1.87042</v>
      </c>
      <c r="IK359">
        <v>0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-1.031</v>
      </c>
      <c r="IY359">
        <v>0.145</v>
      </c>
      <c r="IZ359">
        <v>-0.2124528667129374</v>
      </c>
      <c r="JA359">
        <v>-0.0008016307627816455</v>
      </c>
      <c r="JB359">
        <v>-2.705495203968552E-07</v>
      </c>
      <c r="JC359">
        <v>-1.001381313952682E-11</v>
      </c>
      <c r="JD359">
        <v>-0.06429383364076624</v>
      </c>
      <c r="JE359">
        <v>-0.003544197663381463</v>
      </c>
      <c r="JF359">
        <v>0.0008551080648433378</v>
      </c>
      <c r="JG359">
        <v>-1.439520423836254E-05</v>
      </c>
      <c r="JH359">
        <v>4</v>
      </c>
      <c r="JI359">
        <v>2335</v>
      </c>
      <c r="JJ359">
        <v>1</v>
      </c>
      <c r="JK359">
        <v>25</v>
      </c>
      <c r="JL359">
        <v>194391.6</v>
      </c>
      <c r="JM359">
        <v>194391.7</v>
      </c>
      <c r="JN359">
        <v>1.82983</v>
      </c>
      <c r="JO359">
        <v>2.25586</v>
      </c>
      <c r="JP359">
        <v>1.39648</v>
      </c>
      <c r="JQ359">
        <v>2.34863</v>
      </c>
      <c r="JR359">
        <v>1.49536</v>
      </c>
      <c r="JS359">
        <v>2.60864</v>
      </c>
      <c r="JT359">
        <v>36.3635</v>
      </c>
      <c r="JU359">
        <v>24.0612</v>
      </c>
      <c r="JV359">
        <v>18</v>
      </c>
      <c r="JW359">
        <v>492.059</v>
      </c>
      <c r="JX359">
        <v>452.324</v>
      </c>
      <c r="JY359">
        <v>29.0612</v>
      </c>
      <c r="JZ359">
        <v>28.9012</v>
      </c>
      <c r="KA359">
        <v>29.9998</v>
      </c>
      <c r="KB359">
        <v>28.7889</v>
      </c>
      <c r="KC359">
        <v>28.721</v>
      </c>
      <c r="KD359">
        <v>36.6723</v>
      </c>
      <c r="KE359">
        <v>22.4165</v>
      </c>
      <c r="KF359">
        <v>84.5829</v>
      </c>
      <c r="KG359">
        <v>29.0515</v>
      </c>
      <c r="KH359">
        <v>857.7910000000001</v>
      </c>
      <c r="KI359">
        <v>22.8048</v>
      </c>
      <c r="KJ359">
        <v>100.932</v>
      </c>
      <c r="KK359">
        <v>100.494</v>
      </c>
    </row>
    <row r="360" spans="1:297">
      <c r="A360">
        <v>344</v>
      </c>
      <c r="B360">
        <v>1758910924.6</v>
      </c>
      <c r="C360">
        <v>9141.5</v>
      </c>
      <c r="D360" t="s">
        <v>1132</v>
      </c>
      <c r="E360" t="s">
        <v>1133</v>
      </c>
      <c r="F360">
        <v>5</v>
      </c>
      <c r="G360" t="s">
        <v>1029</v>
      </c>
      <c r="H360" t="s">
        <v>436</v>
      </c>
      <c r="I360">
        <v>1758910916.814285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865.9586572766426</v>
      </c>
      <c r="AK360">
        <v>832.6177454545455</v>
      </c>
      <c r="AL360">
        <v>3.410367402323882</v>
      </c>
      <c r="AM360">
        <v>65.06013599436587</v>
      </c>
      <c r="AN360">
        <f>(AP360 - AO360 + DY360*1E3/(8.314*(EA360+273.15)) * AR360/DX360 * AQ360) * DX360/(100*DL360) * 1000/(1000 - AP360)</f>
        <v>0</v>
      </c>
      <c r="AO360">
        <v>22.74204306497702</v>
      </c>
      <c r="AP360">
        <v>24.21596181818181</v>
      </c>
      <c r="AQ360">
        <v>-4.300308231271125E-06</v>
      </c>
      <c r="AR360">
        <v>108.005697832954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2.96</v>
      </c>
      <c r="DM360">
        <v>0.5</v>
      </c>
      <c r="DN360" t="s">
        <v>438</v>
      </c>
      <c r="DO360">
        <v>2</v>
      </c>
      <c r="DP360" t="b">
        <v>1</v>
      </c>
      <c r="DQ360">
        <v>1758910916.814285</v>
      </c>
      <c r="DR360">
        <v>788.1465357142857</v>
      </c>
      <c r="DS360">
        <v>830.6055714285714</v>
      </c>
      <c r="DT360">
        <v>24.21620714285715</v>
      </c>
      <c r="DU360">
        <v>22.70147142857143</v>
      </c>
      <c r="DV360">
        <v>789.1651428571429</v>
      </c>
      <c r="DW360">
        <v>24.07112500000001</v>
      </c>
      <c r="DX360">
        <v>500.0124999999999</v>
      </c>
      <c r="DY360">
        <v>90.47514642857142</v>
      </c>
      <c r="DZ360">
        <v>0.02851043571428571</v>
      </c>
      <c r="EA360">
        <v>30.5136</v>
      </c>
      <c r="EB360">
        <v>30.02964285714285</v>
      </c>
      <c r="EC360">
        <v>999.9000000000002</v>
      </c>
      <c r="ED360">
        <v>0</v>
      </c>
      <c r="EE360">
        <v>0</v>
      </c>
      <c r="EF360">
        <v>10006.34285714286</v>
      </c>
      <c r="EG360">
        <v>0</v>
      </c>
      <c r="EH360">
        <v>12.3095</v>
      </c>
      <c r="EI360">
        <v>-42.45895714285715</v>
      </c>
      <c r="EJ360">
        <v>807.7060714285714</v>
      </c>
      <c r="EK360">
        <v>849.9001071428571</v>
      </c>
      <c r="EL360">
        <v>1.514731071428571</v>
      </c>
      <c r="EM360">
        <v>830.6055714285714</v>
      </c>
      <c r="EN360">
        <v>22.70147142857143</v>
      </c>
      <c r="EO360">
        <v>2.190965357142857</v>
      </c>
      <c r="EP360">
        <v>2.053919642857143</v>
      </c>
      <c r="EQ360">
        <v>18.89640357142857</v>
      </c>
      <c r="ER360">
        <v>17.86621428571429</v>
      </c>
      <c r="ES360">
        <v>2000.008928571429</v>
      </c>
      <c r="ET360">
        <v>0.9799976785714283</v>
      </c>
      <c r="EU360">
        <v>0.02000261071428572</v>
      </c>
      <c r="EV360">
        <v>0</v>
      </c>
      <c r="EW360">
        <v>336.9457857142858</v>
      </c>
      <c r="EX360">
        <v>5.00097</v>
      </c>
      <c r="EY360">
        <v>6829.494285714284</v>
      </c>
      <c r="EZ360">
        <v>16707.63928571429</v>
      </c>
      <c r="FA360">
        <v>41.07099999999998</v>
      </c>
      <c r="FB360">
        <v>41.42371428571429</v>
      </c>
      <c r="FC360">
        <v>41.0155</v>
      </c>
      <c r="FD360">
        <v>41</v>
      </c>
      <c r="FE360">
        <v>41.68699999999999</v>
      </c>
      <c r="FF360">
        <v>1955.098928571429</v>
      </c>
      <c r="FG360">
        <v>39.90785714285715</v>
      </c>
      <c r="FH360">
        <v>0</v>
      </c>
      <c r="FI360">
        <v>1758910925.7</v>
      </c>
      <c r="FJ360">
        <v>0</v>
      </c>
      <c r="FK360">
        <v>336.918076923077</v>
      </c>
      <c r="FL360">
        <v>-1.563418801945908</v>
      </c>
      <c r="FM360">
        <v>-16.29709401143508</v>
      </c>
      <c r="FN360">
        <v>6829.441153846155</v>
      </c>
      <c r="FO360">
        <v>15</v>
      </c>
      <c r="FP360">
        <v>0</v>
      </c>
      <c r="FQ360" t="s">
        <v>439</v>
      </c>
      <c r="FR360">
        <v>1747247426.5</v>
      </c>
      <c r="FS360">
        <v>1747247420.5</v>
      </c>
      <c r="FT360">
        <v>0</v>
      </c>
      <c r="FU360">
        <v>1.027</v>
      </c>
      <c r="FV360">
        <v>0.031</v>
      </c>
      <c r="FW360">
        <v>0.02</v>
      </c>
      <c r="FX360">
        <v>0.05</v>
      </c>
      <c r="FY360">
        <v>420</v>
      </c>
      <c r="FZ360">
        <v>16</v>
      </c>
      <c r="GA360">
        <v>0.01</v>
      </c>
      <c r="GB360">
        <v>0.1</v>
      </c>
      <c r="GC360">
        <v>-42.4065425</v>
      </c>
      <c r="GD360">
        <v>-0.8733737335833934</v>
      </c>
      <c r="GE360">
        <v>0.1159860743526998</v>
      </c>
      <c r="GF360">
        <v>0</v>
      </c>
      <c r="GG360">
        <v>336.9490882352942</v>
      </c>
      <c r="GH360">
        <v>-1.124537814800282</v>
      </c>
      <c r="GI360">
        <v>0.2220188608372576</v>
      </c>
      <c r="GJ360">
        <v>-1</v>
      </c>
      <c r="GK360">
        <v>1.53515225</v>
      </c>
      <c r="GL360">
        <v>-0.5054545215759834</v>
      </c>
      <c r="GM360">
        <v>0.04962201167261863</v>
      </c>
      <c r="GN360">
        <v>0</v>
      </c>
      <c r="GO360">
        <v>0</v>
      </c>
      <c r="GP360">
        <v>2</v>
      </c>
      <c r="GQ360" t="s">
        <v>446</v>
      </c>
      <c r="GR360">
        <v>3.13623</v>
      </c>
      <c r="GS360">
        <v>2.68861</v>
      </c>
      <c r="GT360">
        <v>0.150374</v>
      </c>
      <c r="GU360">
        <v>0.15393</v>
      </c>
      <c r="GV360">
        <v>0.106931</v>
      </c>
      <c r="GW360">
        <v>0.101087</v>
      </c>
      <c r="GX360">
        <v>26991.5</v>
      </c>
      <c r="GY360">
        <v>26930.8</v>
      </c>
      <c r="GZ360">
        <v>29534.3</v>
      </c>
      <c r="HA360">
        <v>29417.2</v>
      </c>
      <c r="HB360">
        <v>34845.5</v>
      </c>
      <c r="HC360">
        <v>35022.6</v>
      </c>
      <c r="HD360">
        <v>41557.2</v>
      </c>
      <c r="HE360">
        <v>41791.1</v>
      </c>
      <c r="HF360">
        <v>1.92425</v>
      </c>
      <c r="HG360">
        <v>1.87738</v>
      </c>
      <c r="HH360">
        <v>0.07469580000000001</v>
      </c>
      <c r="HI360">
        <v>0</v>
      </c>
      <c r="HJ360">
        <v>28.8209</v>
      </c>
      <c r="HK360">
        <v>999.9</v>
      </c>
      <c r="HL360">
        <v>54.3</v>
      </c>
      <c r="HM360">
        <v>30.9</v>
      </c>
      <c r="HN360">
        <v>26.9212</v>
      </c>
      <c r="HO360">
        <v>62.0129</v>
      </c>
      <c r="HP360">
        <v>25.6891</v>
      </c>
      <c r="HQ360">
        <v>1</v>
      </c>
      <c r="HR360">
        <v>0.09753299999999999</v>
      </c>
      <c r="HS360">
        <v>-0.53972</v>
      </c>
      <c r="HT360">
        <v>20.3395</v>
      </c>
      <c r="HU360">
        <v>5.21609</v>
      </c>
      <c r="HV360">
        <v>12.0128</v>
      </c>
      <c r="HW360">
        <v>4.9882</v>
      </c>
      <c r="HX360">
        <v>3.2877</v>
      </c>
      <c r="HY360">
        <v>9999</v>
      </c>
      <c r="HZ360">
        <v>9999</v>
      </c>
      <c r="IA360">
        <v>9999</v>
      </c>
      <c r="IB360">
        <v>16.3</v>
      </c>
      <c r="IC360">
        <v>1.86763</v>
      </c>
      <c r="ID360">
        <v>1.86673</v>
      </c>
      <c r="IE360">
        <v>1.86603</v>
      </c>
      <c r="IF360">
        <v>1.866</v>
      </c>
      <c r="IG360">
        <v>1.86784</v>
      </c>
      <c r="IH360">
        <v>1.87027</v>
      </c>
      <c r="II360">
        <v>1.86894</v>
      </c>
      <c r="IJ360">
        <v>1.87042</v>
      </c>
      <c r="IK360">
        <v>0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-1.051</v>
      </c>
      <c r="IY360">
        <v>0.145</v>
      </c>
      <c r="IZ360">
        <v>-0.2124528667129374</v>
      </c>
      <c r="JA360">
        <v>-0.0008016307627816455</v>
      </c>
      <c r="JB360">
        <v>-2.705495203968552E-07</v>
      </c>
      <c r="JC360">
        <v>-1.001381313952682E-11</v>
      </c>
      <c r="JD360">
        <v>-0.06429383364076624</v>
      </c>
      <c r="JE360">
        <v>-0.003544197663381463</v>
      </c>
      <c r="JF360">
        <v>0.0008551080648433378</v>
      </c>
      <c r="JG360">
        <v>-1.439520423836254E-05</v>
      </c>
      <c r="JH360">
        <v>4</v>
      </c>
      <c r="JI360">
        <v>2335</v>
      </c>
      <c r="JJ360">
        <v>1</v>
      </c>
      <c r="JK360">
        <v>25</v>
      </c>
      <c r="JL360">
        <v>194391.6</v>
      </c>
      <c r="JM360">
        <v>194391.7</v>
      </c>
      <c r="JN360">
        <v>1.86035</v>
      </c>
      <c r="JO360">
        <v>2.24487</v>
      </c>
      <c r="JP360">
        <v>1.39648</v>
      </c>
      <c r="JQ360">
        <v>2.35107</v>
      </c>
      <c r="JR360">
        <v>1.49536</v>
      </c>
      <c r="JS360">
        <v>2.6709</v>
      </c>
      <c r="JT360">
        <v>36.34</v>
      </c>
      <c r="JU360">
        <v>24.0612</v>
      </c>
      <c r="JV360">
        <v>18</v>
      </c>
      <c r="JW360">
        <v>492</v>
      </c>
      <c r="JX360">
        <v>452.358</v>
      </c>
      <c r="JY360">
        <v>29.0328</v>
      </c>
      <c r="JZ360">
        <v>28.897</v>
      </c>
      <c r="KA360">
        <v>29.9997</v>
      </c>
      <c r="KB360">
        <v>28.7855</v>
      </c>
      <c r="KC360">
        <v>28.7174</v>
      </c>
      <c r="KD360">
        <v>37.2912</v>
      </c>
      <c r="KE360">
        <v>22.4165</v>
      </c>
      <c r="KF360">
        <v>84.5829</v>
      </c>
      <c r="KG360">
        <v>29.022</v>
      </c>
      <c r="KH360">
        <v>877.828</v>
      </c>
      <c r="KI360">
        <v>22.8373</v>
      </c>
      <c r="KJ360">
        <v>100.935</v>
      </c>
      <c r="KK360">
        <v>100.496</v>
      </c>
    </row>
    <row r="361" spans="1:297">
      <c r="A361">
        <v>345</v>
      </c>
      <c r="B361">
        <v>1758910929.6</v>
      </c>
      <c r="C361">
        <v>9146.5</v>
      </c>
      <c r="D361" t="s">
        <v>1134</v>
      </c>
      <c r="E361" t="s">
        <v>1135</v>
      </c>
      <c r="F361">
        <v>5</v>
      </c>
      <c r="G361" t="s">
        <v>1029</v>
      </c>
      <c r="H361" t="s">
        <v>436</v>
      </c>
      <c r="I361">
        <v>1758910922.1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883.2072955840927</v>
      </c>
      <c r="AK361">
        <v>849.7451333333329</v>
      </c>
      <c r="AL361">
        <v>3.425511861194688</v>
      </c>
      <c r="AM361">
        <v>65.06013599436587</v>
      </c>
      <c r="AN361">
        <f>(AP361 - AO361 + DY361*1E3/(8.314*(EA361+273.15)) * AR361/DX361 * AQ361) * DX361/(100*DL361) * 1000/(1000 - AP361)</f>
        <v>0</v>
      </c>
      <c r="AO361">
        <v>22.74504468224</v>
      </c>
      <c r="AP361">
        <v>24.20692969696971</v>
      </c>
      <c r="AQ361">
        <v>-2.733410131018069E-05</v>
      </c>
      <c r="AR361">
        <v>108.005697832954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2.96</v>
      </c>
      <c r="DM361">
        <v>0.5</v>
      </c>
      <c r="DN361" t="s">
        <v>438</v>
      </c>
      <c r="DO361">
        <v>2</v>
      </c>
      <c r="DP361" t="b">
        <v>1</v>
      </c>
      <c r="DQ361">
        <v>1758910922.1</v>
      </c>
      <c r="DR361">
        <v>805.8026296296295</v>
      </c>
      <c r="DS361">
        <v>848.3147407407408</v>
      </c>
      <c r="DT361">
        <v>24.21315185185185</v>
      </c>
      <c r="DU361">
        <v>22.7329962962963</v>
      </c>
      <c r="DV361">
        <v>806.8433703703704</v>
      </c>
      <c r="DW361">
        <v>24.0681</v>
      </c>
      <c r="DX361">
        <v>500.0101481481482</v>
      </c>
      <c r="DY361">
        <v>90.47554814814814</v>
      </c>
      <c r="DZ361">
        <v>0.02857003333333334</v>
      </c>
      <c r="EA361">
        <v>30.50857407407407</v>
      </c>
      <c r="EB361">
        <v>30.02985185185186</v>
      </c>
      <c r="EC361">
        <v>999.9000000000001</v>
      </c>
      <c r="ED361">
        <v>0</v>
      </c>
      <c r="EE361">
        <v>0</v>
      </c>
      <c r="EF361">
        <v>10003.33444444444</v>
      </c>
      <c r="EG361">
        <v>0</v>
      </c>
      <c r="EH361">
        <v>12.3095</v>
      </c>
      <c r="EI361">
        <v>-42.51207407407409</v>
      </c>
      <c r="EJ361">
        <v>825.7978518518519</v>
      </c>
      <c r="EK361">
        <v>868.0482962962963</v>
      </c>
      <c r="EL361">
        <v>1.480152962962963</v>
      </c>
      <c r="EM361">
        <v>848.3147407407408</v>
      </c>
      <c r="EN361">
        <v>22.7329962962963</v>
      </c>
      <c r="EO361">
        <v>2.190698518518519</v>
      </c>
      <c r="EP361">
        <v>2.056780370370371</v>
      </c>
      <c r="EQ361">
        <v>18.89444814814815</v>
      </c>
      <c r="ER361">
        <v>17.88834814814815</v>
      </c>
      <c r="ES361">
        <v>2000.003703703704</v>
      </c>
      <c r="ET361">
        <v>0.9799975555555553</v>
      </c>
      <c r="EU361">
        <v>0.02000272962962963</v>
      </c>
      <c r="EV361">
        <v>0</v>
      </c>
      <c r="EW361">
        <v>336.8532222222223</v>
      </c>
      <c r="EX361">
        <v>5.00097</v>
      </c>
      <c r="EY361">
        <v>6827.940000000001</v>
      </c>
      <c r="EZ361">
        <v>16707.6</v>
      </c>
      <c r="FA361">
        <v>41.06666666666666</v>
      </c>
      <c r="FB361">
        <v>41.40944444444444</v>
      </c>
      <c r="FC361">
        <v>41</v>
      </c>
      <c r="FD361">
        <v>41</v>
      </c>
      <c r="FE361">
        <v>41.6801111111111</v>
      </c>
      <c r="FF361">
        <v>1955.093703703704</v>
      </c>
      <c r="FG361">
        <v>39.90962962962963</v>
      </c>
      <c r="FH361">
        <v>0</v>
      </c>
      <c r="FI361">
        <v>1758910930.5</v>
      </c>
      <c r="FJ361">
        <v>0</v>
      </c>
      <c r="FK361">
        <v>336.8328461538462</v>
      </c>
      <c r="FL361">
        <v>-0.9128205078932932</v>
      </c>
      <c r="FM361">
        <v>-17.46495722373827</v>
      </c>
      <c r="FN361">
        <v>6828.021923076924</v>
      </c>
      <c r="FO361">
        <v>15</v>
      </c>
      <c r="FP361">
        <v>0</v>
      </c>
      <c r="FQ361" t="s">
        <v>439</v>
      </c>
      <c r="FR361">
        <v>1747247426.5</v>
      </c>
      <c r="FS361">
        <v>1747247420.5</v>
      </c>
      <c r="FT361">
        <v>0</v>
      </c>
      <c r="FU361">
        <v>1.027</v>
      </c>
      <c r="FV361">
        <v>0.031</v>
      </c>
      <c r="FW361">
        <v>0.02</v>
      </c>
      <c r="FX361">
        <v>0.05</v>
      </c>
      <c r="FY361">
        <v>420</v>
      </c>
      <c r="FZ361">
        <v>16</v>
      </c>
      <c r="GA361">
        <v>0.01</v>
      </c>
      <c r="GB361">
        <v>0.1</v>
      </c>
      <c r="GC361">
        <v>-42.47605249999999</v>
      </c>
      <c r="GD361">
        <v>-0.6450495309569111</v>
      </c>
      <c r="GE361">
        <v>0.0955081697748944</v>
      </c>
      <c r="GF361">
        <v>0</v>
      </c>
      <c r="GG361">
        <v>336.8953235294117</v>
      </c>
      <c r="GH361">
        <v>-1.100336129804062</v>
      </c>
      <c r="GI361">
        <v>0.2329439115258326</v>
      </c>
      <c r="GJ361">
        <v>-1</v>
      </c>
      <c r="GK361">
        <v>1.50837175</v>
      </c>
      <c r="GL361">
        <v>-0.4136500187617284</v>
      </c>
      <c r="GM361">
        <v>0.04222969481819044</v>
      </c>
      <c r="GN361">
        <v>0</v>
      </c>
      <c r="GO361">
        <v>0</v>
      </c>
      <c r="GP361">
        <v>2</v>
      </c>
      <c r="GQ361" t="s">
        <v>446</v>
      </c>
      <c r="GR361">
        <v>3.13622</v>
      </c>
      <c r="GS361">
        <v>2.68909</v>
      </c>
      <c r="GT361">
        <v>0.152417</v>
      </c>
      <c r="GU361">
        <v>0.15591</v>
      </c>
      <c r="GV361">
        <v>0.106902</v>
      </c>
      <c r="GW361">
        <v>0.101131</v>
      </c>
      <c r="GX361">
        <v>26926.6</v>
      </c>
      <c r="GY361">
        <v>26867.4</v>
      </c>
      <c r="GZ361">
        <v>29534.3</v>
      </c>
      <c r="HA361">
        <v>29416.8</v>
      </c>
      <c r="HB361">
        <v>34846.8</v>
      </c>
      <c r="HC361">
        <v>35020.5</v>
      </c>
      <c r="HD361">
        <v>41557.4</v>
      </c>
      <c r="HE361">
        <v>41790.7</v>
      </c>
      <c r="HF361">
        <v>1.9242</v>
      </c>
      <c r="HG361">
        <v>1.87752</v>
      </c>
      <c r="HH361">
        <v>0.0736378</v>
      </c>
      <c r="HI361">
        <v>0</v>
      </c>
      <c r="HJ361">
        <v>28.8209</v>
      </c>
      <c r="HK361">
        <v>999.9</v>
      </c>
      <c r="HL361">
        <v>54.3</v>
      </c>
      <c r="HM361">
        <v>30.9</v>
      </c>
      <c r="HN361">
        <v>26.9198</v>
      </c>
      <c r="HO361">
        <v>61.8429</v>
      </c>
      <c r="HP361">
        <v>25.7412</v>
      </c>
      <c r="HQ361">
        <v>1</v>
      </c>
      <c r="HR361">
        <v>0.09742629999999999</v>
      </c>
      <c r="HS361">
        <v>-0.496898</v>
      </c>
      <c r="HT361">
        <v>20.3399</v>
      </c>
      <c r="HU361">
        <v>5.21669</v>
      </c>
      <c r="HV361">
        <v>12.0137</v>
      </c>
      <c r="HW361">
        <v>4.9886</v>
      </c>
      <c r="HX361">
        <v>3.28758</v>
      </c>
      <c r="HY361">
        <v>9999</v>
      </c>
      <c r="HZ361">
        <v>9999</v>
      </c>
      <c r="IA361">
        <v>9999</v>
      </c>
      <c r="IB361">
        <v>16.3</v>
      </c>
      <c r="IC361">
        <v>1.86756</v>
      </c>
      <c r="ID361">
        <v>1.86673</v>
      </c>
      <c r="IE361">
        <v>1.86601</v>
      </c>
      <c r="IF361">
        <v>1.866</v>
      </c>
      <c r="IG361">
        <v>1.86785</v>
      </c>
      <c r="IH361">
        <v>1.87027</v>
      </c>
      <c r="II361">
        <v>1.86893</v>
      </c>
      <c r="IJ361">
        <v>1.87042</v>
      </c>
      <c r="IK361">
        <v>0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-1.072</v>
      </c>
      <c r="IY361">
        <v>0.145</v>
      </c>
      <c r="IZ361">
        <v>-0.2124528667129374</v>
      </c>
      <c r="JA361">
        <v>-0.0008016307627816455</v>
      </c>
      <c r="JB361">
        <v>-2.705495203968552E-07</v>
      </c>
      <c r="JC361">
        <v>-1.001381313952682E-11</v>
      </c>
      <c r="JD361">
        <v>-0.06429383364076624</v>
      </c>
      <c r="JE361">
        <v>-0.003544197663381463</v>
      </c>
      <c r="JF361">
        <v>0.0008551080648433378</v>
      </c>
      <c r="JG361">
        <v>-1.439520423836254E-05</v>
      </c>
      <c r="JH361">
        <v>4</v>
      </c>
      <c r="JI361">
        <v>2335</v>
      </c>
      <c r="JJ361">
        <v>1</v>
      </c>
      <c r="JK361">
        <v>25</v>
      </c>
      <c r="JL361">
        <v>194391.7</v>
      </c>
      <c r="JM361">
        <v>194391.8</v>
      </c>
      <c r="JN361">
        <v>1.88721</v>
      </c>
      <c r="JO361">
        <v>2.24609</v>
      </c>
      <c r="JP361">
        <v>1.39648</v>
      </c>
      <c r="JQ361">
        <v>2.34985</v>
      </c>
      <c r="JR361">
        <v>1.49536</v>
      </c>
      <c r="JS361">
        <v>2.70142</v>
      </c>
      <c r="JT361">
        <v>36.34</v>
      </c>
      <c r="JU361">
        <v>24.07</v>
      </c>
      <c r="JV361">
        <v>18</v>
      </c>
      <c r="JW361">
        <v>491.936</v>
      </c>
      <c r="JX361">
        <v>452.423</v>
      </c>
      <c r="JY361">
        <v>29.003</v>
      </c>
      <c r="JZ361">
        <v>28.8931</v>
      </c>
      <c r="KA361">
        <v>29.9998</v>
      </c>
      <c r="KB361">
        <v>28.7816</v>
      </c>
      <c r="KC361">
        <v>28.7135</v>
      </c>
      <c r="KD361">
        <v>37.8271</v>
      </c>
      <c r="KE361">
        <v>22.1459</v>
      </c>
      <c r="KF361">
        <v>84.5829</v>
      </c>
      <c r="KG361">
        <v>28.9851</v>
      </c>
      <c r="KH361">
        <v>891.186</v>
      </c>
      <c r="KI361">
        <v>22.8717</v>
      </c>
      <c r="KJ361">
        <v>100.935</v>
      </c>
      <c r="KK361">
        <v>100.495</v>
      </c>
    </row>
    <row r="362" spans="1:297">
      <c r="A362">
        <v>346</v>
      </c>
      <c r="B362">
        <v>1758910934.6</v>
      </c>
      <c r="C362">
        <v>9151.5</v>
      </c>
      <c r="D362" t="s">
        <v>1136</v>
      </c>
      <c r="E362" t="s">
        <v>1137</v>
      </c>
      <c r="F362">
        <v>5</v>
      </c>
      <c r="G362" t="s">
        <v>1029</v>
      </c>
      <c r="H362" t="s">
        <v>436</v>
      </c>
      <c r="I362">
        <v>1758910926.814285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900.3542902806128</v>
      </c>
      <c r="AK362">
        <v>866.8335030303033</v>
      </c>
      <c r="AL362">
        <v>3.419395961093736</v>
      </c>
      <c r="AM362">
        <v>65.06013599436587</v>
      </c>
      <c r="AN362">
        <f>(AP362 - AO362 + DY362*1E3/(8.314*(EA362+273.15)) * AR362/DX362 * AQ362) * DX362/(100*DL362) * 1000/(1000 - AP362)</f>
        <v>0</v>
      </c>
      <c r="AO362">
        <v>22.78647019124405</v>
      </c>
      <c r="AP362">
        <v>24.1997884848485</v>
      </c>
      <c r="AQ362">
        <v>-9.415218696320067E-06</v>
      </c>
      <c r="AR362">
        <v>108.005697832954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2.96</v>
      </c>
      <c r="DM362">
        <v>0.5</v>
      </c>
      <c r="DN362" t="s">
        <v>438</v>
      </c>
      <c r="DO362">
        <v>2</v>
      </c>
      <c r="DP362" t="b">
        <v>1</v>
      </c>
      <c r="DQ362">
        <v>1758910926.814285</v>
      </c>
      <c r="DR362">
        <v>821.53575</v>
      </c>
      <c r="DS362">
        <v>864.0984285714285</v>
      </c>
      <c r="DT362">
        <v>24.20961785714286</v>
      </c>
      <c r="DU362">
        <v>22.75555714285714</v>
      </c>
      <c r="DV362">
        <v>822.5963214285714</v>
      </c>
      <c r="DW362">
        <v>24.06460357142857</v>
      </c>
      <c r="DX362">
        <v>500.0306428571429</v>
      </c>
      <c r="DY362">
        <v>90.47597857142856</v>
      </c>
      <c r="DZ362">
        <v>0.02857375</v>
      </c>
      <c r="EA362">
        <v>30.50478571428571</v>
      </c>
      <c r="EB362">
        <v>30.03224285714285</v>
      </c>
      <c r="EC362">
        <v>999.9000000000002</v>
      </c>
      <c r="ED362">
        <v>0</v>
      </c>
      <c r="EE362">
        <v>0</v>
      </c>
      <c r="EF362">
        <v>9999.642142857143</v>
      </c>
      <c r="EG362">
        <v>0</v>
      </c>
      <c r="EH362">
        <v>12.3095</v>
      </c>
      <c r="EI362">
        <v>-42.56269285714286</v>
      </c>
      <c r="EJ362">
        <v>841.9182857142857</v>
      </c>
      <c r="EK362">
        <v>884.2196071428572</v>
      </c>
      <c r="EL362">
        <v>1.454053928571428</v>
      </c>
      <c r="EM362">
        <v>864.0984285714285</v>
      </c>
      <c r="EN362">
        <v>22.75555714285714</v>
      </c>
      <c r="EO362">
        <v>2.190387857142857</v>
      </c>
      <c r="EP362">
        <v>2.058830714285715</v>
      </c>
      <c r="EQ362">
        <v>18.892175</v>
      </c>
      <c r="ER362">
        <v>17.90417857142857</v>
      </c>
      <c r="ES362">
        <v>1999.984642857143</v>
      </c>
      <c r="ET362">
        <v>0.9799973571428569</v>
      </c>
      <c r="EU362">
        <v>0.02000292142857143</v>
      </c>
      <c r="EV362">
        <v>0</v>
      </c>
      <c r="EW362">
        <v>336.8002499999999</v>
      </c>
      <c r="EX362">
        <v>5.00097</v>
      </c>
      <c r="EY362">
        <v>6826.612857142857</v>
      </c>
      <c r="EZ362">
        <v>16707.43214285715</v>
      </c>
      <c r="FA362">
        <v>41.06199999999999</v>
      </c>
      <c r="FB362">
        <v>41.3905</v>
      </c>
      <c r="FC362">
        <v>41</v>
      </c>
      <c r="FD362">
        <v>41</v>
      </c>
      <c r="FE362">
        <v>41.66485714285714</v>
      </c>
      <c r="FF362">
        <v>1955.074642857143</v>
      </c>
      <c r="FG362">
        <v>39.91</v>
      </c>
      <c r="FH362">
        <v>0</v>
      </c>
      <c r="FI362">
        <v>1758910935.9</v>
      </c>
      <c r="FJ362">
        <v>0</v>
      </c>
      <c r="FK362">
        <v>336.8155199999999</v>
      </c>
      <c r="FL362">
        <v>0.3525384701940845</v>
      </c>
      <c r="FM362">
        <v>-14.85307689784831</v>
      </c>
      <c r="FN362">
        <v>6826.466799999999</v>
      </c>
      <c r="FO362">
        <v>15</v>
      </c>
      <c r="FP362">
        <v>0</v>
      </c>
      <c r="FQ362" t="s">
        <v>439</v>
      </c>
      <c r="FR362">
        <v>1747247426.5</v>
      </c>
      <c r="FS362">
        <v>1747247420.5</v>
      </c>
      <c r="FT362">
        <v>0</v>
      </c>
      <c r="FU362">
        <v>1.027</v>
      </c>
      <c r="FV362">
        <v>0.031</v>
      </c>
      <c r="FW362">
        <v>0.02</v>
      </c>
      <c r="FX362">
        <v>0.05</v>
      </c>
      <c r="FY362">
        <v>420</v>
      </c>
      <c r="FZ362">
        <v>16</v>
      </c>
      <c r="GA362">
        <v>0.01</v>
      </c>
      <c r="GB362">
        <v>0.1</v>
      </c>
      <c r="GC362">
        <v>-42.54279268292684</v>
      </c>
      <c r="GD362">
        <v>-0.5600445993030407</v>
      </c>
      <c r="GE362">
        <v>0.07979839044236491</v>
      </c>
      <c r="GF362">
        <v>0</v>
      </c>
      <c r="GG362">
        <v>336.8369117647059</v>
      </c>
      <c r="GH362">
        <v>-0.3733689827321199</v>
      </c>
      <c r="GI362">
        <v>0.2128561192652227</v>
      </c>
      <c r="GJ362">
        <v>-1</v>
      </c>
      <c r="GK362">
        <v>1.472301463414634</v>
      </c>
      <c r="GL362">
        <v>-0.3318261324041789</v>
      </c>
      <c r="GM362">
        <v>0.03482942445138185</v>
      </c>
      <c r="GN362">
        <v>0</v>
      </c>
      <c r="GO362">
        <v>0</v>
      </c>
      <c r="GP362">
        <v>2</v>
      </c>
      <c r="GQ362" t="s">
        <v>446</v>
      </c>
      <c r="GR362">
        <v>3.13614</v>
      </c>
      <c r="GS362">
        <v>2.68856</v>
      </c>
      <c r="GT362">
        <v>0.154437</v>
      </c>
      <c r="GU362">
        <v>0.157863</v>
      </c>
      <c r="GV362">
        <v>0.106884</v>
      </c>
      <c r="GW362">
        <v>0.101255</v>
      </c>
      <c r="GX362">
        <v>26862.7</v>
      </c>
      <c r="GY362">
        <v>26805.7</v>
      </c>
      <c r="GZ362">
        <v>29534.6</v>
      </c>
      <c r="HA362">
        <v>29417.2</v>
      </c>
      <c r="HB362">
        <v>34847.7</v>
      </c>
      <c r="HC362">
        <v>35016.2</v>
      </c>
      <c r="HD362">
        <v>41557.5</v>
      </c>
      <c r="HE362">
        <v>41791.3</v>
      </c>
      <c r="HF362">
        <v>1.92418</v>
      </c>
      <c r="HG362">
        <v>1.8781</v>
      </c>
      <c r="HH362">
        <v>0.0739805</v>
      </c>
      <c r="HI362">
        <v>0</v>
      </c>
      <c r="HJ362">
        <v>28.8209</v>
      </c>
      <c r="HK362">
        <v>999.9</v>
      </c>
      <c r="HL362">
        <v>54.3</v>
      </c>
      <c r="HM362">
        <v>30.9</v>
      </c>
      <c r="HN362">
        <v>26.92</v>
      </c>
      <c r="HO362">
        <v>62.0329</v>
      </c>
      <c r="HP362">
        <v>25.7452</v>
      </c>
      <c r="HQ362">
        <v>1</v>
      </c>
      <c r="HR362">
        <v>0.0968826</v>
      </c>
      <c r="HS362">
        <v>-0.505684</v>
      </c>
      <c r="HT362">
        <v>20.3395</v>
      </c>
      <c r="HU362">
        <v>5.21654</v>
      </c>
      <c r="HV362">
        <v>12.0134</v>
      </c>
      <c r="HW362">
        <v>4.9885</v>
      </c>
      <c r="HX362">
        <v>3.28763</v>
      </c>
      <c r="HY362">
        <v>9999</v>
      </c>
      <c r="HZ362">
        <v>9999</v>
      </c>
      <c r="IA362">
        <v>9999</v>
      </c>
      <c r="IB362">
        <v>16.3</v>
      </c>
      <c r="IC362">
        <v>1.86757</v>
      </c>
      <c r="ID362">
        <v>1.86672</v>
      </c>
      <c r="IE362">
        <v>1.86601</v>
      </c>
      <c r="IF362">
        <v>1.866</v>
      </c>
      <c r="IG362">
        <v>1.86784</v>
      </c>
      <c r="IH362">
        <v>1.87028</v>
      </c>
      <c r="II362">
        <v>1.86892</v>
      </c>
      <c r="IJ362">
        <v>1.87042</v>
      </c>
      <c r="IK362">
        <v>0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-1.094</v>
      </c>
      <c r="IY362">
        <v>0.1448</v>
      </c>
      <c r="IZ362">
        <v>-0.2124528667129374</v>
      </c>
      <c r="JA362">
        <v>-0.0008016307627816455</v>
      </c>
      <c r="JB362">
        <v>-2.705495203968552E-07</v>
      </c>
      <c r="JC362">
        <v>-1.001381313952682E-11</v>
      </c>
      <c r="JD362">
        <v>-0.06429383364076624</v>
      </c>
      <c r="JE362">
        <v>-0.003544197663381463</v>
      </c>
      <c r="JF362">
        <v>0.0008551080648433378</v>
      </c>
      <c r="JG362">
        <v>-1.439520423836254E-05</v>
      </c>
      <c r="JH362">
        <v>4</v>
      </c>
      <c r="JI362">
        <v>2335</v>
      </c>
      <c r="JJ362">
        <v>1</v>
      </c>
      <c r="JK362">
        <v>25</v>
      </c>
      <c r="JL362">
        <v>194391.8</v>
      </c>
      <c r="JM362">
        <v>194391.9</v>
      </c>
      <c r="JN362">
        <v>1.91772</v>
      </c>
      <c r="JO362">
        <v>2.24731</v>
      </c>
      <c r="JP362">
        <v>1.39648</v>
      </c>
      <c r="JQ362">
        <v>2.34863</v>
      </c>
      <c r="JR362">
        <v>1.49536</v>
      </c>
      <c r="JS362">
        <v>2.70996</v>
      </c>
      <c r="JT362">
        <v>36.34</v>
      </c>
      <c r="JU362">
        <v>24.07</v>
      </c>
      <c r="JV362">
        <v>18</v>
      </c>
      <c r="JW362">
        <v>491.888</v>
      </c>
      <c r="JX362">
        <v>452.756</v>
      </c>
      <c r="JY362">
        <v>28.9674</v>
      </c>
      <c r="JZ362">
        <v>28.8888</v>
      </c>
      <c r="KA362">
        <v>29.9998</v>
      </c>
      <c r="KB362">
        <v>28.7776</v>
      </c>
      <c r="KC362">
        <v>28.7101</v>
      </c>
      <c r="KD362">
        <v>38.444</v>
      </c>
      <c r="KE362">
        <v>21.8722</v>
      </c>
      <c r="KF362">
        <v>84.961</v>
      </c>
      <c r="KG362">
        <v>28.9607</v>
      </c>
      <c r="KH362">
        <v>911.223</v>
      </c>
      <c r="KI362">
        <v>22.9035</v>
      </c>
      <c r="KJ362">
        <v>100.936</v>
      </c>
      <c r="KK362">
        <v>100.496</v>
      </c>
    </row>
    <row r="363" spans="1:297">
      <c r="A363">
        <v>347</v>
      </c>
      <c r="B363">
        <v>1758910939.6</v>
      </c>
      <c r="C363">
        <v>9156.5</v>
      </c>
      <c r="D363" t="s">
        <v>1138</v>
      </c>
      <c r="E363" t="s">
        <v>1139</v>
      </c>
      <c r="F363">
        <v>5</v>
      </c>
      <c r="G363" t="s">
        <v>1029</v>
      </c>
      <c r="H363" t="s">
        <v>436</v>
      </c>
      <c r="I363">
        <v>1758910932.1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917.4478211594825</v>
      </c>
      <c r="AK363">
        <v>883.9288424242426</v>
      </c>
      <c r="AL363">
        <v>3.420027518134878</v>
      </c>
      <c r="AM363">
        <v>65.06013599436587</v>
      </c>
      <c r="AN363">
        <f>(AP363 - AO363 + DY363*1E3/(8.314*(EA363+273.15)) * AR363/DX363 * AQ363) * DX363/(100*DL363) * 1000/(1000 - AP363)</f>
        <v>0</v>
      </c>
      <c r="AO363">
        <v>22.82778256430876</v>
      </c>
      <c r="AP363">
        <v>24.20047696969697</v>
      </c>
      <c r="AQ363">
        <v>9.921159513979217E-06</v>
      </c>
      <c r="AR363">
        <v>108.005697832954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2.96</v>
      </c>
      <c r="DM363">
        <v>0.5</v>
      </c>
      <c r="DN363" t="s">
        <v>438</v>
      </c>
      <c r="DO363">
        <v>2</v>
      </c>
      <c r="DP363" t="b">
        <v>1</v>
      </c>
      <c r="DQ363">
        <v>1758910932.1</v>
      </c>
      <c r="DR363">
        <v>839.1817407407407</v>
      </c>
      <c r="DS363">
        <v>881.792962962963</v>
      </c>
      <c r="DT363">
        <v>24.20307407407407</v>
      </c>
      <c r="DU363">
        <v>22.78378888888889</v>
      </c>
      <c r="DV363">
        <v>840.2647407407408</v>
      </c>
      <c r="DW363">
        <v>24.05814814814815</v>
      </c>
      <c r="DX363">
        <v>500.0305555555556</v>
      </c>
      <c r="DY363">
        <v>90.47618148148148</v>
      </c>
      <c r="DZ363">
        <v>0.02856427037037037</v>
      </c>
      <c r="EA363">
        <v>30.49994074074074</v>
      </c>
      <c r="EB363">
        <v>30.02845555555555</v>
      </c>
      <c r="EC363">
        <v>999.9000000000001</v>
      </c>
      <c r="ED363">
        <v>0</v>
      </c>
      <c r="EE363">
        <v>0</v>
      </c>
      <c r="EF363">
        <v>9998.030000000001</v>
      </c>
      <c r="EG363">
        <v>0</v>
      </c>
      <c r="EH363">
        <v>12.3095</v>
      </c>
      <c r="EI363">
        <v>-42.61119629629629</v>
      </c>
      <c r="EJ363">
        <v>859.9962962962962</v>
      </c>
      <c r="EK363">
        <v>902.3523703703703</v>
      </c>
      <c r="EL363">
        <v>1.419287777777778</v>
      </c>
      <c r="EM363">
        <v>881.792962962963</v>
      </c>
      <c r="EN363">
        <v>22.78378888888889</v>
      </c>
      <c r="EO363">
        <v>2.189800740740741</v>
      </c>
      <c r="EP363">
        <v>2.061389629629629</v>
      </c>
      <c r="EQ363">
        <v>18.88788518518518</v>
      </c>
      <c r="ER363">
        <v>17.9239</v>
      </c>
      <c r="ES363">
        <v>1999.982592592593</v>
      </c>
      <c r="ET363">
        <v>0.9799973333333332</v>
      </c>
      <c r="EU363">
        <v>0.02000294444444444</v>
      </c>
      <c r="EV363">
        <v>0</v>
      </c>
      <c r="EW363">
        <v>336.7457407407408</v>
      </c>
      <c r="EX363">
        <v>5.00097</v>
      </c>
      <c r="EY363">
        <v>6825.272222222221</v>
      </c>
      <c r="EZ363">
        <v>16707.42222222222</v>
      </c>
      <c r="FA363">
        <v>41.06199999999999</v>
      </c>
      <c r="FB363">
        <v>41.38188888888889</v>
      </c>
      <c r="FC363">
        <v>41</v>
      </c>
      <c r="FD363">
        <v>40.99766666666666</v>
      </c>
      <c r="FE363">
        <v>41.64796296296296</v>
      </c>
      <c r="FF363">
        <v>1955.072592592593</v>
      </c>
      <c r="FG363">
        <v>39.91</v>
      </c>
      <c r="FH363">
        <v>0</v>
      </c>
      <c r="FI363">
        <v>1758910940.7</v>
      </c>
      <c r="FJ363">
        <v>0</v>
      </c>
      <c r="FK363">
        <v>336.79392</v>
      </c>
      <c r="FL363">
        <v>-0.2989999973158588</v>
      </c>
      <c r="FM363">
        <v>-12.17153844037789</v>
      </c>
      <c r="FN363">
        <v>6825.2284</v>
      </c>
      <c r="FO363">
        <v>15</v>
      </c>
      <c r="FP363">
        <v>0</v>
      </c>
      <c r="FQ363" t="s">
        <v>439</v>
      </c>
      <c r="FR363">
        <v>1747247426.5</v>
      </c>
      <c r="FS363">
        <v>1747247420.5</v>
      </c>
      <c r="FT363">
        <v>0</v>
      </c>
      <c r="FU363">
        <v>1.027</v>
      </c>
      <c r="FV363">
        <v>0.031</v>
      </c>
      <c r="FW363">
        <v>0.02</v>
      </c>
      <c r="FX363">
        <v>0.05</v>
      </c>
      <c r="FY363">
        <v>420</v>
      </c>
      <c r="FZ363">
        <v>16</v>
      </c>
      <c r="GA363">
        <v>0.01</v>
      </c>
      <c r="GB363">
        <v>0.1</v>
      </c>
      <c r="GC363">
        <v>-42.5740925</v>
      </c>
      <c r="GD363">
        <v>-0.5520258911818765</v>
      </c>
      <c r="GE363">
        <v>0.07658361896482839</v>
      </c>
      <c r="GF363">
        <v>0</v>
      </c>
      <c r="GG363">
        <v>336.7835882352941</v>
      </c>
      <c r="GH363">
        <v>-0.1837433136937044</v>
      </c>
      <c r="GI363">
        <v>0.2236335129109376</v>
      </c>
      <c r="GJ363">
        <v>-1</v>
      </c>
      <c r="GK363">
        <v>1.43492125</v>
      </c>
      <c r="GL363">
        <v>-0.4071817260788032</v>
      </c>
      <c r="GM363">
        <v>0.04093135254224443</v>
      </c>
      <c r="GN363">
        <v>0</v>
      </c>
      <c r="GO363">
        <v>0</v>
      </c>
      <c r="GP363">
        <v>2</v>
      </c>
      <c r="GQ363" t="s">
        <v>446</v>
      </c>
      <c r="GR363">
        <v>3.13611</v>
      </c>
      <c r="GS363">
        <v>2.68867</v>
      </c>
      <c r="GT363">
        <v>0.156438</v>
      </c>
      <c r="GU363">
        <v>0.159806</v>
      </c>
      <c r="GV363">
        <v>0.106896</v>
      </c>
      <c r="GW363">
        <v>0.101453</v>
      </c>
      <c r="GX363">
        <v>26798.8</v>
      </c>
      <c r="GY363">
        <v>26744.1</v>
      </c>
      <c r="GZ363">
        <v>29534.2</v>
      </c>
      <c r="HA363">
        <v>29417.5</v>
      </c>
      <c r="HB363">
        <v>34846.9</v>
      </c>
      <c r="HC363">
        <v>35008.8</v>
      </c>
      <c r="HD363">
        <v>41557</v>
      </c>
      <c r="HE363">
        <v>41791.8</v>
      </c>
      <c r="HF363">
        <v>1.9238</v>
      </c>
      <c r="HG363">
        <v>1.87827</v>
      </c>
      <c r="HH363">
        <v>0.0748523</v>
      </c>
      <c r="HI363">
        <v>0</v>
      </c>
      <c r="HJ363">
        <v>28.8209</v>
      </c>
      <c r="HK363">
        <v>999.9</v>
      </c>
      <c r="HL363">
        <v>54.3</v>
      </c>
      <c r="HM363">
        <v>30.9</v>
      </c>
      <c r="HN363">
        <v>26.9203</v>
      </c>
      <c r="HO363">
        <v>61.9229</v>
      </c>
      <c r="HP363">
        <v>25.7612</v>
      </c>
      <c r="HQ363">
        <v>1</v>
      </c>
      <c r="HR363">
        <v>0.09667679999999999</v>
      </c>
      <c r="HS363">
        <v>-0.49354</v>
      </c>
      <c r="HT363">
        <v>20.3397</v>
      </c>
      <c r="HU363">
        <v>5.21714</v>
      </c>
      <c r="HV363">
        <v>12.0135</v>
      </c>
      <c r="HW363">
        <v>4.9888</v>
      </c>
      <c r="HX363">
        <v>3.28772</v>
      </c>
      <c r="HY363">
        <v>9999</v>
      </c>
      <c r="HZ363">
        <v>9999</v>
      </c>
      <c r="IA363">
        <v>9999</v>
      </c>
      <c r="IB363">
        <v>16.3</v>
      </c>
      <c r="IC363">
        <v>1.86756</v>
      </c>
      <c r="ID363">
        <v>1.86669</v>
      </c>
      <c r="IE363">
        <v>1.866</v>
      </c>
      <c r="IF363">
        <v>1.866</v>
      </c>
      <c r="IG363">
        <v>1.86783</v>
      </c>
      <c r="IH363">
        <v>1.87029</v>
      </c>
      <c r="II363">
        <v>1.8689</v>
      </c>
      <c r="IJ363">
        <v>1.87042</v>
      </c>
      <c r="IK363">
        <v>0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-1.116</v>
      </c>
      <c r="IY363">
        <v>0.1449</v>
      </c>
      <c r="IZ363">
        <v>-0.2124528667129374</v>
      </c>
      <c r="JA363">
        <v>-0.0008016307627816455</v>
      </c>
      <c r="JB363">
        <v>-2.705495203968552E-07</v>
      </c>
      <c r="JC363">
        <v>-1.001381313952682E-11</v>
      </c>
      <c r="JD363">
        <v>-0.06429383364076624</v>
      </c>
      <c r="JE363">
        <v>-0.003544197663381463</v>
      </c>
      <c r="JF363">
        <v>0.0008551080648433378</v>
      </c>
      <c r="JG363">
        <v>-1.439520423836254E-05</v>
      </c>
      <c r="JH363">
        <v>4</v>
      </c>
      <c r="JI363">
        <v>2335</v>
      </c>
      <c r="JJ363">
        <v>1</v>
      </c>
      <c r="JK363">
        <v>25</v>
      </c>
      <c r="JL363">
        <v>194391.9</v>
      </c>
      <c r="JM363">
        <v>194392</v>
      </c>
      <c r="JN363">
        <v>1.94458</v>
      </c>
      <c r="JO363">
        <v>2.26318</v>
      </c>
      <c r="JP363">
        <v>1.39648</v>
      </c>
      <c r="JQ363">
        <v>2.35107</v>
      </c>
      <c r="JR363">
        <v>1.49536</v>
      </c>
      <c r="JS363">
        <v>2.56226</v>
      </c>
      <c r="JT363">
        <v>36.34</v>
      </c>
      <c r="JU363">
        <v>24.0612</v>
      </c>
      <c r="JV363">
        <v>18</v>
      </c>
      <c r="JW363">
        <v>491.623</v>
      </c>
      <c r="JX363">
        <v>452.837</v>
      </c>
      <c r="JY363">
        <v>28.9418</v>
      </c>
      <c r="JZ363">
        <v>28.8847</v>
      </c>
      <c r="KA363">
        <v>29.9997</v>
      </c>
      <c r="KB363">
        <v>28.7742</v>
      </c>
      <c r="KC363">
        <v>28.7062</v>
      </c>
      <c r="KD363">
        <v>38.9721</v>
      </c>
      <c r="KE363">
        <v>21.8722</v>
      </c>
      <c r="KF363">
        <v>84.961</v>
      </c>
      <c r="KG363">
        <v>28.9312</v>
      </c>
      <c r="KH363">
        <v>924.587</v>
      </c>
      <c r="KI363">
        <v>22.9229</v>
      </c>
      <c r="KJ363">
        <v>100.935</v>
      </c>
      <c r="KK363">
        <v>100.497</v>
      </c>
    </row>
    <row r="364" spans="1:297">
      <c r="A364">
        <v>348</v>
      </c>
      <c r="B364">
        <v>1758910944.6</v>
      </c>
      <c r="C364">
        <v>9161.5</v>
      </c>
      <c r="D364" t="s">
        <v>1140</v>
      </c>
      <c r="E364" t="s">
        <v>1141</v>
      </c>
      <c r="F364">
        <v>5</v>
      </c>
      <c r="G364" t="s">
        <v>1029</v>
      </c>
      <c r="H364" t="s">
        <v>436</v>
      </c>
      <c r="I364">
        <v>1758910936.814285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934.8002994813586</v>
      </c>
      <c r="AK364">
        <v>901.0531939393932</v>
      </c>
      <c r="AL364">
        <v>3.425983916501508</v>
      </c>
      <c r="AM364">
        <v>65.06013599436587</v>
      </c>
      <c r="AN364">
        <f>(AP364 - AO364 + DY364*1E3/(8.314*(EA364+273.15)) * AR364/DX364 * AQ364) * DX364/(100*DL364) * 1000/(1000 - AP364)</f>
        <v>0</v>
      </c>
      <c r="AO364">
        <v>22.87973198899485</v>
      </c>
      <c r="AP364">
        <v>24.21093151515152</v>
      </c>
      <c r="AQ364">
        <v>2.388325772416122E-05</v>
      </c>
      <c r="AR364">
        <v>108.005697832954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2.96</v>
      </c>
      <c r="DM364">
        <v>0.5</v>
      </c>
      <c r="DN364" t="s">
        <v>438</v>
      </c>
      <c r="DO364">
        <v>2</v>
      </c>
      <c r="DP364" t="b">
        <v>1</v>
      </c>
      <c r="DQ364">
        <v>1758910936.814285</v>
      </c>
      <c r="DR364">
        <v>854.9131071428573</v>
      </c>
      <c r="DS364">
        <v>897.6001071428573</v>
      </c>
      <c r="DT364">
        <v>24.20235</v>
      </c>
      <c r="DU364">
        <v>22.82476071428571</v>
      </c>
      <c r="DV364">
        <v>856.0163214285714</v>
      </c>
      <c r="DW364">
        <v>24.05743214285715</v>
      </c>
      <c r="DX364">
        <v>500.0408214285713</v>
      </c>
      <c r="DY364">
        <v>90.47580357142859</v>
      </c>
      <c r="DZ364">
        <v>0.02841849642857142</v>
      </c>
      <c r="EA364">
        <v>30.49577142857143</v>
      </c>
      <c r="EB364">
        <v>30.03076071428572</v>
      </c>
      <c r="EC364">
        <v>999.9000000000002</v>
      </c>
      <c r="ED364">
        <v>0</v>
      </c>
      <c r="EE364">
        <v>0</v>
      </c>
      <c r="EF364">
        <v>9999.351071428569</v>
      </c>
      <c r="EG364">
        <v>0</v>
      </c>
      <c r="EH364">
        <v>12.3095</v>
      </c>
      <c r="EI364">
        <v>-42.68694642857143</v>
      </c>
      <c r="EJ364">
        <v>876.11725</v>
      </c>
      <c r="EK364">
        <v>918.5667500000001</v>
      </c>
      <c r="EL364">
        <v>1.377587142857143</v>
      </c>
      <c r="EM364">
        <v>897.6001071428573</v>
      </c>
      <c r="EN364">
        <v>22.82476071428571</v>
      </c>
      <c r="EO364">
        <v>2.189726071428571</v>
      </c>
      <c r="EP364">
        <v>2.065088928571428</v>
      </c>
      <c r="EQ364">
        <v>18.88734642857143</v>
      </c>
      <c r="ER364">
        <v>17.95238214285714</v>
      </c>
      <c r="ES364">
        <v>1999.959285714285</v>
      </c>
      <c r="ET364">
        <v>0.9799970357142855</v>
      </c>
      <c r="EU364">
        <v>0.02000323214285715</v>
      </c>
      <c r="EV364">
        <v>0</v>
      </c>
      <c r="EW364">
        <v>336.7025714285714</v>
      </c>
      <c r="EX364">
        <v>5.00097</v>
      </c>
      <c r="EY364">
        <v>6824.256071428572</v>
      </c>
      <c r="EZ364">
        <v>16707.225</v>
      </c>
      <c r="FA364">
        <v>41.06199999999999</v>
      </c>
      <c r="FB364">
        <v>41.37721428571428</v>
      </c>
      <c r="FC364">
        <v>41</v>
      </c>
      <c r="FD364">
        <v>40.98649999999999</v>
      </c>
      <c r="FE364">
        <v>41.63385714285715</v>
      </c>
      <c r="FF364">
        <v>1955.049285714286</v>
      </c>
      <c r="FG364">
        <v>39.91</v>
      </c>
      <c r="FH364">
        <v>0</v>
      </c>
      <c r="FI364">
        <v>1758910945.5</v>
      </c>
      <c r="FJ364">
        <v>0</v>
      </c>
      <c r="FK364">
        <v>336.73892</v>
      </c>
      <c r="FL364">
        <v>-1.473846155138703</v>
      </c>
      <c r="FM364">
        <v>-12.18307690151933</v>
      </c>
      <c r="FN364">
        <v>6824.194800000001</v>
      </c>
      <c r="FO364">
        <v>15</v>
      </c>
      <c r="FP364">
        <v>0</v>
      </c>
      <c r="FQ364" t="s">
        <v>439</v>
      </c>
      <c r="FR364">
        <v>1747247426.5</v>
      </c>
      <c r="FS364">
        <v>1747247420.5</v>
      </c>
      <c r="FT364">
        <v>0</v>
      </c>
      <c r="FU364">
        <v>1.027</v>
      </c>
      <c r="FV364">
        <v>0.031</v>
      </c>
      <c r="FW364">
        <v>0.02</v>
      </c>
      <c r="FX364">
        <v>0.05</v>
      </c>
      <c r="FY364">
        <v>420</v>
      </c>
      <c r="FZ364">
        <v>16</v>
      </c>
      <c r="GA364">
        <v>0.01</v>
      </c>
      <c r="GB364">
        <v>0.1</v>
      </c>
      <c r="GC364">
        <v>-42.6629425</v>
      </c>
      <c r="GD364">
        <v>-0.7594210131331274</v>
      </c>
      <c r="GE364">
        <v>0.1033748612756021</v>
      </c>
      <c r="GF364">
        <v>0</v>
      </c>
      <c r="GG364">
        <v>336.7404999999999</v>
      </c>
      <c r="GH364">
        <v>-0.5854392678735029</v>
      </c>
      <c r="GI364">
        <v>0.2270848830672061</v>
      </c>
      <c r="GJ364">
        <v>-1</v>
      </c>
      <c r="GK364">
        <v>1.39901475</v>
      </c>
      <c r="GL364">
        <v>-0.5272438649155736</v>
      </c>
      <c r="GM364">
        <v>0.051218484992603</v>
      </c>
      <c r="GN364">
        <v>0</v>
      </c>
      <c r="GO364">
        <v>0</v>
      </c>
      <c r="GP364">
        <v>2</v>
      </c>
      <c r="GQ364" t="s">
        <v>446</v>
      </c>
      <c r="GR364">
        <v>3.13617</v>
      </c>
      <c r="GS364">
        <v>2.6886</v>
      </c>
      <c r="GT364">
        <v>0.158422</v>
      </c>
      <c r="GU364">
        <v>0.16175</v>
      </c>
      <c r="GV364">
        <v>0.106924</v>
      </c>
      <c r="GW364">
        <v>0.101517</v>
      </c>
      <c r="GX364">
        <v>26736.3</v>
      </c>
      <c r="GY364">
        <v>26682.4</v>
      </c>
      <c r="GZ364">
        <v>29534.8</v>
      </c>
      <c r="HA364">
        <v>29417.8</v>
      </c>
      <c r="HB364">
        <v>34846.4</v>
      </c>
      <c r="HC364">
        <v>35006.8</v>
      </c>
      <c r="HD364">
        <v>41557.8</v>
      </c>
      <c r="HE364">
        <v>41792.4</v>
      </c>
      <c r="HF364">
        <v>1.92397</v>
      </c>
      <c r="HG364">
        <v>1.87833</v>
      </c>
      <c r="HH364">
        <v>0.0743009</v>
      </c>
      <c r="HI364">
        <v>0</v>
      </c>
      <c r="HJ364">
        <v>28.8209</v>
      </c>
      <c r="HK364">
        <v>999.9</v>
      </c>
      <c r="HL364">
        <v>54.3</v>
      </c>
      <c r="HM364">
        <v>30.9</v>
      </c>
      <c r="HN364">
        <v>26.9207</v>
      </c>
      <c r="HO364">
        <v>61.9929</v>
      </c>
      <c r="HP364">
        <v>25.7332</v>
      </c>
      <c r="HQ364">
        <v>1</v>
      </c>
      <c r="HR364">
        <v>0.0962221</v>
      </c>
      <c r="HS364">
        <v>-0.451127</v>
      </c>
      <c r="HT364">
        <v>20.3396</v>
      </c>
      <c r="HU364">
        <v>5.21714</v>
      </c>
      <c r="HV364">
        <v>12.0125</v>
      </c>
      <c r="HW364">
        <v>4.98895</v>
      </c>
      <c r="HX364">
        <v>3.28783</v>
      </c>
      <c r="HY364">
        <v>9999</v>
      </c>
      <c r="HZ364">
        <v>9999</v>
      </c>
      <c r="IA364">
        <v>9999</v>
      </c>
      <c r="IB364">
        <v>16.3</v>
      </c>
      <c r="IC364">
        <v>1.86754</v>
      </c>
      <c r="ID364">
        <v>1.86672</v>
      </c>
      <c r="IE364">
        <v>1.86601</v>
      </c>
      <c r="IF364">
        <v>1.866</v>
      </c>
      <c r="IG364">
        <v>1.86783</v>
      </c>
      <c r="IH364">
        <v>1.87028</v>
      </c>
      <c r="II364">
        <v>1.86893</v>
      </c>
      <c r="IJ364">
        <v>1.87042</v>
      </c>
      <c r="IK364">
        <v>0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-1.137</v>
      </c>
      <c r="IY364">
        <v>0.145</v>
      </c>
      <c r="IZ364">
        <v>-0.2124528667129374</v>
      </c>
      <c r="JA364">
        <v>-0.0008016307627816455</v>
      </c>
      <c r="JB364">
        <v>-2.705495203968552E-07</v>
      </c>
      <c r="JC364">
        <v>-1.001381313952682E-11</v>
      </c>
      <c r="JD364">
        <v>-0.06429383364076624</v>
      </c>
      <c r="JE364">
        <v>-0.003544197663381463</v>
      </c>
      <c r="JF364">
        <v>0.0008551080648433378</v>
      </c>
      <c r="JG364">
        <v>-1.439520423836254E-05</v>
      </c>
      <c r="JH364">
        <v>4</v>
      </c>
      <c r="JI364">
        <v>2335</v>
      </c>
      <c r="JJ364">
        <v>1</v>
      </c>
      <c r="JK364">
        <v>25</v>
      </c>
      <c r="JL364">
        <v>194392</v>
      </c>
      <c r="JM364">
        <v>194392.1</v>
      </c>
      <c r="JN364">
        <v>1.9751</v>
      </c>
      <c r="JO364">
        <v>2.2583</v>
      </c>
      <c r="JP364">
        <v>1.39648</v>
      </c>
      <c r="JQ364">
        <v>2.35107</v>
      </c>
      <c r="JR364">
        <v>1.49536</v>
      </c>
      <c r="JS364">
        <v>2.53052</v>
      </c>
      <c r="JT364">
        <v>36.34</v>
      </c>
      <c r="JU364">
        <v>24.0525</v>
      </c>
      <c r="JV364">
        <v>18</v>
      </c>
      <c r="JW364">
        <v>491.706</v>
      </c>
      <c r="JX364">
        <v>452.841</v>
      </c>
      <c r="JY364">
        <v>28.9114</v>
      </c>
      <c r="JZ364">
        <v>28.8808</v>
      </c>
      <c r="KA364">
        <v>29.9998</v>
      </c>
      <c r="KB364">
        <v>28.7709</v>
      </c>
      <c r="KC364">
        <v>28.7028</v>
      </c>
      <c r="KD364">
        <v>39.5809</v>
      </c>
      <c r="KE364">
        <v>21.8722</v>
      </c>
      <c r="KF364">
        <v>84.961</v>
      </c>
      <c r="KG364">
        <v>28.8979</v>
      </c>
      <c r="KH364">
        <v>944.617</v>
      </c>
      <c r="KI364">
        <v>22.9461</v>
      </c>
      <c r="KJ364">
        <v>100.937</v>
      </c>
      <c r="KK364">
        <v>100.498</v>
      </c>
    </row>
    <row r="365" spans="1:297">
      <c r="A365">
        <v>349</v>
      </c>
      <c r="B365">
        <v>1758910949.6</v>
      </c>
      <c r="C365">
        <v>9166.5</v>
      </c>
      <c r="D365" t="s">
        <v>1142</v>
      </c>
      <c r="E365" t="s">
        <v>1143</v>
      </c>
      <c r="F365">
        <v>5</v>
      </c>
      <c r="G365" t="s">
        <v>1029</v>
      </c>
      <c r="H365" t="s">
        <v>436</v>
      </c>
      <c r="I365">
        <v>1758910942.1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952.0825609464578</v>
      </c>
      <c r="AK365">
        <v>918.2013878787878</v>
      </c>
      <c r="AL365">
        <v>3.428800096853631</v>
      </c>
      <c r="AM365">
        <v>65.06013599436587</v>
      </c>
      <c r="AN365">
        <f>(AP365 - AO365 + DY365*1E3/(8.314*(EA365+273.15)) * AR365/DX365 * AQ365) * DX365/(100*DL365) * 1000/(1000 - AP365)</f>
        <v>0</v>
      </c>
      <c r="AO365">
        <v>22.88363729989308</v>
      </c>
      <c r="AP365">
        <v>24.20910545454545</v>
      </c>
      <c r="AQ365">
        <v>-1.198837805224274E-05</v>
      </c>
      <c r="AR365">
        <v>108.005697832954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2.96</v>
      </c>
      <c r="DM365">
        <v>0.5</v>
      </c>
      <c r="DN365" t="s">
        <v>438</v>
      </c>
      <c r="DO365">
        <v>2</v>
      </c>
      <c r="DP365" t="b">
        <v>1</v>
      </c>
      <c r="DQ365">
        <v>1758910942.1</v>
      </c>
      <c r="DR365">
        <v>872.5766666666667</v>
      </c>
      <c r="DS365">
        <v>915.3483333333332</v>
      </c>
      <c r="DT365">
        <v>24.20572592592592</v>
      </c>
      <c r="DU365">
        <v>22.86137777777778</v>
      </c>
      <c r="DV365">
        <v>873.7028148148149</v>
      </c>
      <c r="DW365">
        <v>24.06077037037037</v>
      </c>
      <c r="DX365">
        <v>500.0002592592593</v>
      </c>
      <c r="DY365">
        <v>90.47639259259259</v>
      </c>
      <c r="DZ365">
        <v>0.02831266666666667</v>
      </c>
      <c r="EA365">
        <v>30.48856296296297</v>
      </c>
      <c r="EB365">
        <v>30.03255925925925</v>
      </c>
      <c r="EC365">
        <v>999.9000000000001</v>
      </c>
      <c r="ED365">
        <v>0</v>
      </c>
      <c r="EE365">
        <v>0</v>
      </c>
      <c r="EF365">
        <v>9999.952222222222</v>
      </c>
      <c r="EG365">
        <v>0</v>
      </c>
      <c r="EH365">
        <v>12.3095</v>
      </c>
      <c r="EI365">
        <v>-42.77162962962963</v>
      </c>
      <c r="EJ365">
        <v>894.2220370370371</v>
      </c>
      <c r="EK365">
        <v>936.7644074074074</v>
      </c>
      <c r="EL365">
        <v>1.344352592592593</v>
      </c>
      <c r="EM365">
        <v>915.3483333333332</v>
      </c>
      <c r="EN365">
        <v>22.86137777777778</v>
      </c>
      <c r="EO365">
        <v>2.190046666666666</v>
      </c>
      <c r="EP365">
        <v>2.068415185185185</v>
      </c>
      <c r="EQ365">
        <v>18.88969259259259</v>
      </c>
      <c r="ER365">
        <v>17.97798888888889</v>
      </c>
      <c r="ES365">
        <v>2000.000740740741</v>
      </c>
      <c r="ET365">
        <v>0.9799973333333332</v>
      </c>
      <c r="EU365">
        <v>0.02000294444444444</v>
      </c>
      <c r="EV365">
        <v>0</v>
      </c>
      <c r="EW365">
        <v>336.6447037037037</v>
      </c>
      <c r="EX365">
        <v>5.00097</v>
      </c>
      <c r="EY365">
        <v>6823.266296296298</v>
      </c>
      <c r="EZ365">
        <v>16707.57777777777</v>
      </c>
      <c r="FA365">
        <v>41.06199999999999</v>
      </c>
      <c r="FB365">
        <v>41.375</v>
      </c>
      <c r="FC365">
        <v>41</v>
      </c>
      <c r="FD365">
        <v>40.97433333333333</v>
      </c>
      <c r="FE365">
        <v>41.62959259259259</v>
      </c>
      <c r="FF365">
        <v>1955.090740740741</v>
      </c>
      <c r="FG365">
        <v>39.91</v>
      </c>
      <c r="FH365">
        <v>0</v>
      </c>
      <c r="FI365">
        <v>1758910950.9</v>
      </c>
      <c r="FJ365">
        <v>0</v>
      </c>
      <c r="FK365">
        <v>336.6279230769231</v>
      </c>
      <c r="FL365">
        <v>-1.398290604668669</v>
      </c>
      <c r="FM365">
        <v>-9.517948731776649</v>
      </c>
      <c r="FN365">
        <v>6823.273076923077</v>
      </c>
      <c r="FO365">
        <v>15</v>
      </c>
      <c r="FP365">
        <v>0</v>
      </c>
      <c r="FQ365" t="s">
        <v>439</v>
      </c>
      <c r="FR365">
        <v>1747247426.5</v>
      </c>
      <c r="FS365">
        <v>1747247420.5</v>
      </c>
      <c r="FT365">
        <v>0</v>
      </c>
      <c r="FU365">
        <v>1.027</v>
      </c>
      <c r="FV365">
        <v>0.031</v>
      </c>
      <c r="FW365">
        <v>0.02</v>
      </c>
      <c r="FX365">
        <v>0.05</v>
      </c>
      <c r="FY365">
        <v>420</v>
      </c>
      <c r="FZ365">
        <v>16</v>
      </c>
      <c r="GA365">
        <v>0.01</v>
      </c>
      <c r="GB365">
        <v>0.1</v>
      </c>
      <c r="GC365">
        <v>-42.72974499999999</v>
      </c>
      <c r="GD365">
        <v>-1.147292307692267</v>
      </c>
      <c r="GE365">
        <v>0.1341417942887301</v>
      </c>
      <c r="GF365">
        <v>0</v>
      </c>
      <c r="GG365">
        <v>336.7026764705882</v>
      </c>
      <c r="GH365">
        <v>-1.110970208824806</v>
      </c>
      <c r="GI365">
        <v>0.2532492053977727</v>
      </c>
      <c r="GJ365">
        <v>-1</v>
      </c>
      <c r="GK365">
        <v>1.37127625</v>
      </c>
      <c r="GL365">
        <v>-0.4333489305816192</v>
      </c>
      <c r="GM365">
        <v>0.04364458332299094</v>
      </c>
      <c r="GN365">
        <v>0</v>
      </c>
      <c r="GO365">
        <v>0</v>
      </c>
      <c r="GP365">
        <v>2</v>
      </c>
      <c r="GQ365" t="s">
        <v>446</v>
      </c>
      <c r="GR365">
        <v>3.13621</v>
      </c>
      <c r="GS365">
        <v>2.68831</v>
      </c>
      <c r="GT365">
        <v>0.160395</v>
      </c>
      <c r="GU365">
        <v>0.163639</v>
      </c>
      <c r="GV365">
        <v>0.106919</v>
      </c>
      <c r="GW365">
        <v>0.101524</v>
      </c>
      <c r="GX365">
        <v>26673.7</v>
      </c>
      <c r="GY365">
        <v>26622.4</v>
      </c>
      <c r="GZ365">
        <v>29534.9</v>
      </c>
      <c r="HA365">
        <v>29417.9</v>
      </c>
      <c r="HB365">
        <v>34846.8</v>
      </c>
      <c r="HC365">
        <v>35006.5</v>
      </c>
      <c r="HD365">
        <v>41558</v>
      </c>
      <c r="HE365">
        <v>41792.4</v>
      </c>
      <c r="HF365">
        <v>1.924</v>
      </c>
      <c r="HG365">
        <v>1.87862</v>
      </c>
      <c r="HH365">
        <v>0.0747181</v>
      </c>
      <c r="HI365">
        <v>0</v>
      </c>
      <c r="HJ365">
        <v>28.8175</v>
      </c>
      <c r="HK365">
        <v>999.9</v>
      </c>
      <c r="HL365">
        <v>54.3</v>
      </c>
      <c r="HM365">
        <v>30.9</v>
      </c>
      <c r="HN365">
        <v>26.9227</v>
      </c>
      <c r="HO365">
        <v>61.9729</v>
      </c>
      <c r="HP365">
        <v>25.6731</v>
      </c>
      <c r="HQ365">
        <v>1</v>
      </c>
      <c r="HR365">
        <v>0.09585109999999999</v>
      </c>
      <c r="HS365">
        <v>-0.433851</v>
      </c>
      <c r="HT365">
        <v>20.3391</v>
      </c>
      <c r="HU365">
        <v>5.21459</v>
      </c>
      <c r="HV365">
        <v>12.0128</v>
      </c>
      <c r="HW365">
        <v>4.98815</v>
      </c>
      <c r="HX365">
        <v>3.28728</v>
      </c>
      <c r="HY365">
        <v>9999</v>
      </c>
      <c r="HZ365">
        <v>9999</v>
      </c>
      <c r="IA365">
        <v>9999</v>
      </c>
      <c r="IB365">
        <v>16.3</v>
      </c>
      <c r="IC365">
        <v>1.86757</v>
      </c>
      <c r="ID365">
        <v>1.86671</v>
      </c>
      <c r="IE365">
        <v>1.866</v>
      </c>
      <c r="IF365">
        <v>1.866</v>
      </c>
      <c r="IG365">
        <v>1.86783</v>
      </c>
      <c r="IH365">
        <v>1.87027</v>
      </c>
      <c r="II365">
        <v>1.86892</v>
      </c>
      <c r="IJ365">
        <v>1.87042</v>
      </c>
      <c r="IK365">
        <v>0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-1.159</v>
      </c>
      <c r="IY365">
        <v>0.145</v>
      </c>
      <c r="IZ365">
        <v>-0.2124528667129374</v>
      </c>
      <c r="JA365">
        <v>-0.0008016307627816455</v>
      </c>
      <c r="JB365">
        <v>-2.705495203968552E-07</v>
      </c>
      <c r="JC365">
        <v>-1.001381313952682E-11</v>
      </c>
      <c r="JD365">
        <v>-0.06429383364076624</v>
      </c>
      <c r="JE365">
        <v>-0.003544197663381463</v>
      </c>
      <c r="JF365">
        <v>0.0008551080648433378</v>
      </c>
      <c r="JG365">
        <v>-1.439520423836254E-05</v>
      </c>
      <c r="JH365">
        <v>4</v>
      </c>
      <c r="JI365">
        <v>2335</v>
      </c>
      <c r="JJ365">
        <v>1</v>
      </c>
      <c r="JK365">
        <v>25</v>
      </c>
      <c r="JL365">
        <v>194392.1</v>
      </c>
      <c r="JM365">
        <v>194392.2</v>
      </c>
      <c r="JN365">
        <v>2.00195</v>
      </c>
      <c r="JO365">
        <v>2.23633</v>
      </c>
      <c r="JP365">
        <v>1.39648</v>
      </c>
      <c r="JQ365">
        <v>2.34985</v>
      </c>
      <c r="JR365">
        <v>1.49536</v>
      </c>
      <c r="JS365">
        <v>2.68555</v>
      </c>
      <c r="JT365">
        <v>36.34</v>
      </c>
      <c r="JU365">
        <v>24.0612</v>
      </c>
      <c r="JV365">
        <v>18</v>
      </c>
      <c r="JW365">
        <v>491.691</v>
      </c>
      <c r="JX365">
        <v>453</v>
      </c>
      <c r="JY365">
        <v>28.879</v>
      </c>
      <c r="JZ365">
        <v>28.8764</v>
      </c>
      <c r="KA365">
        <v>29.9997</v>
      </c>
      <c r="KB365">
        <v>28.7669</v>
      </c>
      <c r="KC365">
        <v>28.699</v>
      </c>
      <c r="KD365">
        <v>40.1078</v>
      </c>
      <c r="KE365">
        <v>21.8722</v>
      </c>
      <c r="KF365">
        <v>84.961</v>
      </c>
      <c r="KG365">
        <v>28.8641</v>
      </c>
      <c r="KH365">
        <v>957.975</v>
      </c>
      <c r="KI365">
        <v>22.9035</v>
      </c>
      <c r="KJ365">
        <v>100.937</v>
      </c>
      <c r="KK365">
        <v>100.499</v>
      </c>
    </row>
    <row r="366" spans="1:297">
      <c r="A366">
        <v>350</v>
      </c>
      <c r="B366">
        <v>1758910954.6</v>
      </c>
      <c r="C366">
        <v>9171.5</v>
      </c>
      <c r="D366" t="s">
        <v>1144</v>
      </c>
      <c r="E366" t="s">
        <v>1145</v>
      </c>
      <c r="F366">
        <v>5</v>
      </c>
      <c r="G366" t="s">
        <v>1029</v>
      </c>
      <c r="H366" t="s">
        <v>436</v>
      </c>
      <c r="I366">
        <v>1758910946.814285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968.9898827311893</v>
      </c>
      <c r="AK366">
        <v>935.2416545454545</v>
      </c>
      <c r="AL366">
        <v>3.417770027611607</v>
      </c>
      <c r="AM366">
        <v>65.06013599436587</v>
      </c>
      <c r="AN366">
        <f>(AP366 - AO366 + DY366*1E3/(8.314*(EA366+273.15)) * AR366/DX366 * AQ366) * DX366/(100*DL366) * 1000/(1000 - AP366)</f>
        <v>0</v>
      </c>
      <c r="AO366">
        <v>22.88202406715009</v>
      </c>
      <c r="AP366">
        <v>24.19860303030302</v>
      </c>
      <c r="AQ366">
        <v>-2.805751121245248E-05</v>
      </c>
      <c r="AR366">
        <v>108.005697832954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2.96</v>
      </c>
      <c r="DM366">
        <v>0.5</v>
      </c>
      <c r="DN366" t="s">
        <v>438</v>
      </c>
      <c r="DO366">
        <v>2</v>
      </c>
      <c r="DP366" t="b">
        <v>1</v>
      </c>
      <c r="DQ366">
        <v>1758910946.814285</v>
      </c>
      <c r="DR366">
        <v>888.304607142857</v>
      </c>
      <c r="DS366">
        <v>931.1586071428571</v>
      </c>
      <c r="DT366">
        <v>24.20720357142856</v>
      </c>
      <c r="DU366">
        <v>22.87963928571429</v>
      </c>
      <c r="DV366">
        <v>889.4513214285714</v>
      </c>
      <c r="DW366">
        <v>24.06222857142857</v>
      </c>
      <c r="DX366">
        <v>500.0148928571428</v>
      </c>
      <c r="DY366">
        <v>90.47711428571429</v>
      </c>
      <c r="DZ366">
        <v>0.02824670357142858</v>
      </c>
      <c r="EA366">
        <v>30.48028928571429</v>
      </c>
      <c r="EB366">
        <v>30.03156785714285</v>
      </c>
      <c r="EC366">
        <v>999.9000000000002</v>
      </c>
      <c r="ED366">
        <v>0</v>
      </c>
      <c r="EE366">
        <v>0</v>
      </c>
      <c r="EF366">
        <v>10003.70285714286</v>
      </c>
      <c r="EG366">
        <v>0</v>
      </c>
      <c r="EH366">
        <v>12.3095</v>
      </c>
      <c r="EI366">
        <v>-42.85400357142856</v>
      </c>
      <c r="EJ366">
        <v>910.3414642857143</v>
      </c>
      <c r="EK366">
        <v>952.9621785714286</v>
      </c>
      <c r="EL366">
        <v>1.327558928571429</v>
      </c>
      <c r="EM366">
        <v>931.1586071428571</v>
      </c>
      <c r="EN366">
        <v>22.87963928571429</v>
      </c>
      <c r="EO366">
        <v>2.190198214285714</v>
      </c>
      <c r="EP366">
        <v>2.070084642857143</v>
      </c>
      <c r="EQ366">
        <v>18.89080357142857</v>
      </c>
      <c r="ER366">
        <v>17.99083214285714</v>
      </c>
      <c r="ES366">
        <v>1999.9925</v>
      </c>
      <c r="ET366">
        <v>0.9799971428571427</v>
      </c>
      <c r="EU366">
        <v>0.02000312857142858</v>
      </c>
      <c r="EV366">
        <v>0</v>
      </c>
      <c r="EW366">
        <v>336.6688928571428</v>
      </c>
      <c r="EX366">
        <v>5.00097</v>
      </c>
      <c r="EY366">
        <v>6822.379642857142</v>
      </c>
      <c r="EZ366">
        <v>16707.50357142857</v>
      </c>
      <c r="FA366">
        <v>41.05314285714284</v>
      </c>
      <c r="FB366">
        <v>41.375</v>
      </c>
      <c r="FC366">
        <v>41</v>
      </c>
      <c r="FD366">
        <v>40.96399999999998</v>
      </c>
      <c r="FE366">
        <v>41.625</v>
      </c>
      <c r="FF366">
        <v>1955.0825</v>
      </c>
      <c r="FG366">
        <v>39.91</v>
      </c>
      <c r="FH366">
        <v>0</v>
      </c>
      <c r="FI366">
        <v>1758910955.7</v>
      </c>
      <c r="FJ366">
        <v>0</v>
      </c>
      <c r="FK366">
        <v>336.5993076923077</v>
      </c>
      <c r="FL366">
        <v>-0.3281367539374891</v>
      </c>
      <c r="FM366">
        <v>-10.03897441230972</v>
      </c>
      <c r="FN366">
        <v>6822.422307692307</v>
      </c>
      <c r="FO366">
        <v>15</v>
      </c>
      <c r="FP366">
        <v>0</v>
      </c>
      <c r="FQ366" t="s">
        <v>439</v>
      </c>
      <c r="FR366">
        <v>1747247426.5</v>
      </c>
      <c r="FS366">
        <v>1747247420.5</v>
      </c>
      <c r="FT366">
        <v>0</v>
      </c>
      <c r="FU366">
        <v>1.027</v>
      </c>
      <c r="FV366">
        <v>0.031</v>
      </c>
      <c r="FW366">
        <v>0.02</v>
      </c>
      <c r="FX366">
        <v>0.05</v>
      </c>
      <c r="FY366">
        <v>420</v>
      </c>
      <c r="FZ366">
        <v>16</v>
      </c>
      <c r="GA366">
        <v>0.01</v>
      </c>
      <c r="GB366">
        <v>0.1</v>
      </c>
      <c r="GC366">
        <v>-42.78199756097561</v>
      </c>
      <c r="GD366">
        <v>-0.9985317073170885</v>
      </c>
      <c r="GE366">
        <v>0.1340218119994359</v>
      </c>
      <c r="GF366">
        <v>0</v>
      </c>
      <c r="GG366">
        <v>336.6380294117646</v>
      </c>
      <c r="GH366">
        <v>-0.7395416364961922</v>
      </c>
      <c r="GI366">
        <v>0.2796027102971951</v>
      </c>
      <c r="GJ366">
        <v>-1</v>
      </c>
      <c r="GK366">
        <v>1.343465365853659</v>
      </c>
      <c r="GL366">
        <v>-0.2358725435540048</v>
      </c>
      <c r="GM366">
        <v>0.02714302228957736</v>
      </c>
      <c r="GN366">
        <v>0</v>
      </c>
      <c r="GO366">
        <v>0</v>
      </c>
      <c r="GP366">
        <v>2</v>
      </c>
      <c r="GQ366" t="s">
        <v>446</v>
      </c>
      <c r="GR366">
        <v>3.1363</v>
      </c>
      <c r="GS366">
        <v>2.68873</v>
      </c>
      <c r="GT366">
        <v>0.162332</v>
      </c>
      <c r="GU366">
        <v>0.165523</v>
      </c>
      <c r="GV366">
        <v>0.106888</v>
      </c>
      <c r="GW366">
        <v>0.101517</v>
      </c>
      <c r="GX366">
        <v>26612</v>
      </c>
      <c r="GY366">
        <v>26562.7</v>
      </c>
      <c r="GZ366">
        <v>29534.7</v>
      </c>
      <c r="HA366">
        <v>29418.2</v>
      </c>
      <c r="HB366">
        <v>34848.1</v>
      </c>
      <c r="HC366">
        <v>35007.2</v>
      </c>
      <c r="HD366">
        <v>41558.1</v>
      </c>
      <c r="HE366">
        <v>41792.8</v>
      </c>
      <c r="HF366">
        <v>1.92437</v>
      </c>
      <c r="HG366">
        <v>1.87865</v>
      </c>
      <c r="HH366">
        <v>0.0739098</v>
      </c>
      <c r="HI366">
        <v>0</v>
      </c>
      <c r="HJ366">
        <v>28.8129</v>
      </c>
      <c r="HK366">
        <v>999.9</v>
      </c>
      <c r="HL366">
        <v>54.3</v>
      </c>
      <c r="HM366">
        <v>30.9</v>
      </c>
      <c r="HN366">
        <v>26.9194</v>
      </c>
      <c r="HO366">
        <v>61.9529</v>
      </c>
      <c r="HP366">
        <v>25.617</v>
      </c>
      <c r="HQ366">
        <v>1</v>
      </c>
      <c r="HR366">
        <v>0.09557160000000001</v>
      </c>
      <c r="HS366">
        <v>-0.403053</v>
      </c>
      <c r="HT366">
        <v>20.3398</v>
      </c>
      <c r="HU366">
        <v>5.21729</v>
      </c>
      <c r="HV366">
        <v>12.0149</v>
      </c>
      <c r="HW366">
        <v>4.98905</v>
      </c>
      <c r="HX366">
        <v>3.28775</v>
      </c>
      <c r="HY366">
        <v>9999</v>
      </c>
      <c r="HZ366">
        <v>9999</v>
      </c>
      <c r="IA366">
        <v>9999</v>
      </c>
      <c r="IB366">
        <v>16.3</v>
      </c>
      <c r="IC366">
        <v>1.86758</v>
      </c>
      <c r="ID366">
        <v>1.86673</v>
      </c>
      <c r="IE366">
        <v>1.866</v>
      </c>
      <c r="IF366">
        <v>1.866</v>
      </c>
      <c r="IG366">
        <v>1.86784</v>
      </c>
      <c r="IH366">
        <v>1.87028</v>
      </c>
      <c r="II366">
        <v>1.86895</v>
      </c>
      <c r="IJ366">
        <v>1.87042</v>
      </c>
      <c r="IK366">
        <v>0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-1.181</v>
      </c>
      <c r="IY366">
        <v>0.1449</v>
      </c>
      <c r="IZ366">
        <v>-0.2124528667129374</v>
      </c>
      <c r="JA366">
        <v>-0.0008016307627816455</v>
      </c>
      <c r="JB366">
        <v>-2.705495203968552E-07</v>
      </c>
      <c r="JC366">
        <v>-1.001381313952682E-11</v>
      </c>
      <c r="JD366">
        <v>-0.06429383364076624</v>
      </c>
      <c r="JE366">
        <v>-0.003544197663381463</v>
      </c>
      <c r="JF366">
        <v>0.0008551080648433378</v>
      </c>
      <c r="JG366">
        <v>-1.439520423836254E-05</v>
      </c>
      <c r="JH366">
        <v>4</v>
      </c>
      <c r="JI366">
        <v>2335</v>
      </c>
      <c r="JJ366">
        <v>1</v>
      </c>
      <c r="JK366">
        <v>25</v>
      </c>
      <c r="JL366">
        <v>194392.1</v>
      </c>
      <c r="JM366">
        <v>194392.2</v>
      </c>
      <c r="JN366">
        <v>2.03125</v>
      </c>
      <c r="JO366">
        <v>2.2522</v>
      </c>
      <c r="JP366">
        <v>1.39648</v>
      </c>
      <c r="JQ366">
        <v>2.34497</v>
      </c>
      <c r="JR366">
        <v>1.49536</v>
      </c>
      <c r="JS366">
        <v>2.57812</v>
      </c>
      <c r="JT366">
        <v>36.34</v>
      </c>
      <c r="JU366">
        <v>24.0612</v>
      </c>
      <c r="JV366">
        <v>18</v>
      </c>
      <c r="JW366">
        <v>491.896</v>
      </c>
      <c r="JX366">
        <v>452.984</v>
      </c>
      <c r="JY366">
        <v>28.8431</v>
      </c>
      <c r="JZ366">
        <v>28.8723</v>
      </c>
      <c r="KA366">
        <v>29.9998</v>
      </c>
      <c r="KB366">
        <v>28.7629</v>
      </c>
      <c r="KC366">
        <v>28.6949</v>
      </c>
      <c r="KD366">
        <v>40.7213</v>
      </c>
      <c r="KE366">
        <v>21.8722</v>
      </c>
      <c r="KF366">
        <v>85.3361</v>
      </c>
      <c r="KG366">
        <v>28.8303</v>
      </c>
      <c r="KH366">
        <v>978.0119999999999</v>
      </c>
      <c r="KI366">
        <v>22.9035</v>
      </c>
      <c r="KJ366">
        <v>100.937</v>
      </c>
      <c r="KK366">
        <v>100.5</v>
      </c>
    </row>
    <row r="367" spans="1:297">
      <c r="A367">
        <v>351</v>
      </c>
      <c r="B367">
        <v>1758910959.6</v>
      </c>
      <c r="C367">
        <v>9176.5</v>
      </c>
      <c r="D367" t="s">
        <v>1146</v>
      </c>
      <c r="E367" t="s">
        <v>1147</v>
      </c>
      <c r="F367">
        <v>5</v>
      </c>
      <c r="G367" t="s">
        <v>1029</v>
      </c>
      <c r="H367" t="s">
        <v>436</v>
      </c>
      <c r="I367">
        <v>1758910952.1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986.0019842268442</v>
      </c>
      <c r="AK367">
        <v>952.3297212121212</v>
      </c>
      <c r="AL367">
        <v>3.414074517802812</v>
      </c>
      <c r="AM367">
        <v>65.06013599436587</v>
      </c>
      <c r="AN367">
        <f>(AP367 - AO367 + DY367*1E3/(8.314*(EA367+273.15)) * AR367/DX367 * AQ367) * DX367/(100*DL367) * 1000/(1000 - AP367)</f>
        <v>0</v>
      </c>
      <c r="AO367">
        <v>22.88254430338356</v>
      </c>
      <c r="AP367">
        <v>24.18339212121213</v>
      </c>
      <c r="AQ367">
        <v>-4.096119008375758E-05</v>
      </c>
      <c r="AR367">
        <v>108.005697832954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2.96</v>
      </c>
      <c r="DM367">
        <v>0.5</v>
      </c>
      <c r="DN367" t="s">
        <v>438</v>
      </c>
      <c r="DO367">
        <v>2</v>
      </c>
      <c r="DP367" t="b">
        <v>1</v>
      </c>
      <c r="DQ367">
        <v>1758910952.1</v>
      </c>
      <c r="DR367">
        <v>905.9473333333334</v>
      </c>
      <c r="DS367">
        <v>948.8155925925926</v>
      </c>
      <c r="DT367">
        <v>24.20161481481482</v>
      </c>
      <c r="DU367">
        <v>22.88262222222222</v>
      </c>
      <c r="DV367">
        <v>907.1172592592593</v>
      </c>
      <c r="DW367">
        <v>24.05671111111111</v>
      </c>
      <c r="DX367">
        <v>499.9764814814815</v>
      </c>
      <c r="DY367">
        <v>90.47754074074074</v>
      </c>
      <c r="DZ367">
        <v>0.02832052592592593</v>
      </c>
      <c r="EA367">
        <v>30.47061111111111</v>
      </c>
      <c r="EB367">
        <v>30.02507777777777</v>
      </c>
      <c r="EC367">
        <v>999.9000000000001</v>
      </c>
      <c r="ED367">
        <v>0</v>
      </c>
      <c r="EE367">
        <v>0</v>
      </c>
      <c r="EF367">
        <v>10002.91333333333</v>
      </c>
      <c r="EG367">
        <v>0</v>
      </c>
      <c r="EH367">
        <v>12.3095</v>
      </c>
      <c r="EI367">
        <v>-42.86824074074073</v>
      </c>
      <c r="EJ367">
        <v>928.4163703703703</v>
      </c>
      <c r="EK367">
        <v>971.0354444444446</v>
      </c>
      <c r="EL367">
        <v>1.31898962962963</v>
      </c>
      <c r="EM367">
        <v>948.8155925925926</v>
      </c>
      <c r="EN367">
        <v>22.88262222222222</v>
      </c>
      <c r="EO367">
        <v>2.189702592592592</v>
      </c>
      <c r="EP367">
        <v>2.070362962962963</v>
      </c>
      <c r="EQ367">
        <v>18.88717407407407</v>
      </c>
      <c r="ER367">
        <v>17.99298518518519</v>
      </c>
      <c r="ES367">
        <v>2000.021481481481</v>
      </c>
      <c r="ET367">
        <v>0.9799973333333332</v>
      </c>
      <c r="EU367">
        <v>0.02000294444444444</v>
      </c>
      <c r="EV367">
        <v>0</v>
      </c>
      <c r="EW367">
        <v>336.6334074074074</v>
      </c>
      <c r="EX367">
        <v>5.00097</v>
      </c>
      <c r="EY367">
        <v>6821.715925925924</v>
      </c>
      <c r="EZ367">
        <v>16707.74074074074</v>
      </c>
      <c r="FA367">
        <v>41.04362962962963</v>
      </c>
      <c r="FB367">
        <v>41.375</v>
      </c>
      <c r="FC367">
        <v>40.99533333333333</v>
      </c>
      <c r="FD367">
        <v>40.95566666666667</v>
      </c>
      <c r="FE367">
        <v>41.625</v>
      </c>
      <c r="FF367">
        <v>1955.111481481482</v>
      </c>
      <c r="FG367">
        <v>39.91</v>
      </c>
      <c r="FH367">
        <v>0</v>
      </c>
      <c r="FI367">
        <v>1758910960.5</v>
      </c>
      <c r="FJ367">
        <v>0</v>
      </c>
      <c r="FK367">
        <v>336.564423076923</v>
      </c>
      <c r="FL367">
        <v>0.3032820483881598</v>
      </c>
      <c r="FM367">
        <v>-6.702564126987072</v>
      </c>
      <c r="FN367">
        <v>6821.804999999998</v>
      </c>
      <c r="FO367">
        <v>15</v>
      </c>
      <c r="FP367">
        <v>0</v>
      </c>
      <c r="FQ367" t="s">
        <v>439</v>
      </c>
      <c r="FR367">
        <v>1747247426.5</v>
      </c>
      <c r="FS367">
        <v>1747247420.5</v>
      </c>
      <c r="FT367">
        <v>0</v>
      </c>
      <c r="FU367">
        <v>1.027</v>
      </c>
      <c r="FV367">
        <v>0.031</v>
      </c>
      <c r="FW367">
        <v>0.02</v>
      </c>
      <c r="FX367">
        <v>0.05</v>
      </c>
      <c r="FY367">
        <v>420</v>
      </c>
      <c r="FZ367">
        <v>16</v>
      </c>
      <c r="GA367">
        <v>0.01</v>
      </c>
      <c r="GB367">
        <v>0.1</v>
      </c>
      <c r="GC367">
        <v>-42.83559512195121</v>
      </c>
      <c r="GD367">
        <v>-0.3143728222996753</v>
      </c>
      <c r="GE367">
        <v>0.1055428220831615</v>
      </c>
      <c r="GF367">
        <v>0</v>
      </c>
      <c r="GG367">
        <v>336.6127352941176</v>
      </c>
      <c r="GH367">
        <v>-0.1235905289637168</v>
      </c>
      <c r="GI367">
        <v>0.2643159104538199</v>
      </c>
      <c r="GJ367">
        <v>-1</v>
      </c>
      <c r="GK367">
        <v>1.324591951219512</v>
      </c>
      <c r="GL367">
        <v>-0.09981470383275537</v>
      </c>
      <c r="GM367">
        <v>0.0105569064711933</v>
      </c>
      <c r="GN367">
        <v>1</v>
      </c>
      <c r="GO367">
        <v>1</v>
      </c>
      <c r="GP367">
        <v>2</v>
      </c>
      <c r="GQ367" t="s">
        <v>440</v>
      </c>
      <c r="GR367">
        <v>3.13624</v>
      </c>
      <c r="GS367">
        <v>2.68899</v>
      </c>
      <c r="GT367">
        <v>0.164253</v>
      </c>
      <c r="GU367">
        <v>0.167395</v>
      </c>
      <c r="GV367">
        <v>0.106839</v>
      </c>
      <c r="GW367">
        <v>0.101538</v>
      </c>
      <c r="GX367">
        <v>26551.2</v>
      </c>
      <c r="GY367">
        <v>26503.3</v>
      </c>
      <c r="GZ367">
        <v>29535</v>
      </c>
      <c r="HA367">
        <v>29418.4</v>
      </c>
      <c r="HB367">
        <v>34850.5</v>
      </c>
      <c r="HC367">
        <v>35006.6</v>
      </c>
      <c r="HD367">
        <v>41558.6</v>
      </c>
      <c r="HE367">
        <v>41793.1</v>
      </c>
      <c r="HF367">
        <v>1.92432</v>
      </c>
      <c r="HG367">
        <v>1.87867</v>
      </c>
      <c r="HH367">
        <v>0.0738017</v>
      </c>
      <c r="HI367">
        <v>0</v>
      </c>
      <c r="HJ367">
        <v>28.8061</v>
      </c>
      <c r="HK367">
        <v>999.9</v>
      </c>
      <c r="HL367">
        <v>54.3</v>
      </c>
      <c r="HM367">
        <v>30.9</v>
      </c>
      <c r="HN367">
        <v>26.9207</v>
      </c>
      <c r="HO367">
        <v>61.8729</v>
      </c>
      <c r="HP367">
        <v>25.621</v>
      </c>
      <c r="HQ367">
        <v>1</v>
      </c>
      <c r="HR367">
        <v>0.0950661</v>
      </c>
      <c r="HS367">
        <v>-0.43854</v>
      </c>
      <c r="HT367">
        <v>20.3397</v>
      </c>
      <c r="HU367">
        <v>5.21594</v>
      </c>
      <c r="HV367">
        <v>12.0141</v>
      </c>
      <c r="HW367">
        <v>4.98825</v>
      </c>
      <c r="HX367">
        <v>3.28758</v>
      </c>
      <c r="HY367">
        <v>9999</v>
      </c>
      <c r="HZ367">
        <v>9999</v>
      </c>
      <c r="IA367">
        <v>9999</v>
      </c>
      <c r="IB367">
        <v>16.3</v>
      </c>
      <c r="IC367">
        <v>1.86755</v>
      </c>
      <c r="ID367">
        <v>1.86674</v>
      </c>
      <c r="IE367">
        <v>1.866</v>
      </c>
      <c r="IF367">
        <v>1.866</v>
      </c>
      <c r="IG367">
        <v>1.86784</v>
      </c>
      <c r="IH367">
        <v>1.87028</v>
      </c>
      <c r="II367">
        <v>1.86895</v>
      </c>
      <c r="IJ367">
        <v>1.87042</v>
      </c>
      <c r="IK367">
        <v>0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-1.203</v>
      </c>
      <c r="IY367">
        <v>0.1446</v>
      </c>
      <c r="IZ367">
        <v>-0.2124528667129374</v>
      </c>
      <c r="JA367">
        <v>-0.0008016307627816455</v>
      </c>
      <c r="JB367">
        <v>-2.705495203968552E-07</v>
      </c>
      <c r="JC367">
        <v>-1.001381313952682E-11</v>
      </c>
      <c r="JD367">
        <v>-0.06429383364076624</v>
      </c>
      <c r="JE367">
        <v>-0.003544197663381463</v>
      </c>
      <c r="JF367">
        <v>0.0008551080648433378</v>
      </c>
      <c r="JG367">
        <v>-1.439520423836254E-05</v>
      </c>
      <c r="JH367">
        <v>4</v>
      </c>
      <c r="JI367">
        <v>2335</v>
      </c>
      <c r="JJ367">
        <v>1</v>
      </c>
      <c r="JK367">
        <v>25</v>
      </c>
      <c r="JL367">
        <v>194392.2</v>
      </c>
      <c r="JM367">
        <v>194392.3</v>
      </c>
      <c r="JN367">
        <v>2.05444</v>
      </c>
      <c r="JO367">
        <v>2.25098</v>
      </c>
      <c r="JP367">
        <v>1.39648</v>
      </c>
      <c r="JQ367">
        <v>2.35107</v>
      </c>
      <c r="JR367">
        <v>1.49536</v>
      </c>
      <c r="JS367">
        <v>2.67334</v>
      </c>
      <c r="JT367">
        <v>36.34</v>
      </c>
      <c r="JU367">
        <v>24.0612</v>
      </c>
      <c r="JV367">
        <v>18</v>
      </c>
      <c r="JW367">
        <v>491.834</v>
      </c>
      <c r="JX367">
        <v>452.975</v>
      </c>
      <c r="JY367">
        <v>28.8129</v>
      </c>
      <c r="JZ367">
        <v>28.8684</v>
      </c>
      <c r="KA367">
        <v>29.9998</v>
      </c>
      <c r="KB367">
        <v>28.7592</v>
      </c>
      <c r="KC367">
        <v>28.6917</v>
      </c>
      <c r="KD367">
        <v>41.1988</v>
      </c>
      <c r="KE367">
        <v>21.8722</v>
      </c>
      <c r="KF367">
        <v>85.3361</v>
      </c>
      <c r="KG367">
        <v>28.8113</v>
      </c>
      <c r="KH367">
        <v>991.403</v>
      </c>
      <c r="KI367">
        <v>22.9035</v>
      </c>
      <c r="KJ367">
        <v>100.938</v>
      </c>
      <c r="KK367">
        <v>100.5</v>
      </c>
    </row>
    <row r="368" spans="1:297">
      <c r="A368">
        <v>352</v>
      </c>
      <c r="B368">
        <v>1758910964.6</v>
      </c>
      <c r="C368">
        <v>9181.5</v>
      </c>
      <c r="D368" t="s">
        <v>1148</v>
      </c>
      <c r="E368" t="s">
        <v>1149</v>
      </c>
      <c r="F368">
        <v>5</v>
      </c>
      <c r="G368" t="s">
        <v>1029</v>
      </c>
      <c r="H368" t="s">
        <v>436</v>
      </c>
      <c r="I368">
        <v>1758910956.814285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1002.442001311898</v>
      </c>
      <c r="AK368">
        <v>969.1414242424239</v>
      </c>
      <c r="AL368">
        <v>3.347782834655273</v>
      </c>
      <c r="AM368">
        <v>65.06013599436587</v>
      </c>
      <c r="AN368">
        <f>(AP368 - AO368 + DY368*1E3/(8.314*(EA368+273.15)) * AR368/DX368 * AQ368) * DX368/(100*DL368) * 1000/(1000 - AP368)</f>
        <v>0</v>
      </c>
      <c r="AO368">
        <v>22.89451163195973</v>
      </c>
      <c r="AP368">
        <v>24.17247090909091</v>
      </c>
      <c r="AQ368">
        <v>-2.684367114978948E-05</v>
      </c>
      <c r="AR368">
        <v>108.005697832954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2.96</v>
      </c>
      <c r="DM368">
        <v>0.5</v>
      </c>
      <c r="DN368" t="s">
        <v>438</v>
      </c>
      <c r="DO368">
        <v>2</v>
      </c>
      <c r="DP368" t="b">
        <v>1</v>
      </c>
      <c r="DQ368">
        <v>1758910956.814285</v>
      </c>
      <c r="DR368">
        <v>921.6324642857144</v>
      </c>
      <c r="DS368">
        <v>964.2558571428572</v>
      </c>
      <c r="DT368">
        <v>24.19082142857144</v>
      </c>
      <c r="DU368">
        <v>22.885875</v>
      </c>
      <c r="DV368">
        <v>922.8230357142859</v>
      </c>
      <c r="DW368">
        <v>24.04605357142858</v>
      </c>
      <c r="DX368">
        <v>499.9941785714286</v>
      </c>
      <c r="DY368">
        <v>90.47739285714286</v>
      </c>
      <c r="DZ368">
        <v>0.02847427857142857</v>
      </c>
      <c r="EA368">
        <v>30.45978571428571</v>
      </c>
      <c r="EB368">
        <v>30.01286071428571</v>
      </c>
      <c r="EC368">
        <v>999.9000000000002</v>
      </c>
      <c r="ED368">
        <v>0</v>
      </c>
      <c r="EE368">
        <v>0</v>
      </c>
      <c r="EF368">
        <v>10003.60928571428</v>
      </c>
      <c r="EG368">
        <v>0</v>
      </c>
      <c r="EH368">
        <v>12.3095</v>
      </c>
      <c r="EI368">
        <v>-42.62342499999999</v>
      </c>
      <c r="EJ368">
        <v>944.4799642857141</v>
      </c>
      <c r="EK368">
        <v>986.8406428571428</v>
      </c>
      <c r="EL368">
        <v>1.304946071428571</v>
      </c>
      <c r="EM368">
        <v>964.2558571428572</v>
      </c>
      <c r="EN368">
        <v>22.885875</v>
      </c>
      <c r="EO368">
        <v>2.188722142857143</v>
      </c>
      <c r="EP368">
        <v>2.070653928571428</v>
      </c>
      <c r="EQ368">
        <v>18.88</v>
      </c>
      <c r="ER368">
        <v>17.99521785714286</v>
      </c>
      <c r="ES368">
        <v>2000.010714285714</v>
      </c>
      <c r="ET368">
        <v>0.9799971428571427</v>
      </c>
      <c r="EU368">
        <v>0.02000312857142858</v>
      </c>
      <c r="EV368">
        <v>0</v>
      </c>
      <c r="EW368">
        <v>336.5695000000001</v>
      </c>
      <c r="EX368">
        <v>5.00097</v>
      </c>
      <c r="EY368">
        <v>6821.383571428572</v>
      </c>
      <c r="EZ368">
        <v>16707.65</v>
      </c>
      <c r="FA368">
        <v>41.02878571428572</v>
      </c>
      <c r="FB368">
        <v>41.375</v>
      </c>
      <c r="FC368">
        <v>40.9955</v>
      </c>
      <c r="FD368">
        <v>40.95049999999999</v>
      </c>
      <c r="FE368">
        <v>41.625</v>
      </c>
      <c r="FF368">
        <v>1955.100714285714</v>
      </c>
      <c r="FG368">
        <v>39.91</v>
      </c>
      <c r="FH368">
        <v>0</v>
      </c>
      <c r="FI368">
        <v>1758910965.9</v>
      </c>
      <c r="FJ368">
        <v>0</v>
      </c>
      <c r="FK368">
        <v>336.55528</v>
      </c>
      <c r="FL368">
        <v>-1.267538460884493</v>
      </c>
      <c r="FM368">
        <v>-0.03153847405514117</v>
      </c>
      <c r="FN368">
        <v>6821.364399999999</v>
      </c>
      <c r="FO368">
        <v>15</v>
      </c>
      <c r="FP368">
        <v>0</v>
      </c>
      <c r="FQ368" t="s">
        <v>439</v>
      </c>
      <c r="FR368">
        <v>1747247426.5</v>
      </c>
      <c r="FS368">
        <v>1747247420.5</v>
      </c>
      <c r="FT368">
        <v>0</v>
      </c>
      <c r="FU368">
        <v>1.027</v>
      </c>
      <c r="FV368">
        <v>0.031</v>
      </c>
      <c r="FW368">
        <v>0.02</v>
      </c>
      <c r="FX368">
        <v>0.05</v>
      </c>
      <c r="FY368">
        <v>420</v>
      </c>
      <c r="FZ368">
        <v>16</v>
      </c>
      <c r="GA368">
        <v>0.01</v>
      </c>
      <c r="GB368">
        <v>0.1</v>
      </c>
      <c r="GC368">
        <v>-42.7017925</v>
      </c>
      <c r="GD368">
        <v>2.436960225140808</v>
      </c>
      <c r="GE368">
        <v>0.3499786531972339</v>
      </c>
      <c r="GF368">
        <v>0</v>
      </c>
      <c r="GG368">
        <v>336.5505000000001</v>
      </c>
      <c r="GH368">
        <v>-0.05422459934593127</v>
      </c>
      <c r="GI368">
        <v>0.2869172098256168</v>
      </c>
      <c r="GJ368">
        <v>-1</v>
      </c>
      <c r="GK368">
        <v>1.310827</v>
      </c>
      <c r="GL368">
        <v>-0.172119849906194</v>
      </c>
      <c r="GM368">
        <v>0.01725718230187072</v>
      </c>
      <c r="GN368">
        <v>0</v>
      </c>
      <c r="GO368">
        <v>0</v>
      </c>
      <c r="GP368">
        <v>2</v>
      </c>
      <c r="GQ368" t="s">
        <v>446</v>
      </c>
      <c r="GR368">
        <v>3.13624</v>
      </c>
      <c r="GS368">
        <v>2.68887</v>
      </c>
      <c r="GT368">
        <v>0.16613</v>
      </c>
      <c r="GU368">
        <v>0.1691</v>
      </c>
      <c r="GV368">
        <v>0.106806</v>
      </c>
      <c r="GW368">
        <v>0.101565</v>
      </c>
      <c r="GX368">
        <v>26491.6</v>
      </c>
      <c r="GY368">
        <v>26449.3</v>
      </c>
      <c r="GZ368">
        <v>29535.1</v>
      </c>
      <c r="HA368">
        <v>29418.8</v>
      </c>
      <c r="HB368">
        <v>34851.7</v>
      </c>
      <c r="HC368">
        <v>35006</v>
      </c>
      <c r="HD368">
        <v>41558.4</v>
      </c>
      <c r="HE368">
        <v>41793.6</v>
      </c>
      <c r="HF368">
        <v>1.9242</v>
      </c>
      <c r="HG368">
        <v>1.87878</v>
      </c>
      <c r="HH368">
        <v>0.0731759</v>
      </c>
      <c r="HI368">
        <v>0</v>
      </c>
      <c r="HJ368">
        <v>28.7977</v>
      </c>
      <c r="HK368">
        <v>999.9</v>
      </c>
      <c r="HL368">
        <v>54.3</v>
      </c>
      <c r="HM368">
        <v>30.9</v>
      </c>
      <c r="HN368">
        <v>26.9209</v>
      </c>
      <c r="HO368">
        <v>62.0329</v>
      </c>
      <c r="HP368">
        <v>25.6771</v>
      </c>
      <c r="HQ368">
        <v>1</v>
      </c>
      <c r="HR368">
        <v>0.09495679999999999</v>
      </c>
      <c r="HS368">
        <v>-0.48445</v>
      </c>
      <c r="HT368">
        <v>20.3398</v>
      </c>
      <c r="HU368">
        <v>5.21669</v>
      </c>
      <c r="HV368">
        <v>12.0141</v>
      </c>
      <c r="HW368">
        <v>4.9884</v>
      </c>
      <c r="HX368">
        <v>3.28758</v>
      </c>
      <c r="HY368">
        <v>9999</v>
      </c>
      <c r="HZ368">
        <v>9999</v>
      </c>
      <c r="IA368">
        <v>9999</v>
      </c>
      <c r="IB368">
        <v>16.3</v>
      </c>
      <c r="IC368">
        <v>1.86754</v>
      </c>
      <c r="ID368">
        <v>1.86669</v>
      </c>
      <c r="IE368">
        <v>1.866</v>
      </c>
      <c r="IF368">
        <v>1.866</v>
      </c>
      <c r="IG368">
        <v>1.86783</v>
      </c>
      <c r="IH368">
        <v>1.87028</v>
      </c>
      <c r="II368">
        <v>1.86893</v>
      </c>
      <c r="IJ368">
        <v>1.87042</v>
      </c>
      <c r="IK368">
        <v>0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-1.225</v>
      </c>
      <c r="IY368">
        <v>0.1445</v>
      </c>
      <c r="IZ368">
        <v>-0.2124528667129374</v>
      </c>
      <c r="JA368">
        <v>-0.0008016307627816455</v>
      </c>
      <c r="JB368">
        <v>-2.705495203968552E-07</v>
      </c>
      <c r="JC368">
        <v>-1.001381313952682E-11</v>
      </c>
      <c r="JD368">
        <v>-0.06429383364076624</v>
      </c>
      <c r="JE368">
        <v>-0.003544197663381463</v>
      </c>
      <c r="JF368">
        <v>0.0008551080648433378</v>
      </c>
      <c r="JG368">
        <v>-1.439520423836254E-05</v>
      </c>
      <c r="JH368">
        <v>4</v>
      </c>
      <c r="JI368">
        <v>2335</v>
      </c>
      <c r="JJ368">
        <v>1</v>
      </c>
      <c r="JK368">
        <v>25</v>
      </c>
      <c r="JL368">
        <v>194392.3</v>
      </c>
      <c r="JM368">
        <v>194392.4</v>
      </c>
      <c r="JN368">
        <v>2.0813</v>
      </c>
      <c r="JO368">
        <v>2.23755</v>
      </c>
      <c r="JP368">
        <v>1.39648</v>
      </c>
      <c r="JQ368">
        <v>2.34985</v>
      </c>
      <c r="JR368">
        <v>1.49536</v>
      </c>
      <c r="JS368">
        <v>2.68311</v>
      </c>
      <c r="JT368">
        <v>36.34</v>
      </c>
      <c r="JU368">
        <v>24.07</v>
      </c>
      <c r="JV368">
        <v>18</v>
      </c>
      <c r="JW368">
        <v>491.725</v>
      </c>
      <c r="JX368">
        <v>453.006</v>
      </c>
      <c r="JY368">
        <v>28.7961</v>
      </c>
      <c r="JZ368">
        <v>28.8641</v>
      </c>
      <c r="KA368">
        <v>29.9998</v>
      </c>
      <c r="KB368">
        <v>28.7555</v>
      </c>
      <c r="KC368">
        <v>28.6876</v>
      </c>
      <c r="KD368">
        <v>41.7852</v>
      </c>
      <c r="KE368">
        <v>21.8722</v>
      </c>
      <c r="KF368">
        <v>85.3361</v>
      </c>
      <c r="KG368">
        <v>28.8005</v>
      </c>
      <c r="KH368">
        <v>1011.44</v>
      </c>
      <c r="KI368">
        <v>22.9044</v>
      </c>
      <c r="KJ368">
        <v>100.938</v>
      </c>
      <c r="KK368">
        <v>100.502</v>
      </c>
    </row>
    <row r="369" spans="1:297">
      <c r="A369">
        <v>353</v>
      </c>
      <c r="B369">
        <v>1758910969.6</v>
      </c>
      <c r="C369">
        <v>9186.5</v>
      </c>
      <c r="D369" t="s">
        <v>1150</v>
      </c>
      <c r="E369" t="s">
        <v>1151</v>
      </c>
      <c r="F369">
        <v>5</v>
      </c>
      <c r="G369" t="s">
        <v>1029</v>
      </c>
      <c r="H369" t="s">
        <v>436</v>
      </c>
      <c r="I369">
        <v>1758910962.1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1018.875486337079</v>
      </c>
      <c r="AK369">
        <v>985.6297818181819</v>
      </c>
      <c r="AL369">
        <v>3.300197821876223</v>
      </c>
      <c r="AM369">
        <v>65.06013599436587</v>
      </c>
      <c r="AN369">
        <f>(AP369 - AO369 + DY369*1E3/(8.314*(EA369+273.15)) * AR369/DX369 * AQ369) * DX369/(100*DL369) * 1000/(1000 - AP369)</f>
        <v>0</v>
      </c>
      <c r="AO369">
        <v>22.89506547153005</v>
      </c>
      <c r="AP369">
        <v>24.16444121212121</v>
      </c>
      <c r="AQ369">
        <v>-1.644083814400013E-05</v>
      </c>
      <c r="AR369">
        <v>108.005697832954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2.96</v>
      </c>
      <c r="DM369">
        <v>0.5</v>
      </c>
      <c r="DN369" t="s">
        <v>438</v>
      </c>
      <c r="DO369">
        <v>2</v>
      </c>
      <c r="DP369" t="b">
        <v>1</v>
      </c>
      <c r="DQ369">
        <v>1758910962.1</v>
      </c>
      <c r="DR369">
        <v>939.0659259259257</v>
      </c>
      <c r="DS369">
        <v>981.4238148148148</v>
      </c>
      <c r="DT369">
        <v>24.17802222222222</v>
      </c>
      <c r="DU369">
        <v>22.89038148148148</v>
      </c>
      <c r="DV369">
        <v>940.2797037037038</v>
      </c>
      <c r="DW369">
        <v>24.03341481481482</v>
      </c>
      <c r="DX369">
        <v>499.9713703703703</v>
      </c>
      <c r="DY369">
        <v>90.47702222222223</v>
      </c>
      <c r="DZ369">
        <v>0.02864682222222223</v>
      </c>
      <c r="EA369">
        <v>30.44629259259259</v>
      </c>
      <c r="EB369">
        <v>29.99962592592593</v>
      </c>
      <c r="EC369">
        <v>999.9000000000001</v>
      </c>
      <c r="ED369">
        <v>0</v>
      </c>
      <c r="EE369">
        <v>0</v>
      </c>
      <c r="EF369">
        <v>9998.950370370369</v>
      </c>
      <c r="EG369">
        <v>0</v>
      </c>
      <c r="EH369">
        <v>12.3095</v>
      </c>
      <c r="EI369">
        <v>-42.35804444444445</v>
      </c>
      <c r="EJ369">
        <v>962.3330000000002</v>
      </c>
      <c r="EK369">
        <v>1004.415259259259</v>
      </c>
      <c r="EL369">
        <v>1.287646296296296</v>
      </c>
      <c r="EM369">
        <v>981.4238148148148</v>
      </c>
      <c r="EN369">
        <v>22.89038148148148</v>
      </c>
      <c r="EO369">
        <v>2.187554814814815</v>
      </c>
      <c r="EP369">
        <v>2.071052592592593</v>
      </c>
      <c r="EQ369">
        <v>18.87145925925926</v>
      </c>
      <c r="ER369">
        <v>17.99827777777778</v>
      </c>
      <c r="ES369">
        <v>2000.016296296296</v>
      </c>
      <c r="ET369">
        <v>0.979997111111111</v>
      </c>
      <c r="EU369">
        <v>0.02000315925925926</v>
      </c>
      <c r="EV369">
        <v>0</v>
      </c>
      <c r="EW369">
        <v>336.5137777777778</v>
      </c>
      <c r="EX369">
        <v>5.00097</v>
      </c>
      <c r="EY369">
        <v>6821.308888888888</v>
      </c>
      <c r="EZ369">
        <v>16707.69259259259</v>
      </c>
      <c r="FA369">
        <v>41.01607407407408</v>
      </c>
      <c r="FB369">
        <v>41.375</v>
      </c>
      <c r="FC369">
        <v>40.97899999999999</v>
      </c>
      <c r="FD369">
        <v>40.94166666666666</v>
      </c>
      <c r="FE369">
        <v>41.625</v>
      </c>
      <c r="FF369">
        <v>1955.106296296296</v>
      </c>
      <c r="FG369">
        <v>39.91</v>
      </c>
      <c r="FH369">
        <v>0</v>
      </c>
      <c r="FI369">
        <v>1758910970.7</v>
      </c>
      <c r="FJ369">
        <v>0</v>
      </c>
      <c r="FK369">
        <v>336.51824</v>
      </c>
      <c r="FL369">
        <v>-0.4543076993559637</v>
      </c>
      <c r="FM369">
        <v>-0.4953846185693005</v>
      </c>
      <c r="FN369">
        <v>6821.284800000001</v>
      </c>
      <c r="FO369">
        <v>15</v>
      </c>
      <c r="FP369">
        <v>0</v>
      </c>
      <c r="FQ369" t="s">
        <v>439</v>
      </c>
      <c r="FR369">
        <v>1747247426.5</v>
      </c>
      <c r="FS369">
        <v>1747247420.5</v>
      </c>
      <c r="FT369">
        <v>0</v>
      </c>
      <c r="FU369">
        <v>1.027</v>
      </c>
      <c r="FV369">
        <v>0.031</v>
      </c>
      <c r="FW369">
        <v>0.02</v>
      </c>
      <c r="FX369">
        <v>0.05</v>
      </c>
      <c r="FY369">
        <v>420</v>
      </c>
      <c r="FZ369">
        <v>16</v>
      </c>
      <c r="GA369">
        <v>0.01</v>
      </c>
      <c r="GB369">
        <v>0.1</v>
      </c>
      <c r="GC369">
        <v>-42.51651707317073</v>
      </c>
      <c r="GD369">
        <v>3.295133101045226</v>
      </c>
      <c r="GE369">
        <v>0.4132881897142564</v>
      </c>
      <c r="GF369">
        <v>0</v>
      </c>
      <c r="GG369">
        <v>336.5529411764705</v>
      </c>
      <c r="GH369">
        <v>-0.810664630963139</v>
      </c>
      <c r="GI369">
        <v>0.2864682449475351</v>
      </c>
      <c r="GJ369">
        <v>-1</v>
      </c>
      <c r="GK369">
        <v>1.298910975609756</v>
      </c>
      <c r="GL369">
        <v>-0.2025083623693369</v>
      </c>
      <c r="GM369">
        <v>0.02024371384572747</v>
      </c>
      <c r="GN369">
        <v>0</v>
      </c>
      <c r="GO369">
        <v>0</v>
      </c>
      <c r="GP369">
        <v>2</v>
      </c>
      <c r="GQ369" t="s">
        <v>446</v>
      </c>
      <c r="GR369">
        <v>3.13618</v>
      </c>
      <c r="GS369">
        <v>2.6891</v>
      </c>
      <c r="GT369">
        <v>0.167955</v>
      </c>
      <c r="GU369">
        <v>0.170914</v>
      </c>
      <c r="GV369">
        <v>0.106783</v>
      </c>
      <c r="GW369">
        <v>0.101561</v>
      </c>
      <c r="GX369">
        <v>26433.8</v>
      </c>
      <c r="GY369">
        <v>26391.3</v>
      </c>
      <c r="GZ369">
        <v>29535.3</v>
      </c>
      <c r="HA369">
        <v>29418.5</v>
      </c>
      <c r="HB369">
        <v>34853</v>
      </c>
      <c r="HC369">
        <v>35006</v>
      </c>
      <c r="HD369">
        <v>41558.9</v>
      </c>
      <c r="HE369">
        <v>41793.4</v>
      </c>
      <c r="HF369">
        <v>1.9245</v>
      </c>
      <c r="HG369">
        <v>1.879</v>
      </c>
      <c r="HH369">
        <v>0.07363409999999999</v>
      </c>
      <c r="HI369">
        <v>0</v>
      </c>
      <c r="HJ369">
        <v>28.7863</v>
      </c>
      <c r="HK369">
        <v>999.9</v>
      </c>
      <c r="HL369">
        <v>54.3</v>
      </c>
      <c r="HM369">
        <v>30.9</v>
      </c>
      <c r="HN369">
        <v>26.9224</v>
      </c>
      <c r="HO369">
        <v>61.8329</v>
      </c>
      <c r="HP369">
        <v>25.7812</v>
      </c>
      <c r="HQ369">
        <v>1</v>
      </c>
      <c r="HR369">
        <v>0.09460109999999999</v>
      </c>
      <c r="HS369">
        <v>-1.24655</v>
      </c>
      <c r="HT369">
        <v>20.3352</v>
      </c>
      <c r="HU369">
        <v>5.21624</v>
      </c>
      <c r="HV369">
        <v>12.0126</v>
      </c>
      <c r="HW369">
        <v>4.9883</v>
      </c>
      <c r="HX369">
        <v>3.28768</v>
      </c>
      <c r="HY369">
        <v>9999</v>
      </c>
      <c r="HZ369">
        <v>9999</v>
      </c>
      <c r="IA369">
        <v>9999</v>
      </c>
      <c r="IB369">
        <v>16.3</v>
      </c>
      <c r="IC369">
        <v>1.86756</v>
      </c>
      <c r="ID369">
        <v>1.86674</v>
      </c>
      <c r="IE369">
        <v>1.866</v>
      </c>
      <c r="IF369">
        <v>1.866</v>
      </c>
      <c r="IG369">
        <v>1.86783</v>
      </c>
      <c r="IH369">
        <v>1.87028</v>
      </c>
      <c r="II369">
        <v>1.86896</v>
      </c>
      <c r="IJ369">
        <v>1.87042</v>
      </c>
      <c r="IK369">
        <v>0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-1.247</v>
      </c>
      <c r="IY369">
        <v>0.1444</v>
      </c>
      <c r="IZ369">
        <v>-0.2124528667129374</v>
      </c>
      <c r="JA369">
        <v>-0.0008016307627816455</v>
      </c>
      <c r="JB369">
        <v>-2.705495203968552E-07</v>
      </c>
      <c r="JC369">
        <v>-1.001381313952682E-11</v>
      </c>
      <c r="JD369">
        <v>-0.06429383364076624</v>
      </c>
      <c r="JE369">
        <v>-0.003544197663381463</v>
      </c>
      <c r="JF369">
        <v>0.0008551080648433378</v>
      </c>
      <c r="JG369">
        <v>-1.439520423836254E-05</v>
      </c>
      <c r="JH369">
        <v>4</v>
      </c>
      <c r="JI369">
        <v>2335</v>
      </c>
      <c r="JJ369">
        <v>1</v>
      </c>
      <c r="JK369">
        <v>25</v>
      </c>
      <c r="JL369">
        <v>194392.4</v>
      </c>
      <c r="JM369">
        <v>194392.5</v>
      </c>
      <c r="JN369">
        <v>2.11182</v>
      </c>
      <c r="JO369">
        <v>2.24243</v>
      </c>
      <c r="JP369">
        <v>1.39648</v>
      </c>
      <c r="JQ369">
        <v>2.35107</v>
      </c>
      <c r="JR369">
        <v>1.49536</v>
      </c>
      <c r="JS369">
        <v>2.70874</v>
      </c>
      <c r="JT369">
        <v>36.34</v>
      </c>
      <c r="JU369">
        <v>24.07</v>
      </c>
      <c r="JV369">
        <v>18</v>
      </c>
      <c r="JW369">
        <v>491.881</v>
      </c>
      <c r="JX369">
        <v>453.119</v>
      </c>
      <c r="JY369">
        <v>28.8479</v>
      </c>
      <c r="JZ369">
        <v>28.8599</v>
      </c>
      <c r="KA369">
        <v>30</v>
      </c>
      <c r="KB369">
        <v>28.7513</v>
      </c>
      <c r="KC369">
        <v>28.6839</v>
      </c>
      <c r="KD369">
        <v>42.3184</v>
      </c>
      <c r="KE369">
        <v>21.8722</v>
      </c>
      <c r="KF369">
        <v>85.3361</v>
      </c>
      <c r="KG369">
        <v>28.99</v>
      </c>
      <c r="KH369">
        <v>1024.79</v>
      </c>
      <c r="KI369">
        <v>22.9078</v>
      </c>
      <c r="KJ369">
        <v>100.939</v>
      </c>
      <c r="KK369">
        <v>100.501</v>
      </c>
    </row>
    <row r="370" spans="1:297">
      <c r="A370">
        <v>354</v>
      </c>
      <c r="B370">
        <v>1758910974.6</v>
      </c>
      <c r="C370">
        <v>9191.5</v>
      </c>
      <c r="D370" t="s">
        <v>1152</v>
      </c>
      <c r="E370" t="s">
        <v>1153</v>
      </c>
      <c r="F370">
        <v>5</v>
      </c>
      <c r="G370" t="s">
        <v>1029</v>
      </c>
      <c r="H370" t="s">
        <v>436</v>
      </c>
      <c r="I370">
        <v>1758910966.814285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1035.950573156191</v>
      </c>
      <c r="AK370">
        <v>1002.392436363636</v>
      </c>
      <c r="AL370">
        <v>3.3804968842692</v>
      </c>
      <c r="AM370">
        <v>65.06013599436587</v>
      </c>
      <c r="AN370">
        <f>(AP370 - AO370 + DY370*1E3/(8.314*(EA370+273.15)) * AR370/DX370 * AQ370) * DX370/(100*DL370) * 1000/(1000 - AP370)</f>
        <v>0</v>
      </c>
      <c r="AO370">
        <v>22.89199831704451</v>
      </c>
      <c r="AP370">
        <v>24.15790909090908</v>
      </c>
      <c r="AQ370">
        <v>-1.367108950139288E-05</v>
      </c>
      <c r="AR370">
        <v>108.005697832954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2.96</v>
      </c>
      <c r="DM370">
        <v>0.5</v>
      </c>
      <c r="DN370" t="s">
        <v>438</v>
      </c>
      <c r="DO370">
        <v>2</v>
      </c>
      <c r="DP370" t="b">
        <v>1</v>
      </c>
      <c r="DQ370">
        <v>1758910966.814285</v>
      </c>
      <c r="DR370">
        <v>954.4423928571426</v>
      </c>
      <c r="DS370">
        <v>996.7570714285715</v>
      </c>
      <c r="DT370">
        <v>24.16846428571429</v>
      </c>
      <c r="DU370">
        <v>22.89324642857142</v>
      </c>
      <c r="DV370">
        <v>955.6767857142858</v>
      </c>
      <c r="DW370">
        <v>24.02397857142857</v>
      </c>
      <c r="DX370">
        <v>500.0220714285715</v>
      </c>
      <c r="DY370">
        <v>90.47746785714286</v>
      </c>
      <c r="DZ370">
        <v>0.028695325</v>
      </c>
      <c r="EA370">
        <v>30.43428928571428</v>
      </c>
      <c r="EB370">
        <v>29.989425</v>
      </c>
      <c r="EC370">
        <v>999.9000000000002</v>
      </c>
      <c r="ED370">
        <v>0</v>
      </c>
      <c r="EE370">
        <v>0</v>
      </c>
      <c r="EF370">
        <v>9997.022500000001</v>
      </c>
      <c r="EG370">
        <v>0</v>
      </c>
      <c r="EH370">
        <v>12.3095</v>
      </c>
      <c r="EI370">
        <v>-42.3153607142857</v>
      </c>
      <c r="EJ370">
        <v>978.0808928571427</v>
      </c>
      <c r="EK370">
        <v>1020.111178571429</v>
      </c>
      <c r="EL370">
        <v>1.275225357142857</v>
      </c>
      <c r="EM370">
        <v>996.7570714285715</v>
      </c>
      <c r="EN370">
        <v>22.89324642857142</v>
      </c>
      <c r="EO370">
        <v>2.186701071428571</v>
      </c>
      <c r="EP370">
        <v>2.071322857142857</v>
      </c>
      <c r="EQ370">
        <v>18.86522142857143</v>
      </c>
      <c r="ER370">
        <v>18.00034285714286</v>
      </c>
      <c r="ES370">
        <v>2000.004642857143</v>
      </c>
      <c r="ET370">
        <v>0.9799969285714284</v>
      </c>
      <c r="EU370">
        <v>0.02000333571428572</v>
      </c>
      <c r="EV370">
        <v>0</v>
      </c>
      <c r="EW370">
        <v>336.4830714285714</v>
      </c>
      <c r="EX370">
        <v>5.00097</v>
      </c>
      <c r="EY370">
        <v>6821.03</v>
      </c>
      <c r="EZ370">
        <v>16707.60357142857</v>
      </c>
      <c r="FA370">
        <v>41.00664285714286</v>
      </c>
      <c r="FB370">
        <v>41.37275</v>
      </c>
      <c r="FC370">
        <v>40.96624999999999</v>
      </c>
      <c r="FD370">
        <v>40.9415</v>
      </c>
      <c r="FE370">
        <v>41.625</v>
      </c>
      <c r="FF370">
        <v>1955.094642857143</v>
      </c>
      <c r="FG370">
        <v>39.91</v>
      </c>
      <c r="FH370">
        <v>0</v>
      </c>
      <c r="FI370">
        <v>1758910975.5</v>
      </c>
      <c r="FJ370">
        <v>0</v>
      </c>
      <c r="FK370">
        <v>336.48968</v>
      </c>
      <c r="FL370">
        <v>0.1083076943718472</v>
      </c>
      <c r="FM370">
        <v>-5.31615381960088</v>
      </c>
      <c r="FN370">
        <v>6821.023200000001</v>
      </c>
      <c r="FO370">
        <v>15</v>
      </c>
      <c r="FP370">
        <v>0</v>
      </c>
      <c r="FQ370" t="s">
        <v>439</v>
      </c>
      <c r="FR370">
        <v>1747247426.5</v>
      </c>
      <c r="FS370">
        <v>1747247420.5</v>
      </c>
      <c r="FT370">
        <v>0</v>
      </c>
      <c r="FU370">
        <v>1.027</v>
      </c>
      <c r="FV370">
        <v>0.031</v>
      </c>
      <c r="FW370">
        <v>0.02</v>
      </c>
      <c r="FX370">
        <v>0.05</v>
      </c>
      <c r="FY370">
        <v>420</v>
      </c>
      <c r="FZ370">
        <v>16</v>
      </c>
      <c r="GA370">
        <v>0.01</v>
      </c>
      <c r="GB370">
        <v>0.1</v>
      </c>
      <c r="GC370">
        <v>-42.434025</v>
      </c>
      <c r="GD370">
        <v>0.9821133208256666</v>
      </c>
      <c r="GE370">
        <v>0.3826833767947072</v>
      </c>
      <c r="GF370">
        <v>0</v>
      </c>
      <c r="GG370">
        <v>336.5113529411764</v>
      </c>
      <c r="GH370">
        <v>-0.3137356755310539</v>
      </c>
      <c r="GI370">
        <v>0.2384693693923947</v>
      </c>
      <c r="GJ370">
        <v>-1</v>
      </c>
      <c r="GK370">
        <v>1.28332775</v>
      </c>
      <c r="GL370">
        <v>-0.1604687054409033</v>
      </c>
      <c r="GM370">
        <v>0.01636574249575925</v>
      </c>
      <c r="GN370">
        <v>0</v>
      </c>
      <c r="GO370">
        <v>0</v>
      </c>
      <c r="GP370">
        <v>2</v>
      </c>
      <c r="GQ370" t="s">
        <v>446</v>
      </c>
      <c r="GR370">
        <v>3.13623</v>
      </c>
      <c r="GS370">
        <v>2.68879</v>
      </c>
      <c r="GT370">
        <v>0.169805</v>
      </c>
      <c r="GU370">
        <v>0.172754</v>
      </c>
      <c r="GV370">
        <v>0.106767</v>
      </c>
      <c r="GW370">
        <v>0.101552</v>
      </c>
      <c r="GX370">
        <v>26375.2</v>
      </c>
      <c r="GY370">
        <v>26332.8</v>
      </c>
      <c r="GZ370">
        <v>29535.5</v>
      </c>
      <c r="HA370">
        <v>29418.6</v>
      </c>
      <c r="HB370">
        <v>34853.6</v>
      </c>
      <c r="HC370">
        <v>35006.4</v>
      </c>
      <c r="HD370">
        <v>41558.9</v>
      </c>
      <c r="HE370">
        <v>41793.3</v>
      </c>
      <c r="HF370">
        <v>1.92442</v>
      </c>
      <c r="HG370">
        <v>1.8792</v>
      </c>
      <c r="HH370">
        <v>0.0740625</v>
      </c>
      <c r="HI370">
        <v>0</v>
      </c>
      <c r="HJ370">
        <v>28.7762</v>
      </c>
      <c r="HK370">
        <v>999.9</v>
      </c>
      <c r="HL370">
        <v>54.3</v>
      </c>
      <c r="HM370">
        <v>30.9</v>
      </c>
      <c r="HN370">
        <v>26.9217</v>
      </c>
      <c r="HO370">
        <v>61.9029</v>
      </c>
      <c r="HP370">
        <v>25.6931</v>
      </c>
      <c r="HQ370">
        <v>1</v>
      </c>
      <c r="HR370">
        <v>0.09458080000000001</v>
      </c>
      <c r="HS370">
        <v>-0.969611</v>
      </c>
      <c r="HT370">
        <v>20.3373</v>
      </c>
      <c r="HU370">
        <v>5.21624</v>
      </c>
      <c r="HV370">
        <v>12.0117</v>
      </c>
      <c r="HW370">
        <v>4.9886</v>
      </c>
      <c r="HX370">
        <v>3.2877</v>
      </c>
      <c r="HY370">
        <v>9999</v>
      </c>
      <c r="HZ370">
        <v>9999</v>
      </c>
      <c r="IA370">
        <v>9999</v>
      </c>
      <c r="IB370">
        <v>16.3</v>
      </c>
      <c r="IC370">
        <v>1.86756</v>
      </c>
      <c r="ID370">
        <v>1.86673</v>
      </c>
      <c r="IE370">
        <v>1.86601</v>
      </c>
      <c r="IF370">
        <v>1.866</v>
      </c>
      <c r="IG370">
        <v>1.86784</v>
      </c>
      <c r="IH370">
        <v>1.87027</v>
      </c>
      <c r="II370">
        <v>1.86895</v>
      </c>
      <c r="IJ370">
        <v>1.87042</v>
      </c>
      <c r="IK370">
        <v>0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-1.269</v>
      </c>
      <c r="IY370">
        <v>0.1443</v>
      </c>
      <c r="IZ370">
        <v>-0.2124528667129374</v>
      </c>
      <c r="JA370">
        <v>-0.0008016307627816455</v>
      </c>
      <c r="JB370">
        <v>-2.705495203968552E-07</v>
      </c>
      <c r="JC370">
        <v>-1.001381313952682E-11</v>
      </c>
      <c r="JD370">
        <v>-0.06429383364076624</v>
      </c>
      <c r="JE370">
        <v>-0.003544197663381463</v>
      </c>
      <c r="JF370">
        <v>0.0008551080648433378</v>
      </c>
      <c r="JG370">
        <v>-1.439520423836254E-05</v>
      </c>
      <c r="JH370">
        <v>4</v>
      </c>
      <c r="JI370">
        <v>2335</v>
      </c>
      <c r="JJ370">
        <v>1</v>
      </c>
      <c r="JK370">
        <v>25</v>
      </c>
      <c r="JL370">
        <v>194392.5</v>
      </c>
      <c r="JM370">
        <v>194392.6</v>
      </c>
      <c r="JN370">
        <v>2.13867</v>
      </c>
      <c r="JO370">
        <v>2.23999</v>
      </c>
      <c r="JP370">
        <v>1.39648</v>
      </c>
      <c r="JQ370">
        <v>2.35107</v>
      </c>
      <c r="JR370">
        <v>1.49536</v>
      </c>
      <c r="JS370">
        <v>2.70264</v>
      </c>
      <c r="JT370">
        <v>36.34</v>
      </c>
      <c r="JU370">
        <v>24.07</v>
      </c>
      <c r="JV370">
        <v>18</v>
      </c>
      <c r="JW370">
        <v>491.809</v>
      </c>
      <c r="JX370">
        <v>453.216</v>
      </c>
      <c r="JY370">
        <v>28.9952</v>
      </c>
      <c r="JZ370">
        <v>28.8561</v>
      </c>
      <c r="KA370">
        <v>30</v>
      </c>
      <c r="KB370">
        <v>28.7482</v>
      </c>
      <c r="KC370">
        <v>28.6803</v>
      </c>
      <c r="KD370">
        <v>42.9035</v>
      </c>
      <c r="KE370">
        <v>21.8722</v>
      </c>
      <c r="KF370">
        <v>85.3361</v>
      </c>
      <c r="KG370">
        <v>29.0001</v>
      </c>
      <c r="KH370">
        <v>1044.83</v>
      </c>
      <c r="KI370">
        <v>22.9124</v>
      </c>
      <c r="KJ370">
        <v>100.939</v>
      </c>
      <c r="KK370">
        <v>100.501</v>
      </c>
    </row>
    <row r="371" spans="1:297">
      <c r="A371">
        <v>355</v>
      </c>
      <c r="B371">
        <v>1758910979.6</v>
      </c>
      <c r="C371">
        <v>9196.5</v>
      </c>
      <c r="D371" t="s">
        <v>1154</v>
      </c>
      <c r="E371" t="s">
        <v>1155</v>
      </c>
      <c r="F371">
        <v>5</v>
      </c>
      <c r="G371" t="s">
        <v>1029</v>
      </c>
      <c r="H371" t="s">
        <v>436</v>
      </c>
      <c r="I371">
        <v>1758910972.1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1053.004958396674</v>
      </c>
      <c r="AK371">
        <v>1019.24703030303</v>
      </c>
      <c r="AL371">
        <v>3.364514527693553</v>
      </c>
      <c r="AM371">
        <v>65.06013599436587</v>
      </c>
      <c r="AN371">
        <f>(AP371 - AO371 + DY371*1E3/(8.314*(EA371+273.15)) * AR371/DX371 * AQ371) * DX371/(100*DL371) * 1000/(1000 - AP371)</f>
        <v>0</v>
      </c>
      <c r="AO371">
        <v>22.88873575123396</v>
      </c>
      <c r="AP371">
        <v>24.14961757575757</v>
      </c>
      <c r="AQ371">
        <v>-2.552516256084141E-05</v>
      </c>
      <c r="AR371">
        <v>108.005697832954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2.96</v>
      </c>
      <c r="DM371">
        <v>0.5</v>
      </c>
      <c r="DN371" t="s">
        <v>438</v>
      </c>
      <c r="DO371">
        <v>2</v>
      </c>
      <c r="DP371" t="b">
        <v>1</v>
      </c>
      <c r="DQ371">
        <v>1758910972.1</v>
      </c>
      <c r="DR371">
        <v>971.6514814814815</v>
      </c>
      <c r="DS371">
        <v>1014.178259259259</v>
      </c>
      <c r="DT371">
        <v>24.1604925925926</v>
      </c>
      <c r="DU371">
        <v>22.89208518518519</v>
      </c>
      <c r="DV371">
        <v>972.9091851851852</v>
      </c>
      <c r="DW371">
        <v>24.0161037037037</v>
      </c>
      <c r="DX371">
        <v>500.0095555555556</v>
      </c>
      <c r="DY371">
        <v>90.47770740740741</v>
      </c>
      <c r="DZ371">
        <v>0.02861332962962963</v>
      </c>
      <c r="EA371">
        <v>30.42693703703704</v>
      </c>
      <c r="EB371">
        <v>29.9848962962963</v>
      </c>
      <c r="EC371">
        <v>999.9000000000001</v>
      </c>
      <c r="ED371">
        <v>0</v>
      </c>
      <c r="EE371">
        <v>0</v>
      </c>
      <c r="EF371">
        <v>9995.502222222221</v>
      </c>
      <c r="EG371">
        <v>0</v>
      </c>
      <c r="EH371">
        <v>12.3095</v>
      </c>
      <c r="EI371">
        <v>-42.52702962962963</v>
      </c>
      <c r="EJ371">
        <v>995.7085185185185</v>
      </c>
      <c r="EK371">
        <v>1037.938888888889</v>
      </c>
      <c r="EL371">
        <v>1.268407777777778</v>
      </c>
      <c r="EM371">
        <v>1014.178259259259</v>
      </c>
      <c r="EN371">
        <v>22.89208518518519</v>
      </c>
      <c r="EO371">
        <v>2.185985555555555</v>
      </c>
      <c r="EP371">
        <v>2.071223703703704</v>
      </c>
      <c r="EQ371">
        <v>18.85998518518518</v>
      </c>
      <c r="ER371">
        <v>17.99958148148148</v>
      </c>
      <c r="ES371">
        <v>1999.991851851852</v>
      </c>
      <c r="ET371">
        <v>0.9799967777777776</v>
      </c>
      <c r="EU371">
        <v>0.02000348148148148</v>
      </c>
      <c r="EV371">
        <v>0</v>
      </c>
      <c r="EW371">
        <v>336.5448518518518</v>
      </c>
      <c r="EX371">
        <v>5.00097</v>
      </c>
      <c r="EY371">
        <v>6820.397407407408</v>
      </c>
      <c r="EZ371">
        <v>16707.4962962963</v>
      </c>
      <c r="FA371">
        <v>41</v>
      </c>
      <c r="FB371">
        <v>41.37033333333333</v>
      </c>
      <c r="FC371">
        <v>40.944</v>
      </c>
      <c r="FD371">
        <v>40.93699999999999</v>
      </c>
      <c r="FE371">
        <v>41.625</v>
      </c>
      <c r="FF371">
        <v>1955.081851851852</v>
      </c>
      <c r="FG371">
        <v>39.91</v>
      </c>
      <c r="FH371">
        <v>0</v>
      </c>
      <c r="FI371">
        <v>1758910980.9</v>
      </c>
      <c r="FJ371">
        <v>0</v>
      </c>
      <c r="FK371">
        <v>336.514</v>
      </c>
      <c r="FL371">
        <v>0.6319999951321597</v>
      </c>
      <c r="FM371">
        <v>-11.20205129256761</v>
      </c>
      <c r="FN371">
        <v>6820.363076923077</v>
      </c>
      <c r="FO371">
        <v>15</v>
      </c>
      <c r="FP371">
        <v>0</v>
      </c>
      <c r="FQ371" t="s">
        <v>439</v>
      </c>
      <c r="FR371">
        <v>1747247426.5</v>
      </c>
      <c r="FS371">
        <v>1747247420.5</v>
      </c>
      <c r="FT371">
        <v>0</v>
      </c>
      <c r="FU371">
        <v>1.027</v>
      </c>
      <c r="FV371">
        <v>0.031</v>
      </c>
      <c r="FW371">
        <v>0.02</v>
      </c>
      <c r="FX371">
        <v>0.05</v>
      </c>
      <c r="FY371">
        <v>420</v>
      </c>
      <c r="FZ371">
        <v>16</v>
      </c>
      <c r="GA371">
        <v>0.01</v>
      </c>
      <c r="GB371">
        <v>0.1</v>
      </c>
      <c r="GC371">
        <v>-42.4330725</v>
      </c>
      <c r="GD371">
        <v>-1.671866791744794</v>
      </c>
      <c r="GE371">
        <v>0.3806956336678289</v>
      </c>
      <c r="GF371">
        <v>0</v>
      </c>
      <c r="GG371">
        <v>336.5077647058823</v>
      </c>
      <c r="GH371">
        <v>0.560183344107629</v>
      </c>
      <c r="GI371">
        <v>0.2366752626084832</v>
      </c>
      <c r="GJ371">
        <v>-1</v>
      </c>
      <c r="GK371">
        <v>1.27441475</v>
      </c>
      <c r="GL371">
        <v>-0.0883311444652936</v>
      </c>
      <c r="GM371">
        <v>0.009451482949119678</v>
      </c>
      <c r="GN371">
        <v>1</v>
      </c>
      <c r="GO371">
        <v>1</v>
      </c>
      <c r="GP371">
        <v>2</v>
      </c>
      <c r="GQ371" t="s">
        <v>440</v>
      </c>
      <c r="GR371">
        <v>3.13619</v>
      </c>
      <c r="GS371">
        <v>2.68883</v>
      </c>
      <c r="GT371">
        <v>0.171637</v>
      </c>
      <c r="GU371">
        <v>0.174568</v>
      </c>
      <c r="GV371">
        <v>0.10674</v>
      </c>
      <c r="GW371">
        <v>0.101539</v>
      </c>
      <c r="GX371">
        <v>26317.4</v>
      </c>
      <c r="GY371">
        <v>26275.4</v>
      </c>
      <c r="GZ371">
        <v>29535.9</v>
      </c>
      <c r="HA371">
        <v>29419</v>
      </c>
      <c r="HB371">
        <v>34855.5</v>
      </c>
      <c r="HC371">
        <v>35007.1</v>
      </c>
      <c r="HD371">
        <v>41559.9</v>
      </c>
      <c r="HE371">
        <v>41793.6</v>
      </c>
      <c r="HF371">
        <v>1.92435</v>
      </c>
      <c r="HG371">
        <v>1.87935</v>
      </c>
      <c r="HH371">
        <v>0.0747964</v>
      </c>
      <c r="HI371">
        <v>0</v>
      </c>
      <c r="HJ371">
        <v>28.7657</v>
      </c>
      <c r="HK371">
        <v>999.9</v>
      </c>
      <c r="HL371">
        <v>54.3</v>
      </c>
      <c r="HM371">
        <v>30.9</v>
      </c>
      <c r="HN371">
        <v>26.9207</v>
      </c>
      <c r="HO371">
        <v>62.0029</v>
      </c>
      <c r="HP371">
        <v>25.6571</v>
      </c>
      <c r="HQ371">
        <v>1</v>
      </c>
      <c r="HR371">
        <v>0.0944893</v>
      </c>
      <c r="HS371">
        <v>-0.84744</v>
      </c>
      <c r="HT371">
        <v>20.3379</v>
      </c>
      <c r="HU371">
        <v>5.21684</v>
      </c>
      <c r="HV371">
        <v>12.0126</v>
      </c>
      <c r="HW371">
        <v>4.9885</v>
      </c>
      <c r="HX371">
        <v>3.28768</v>
      </c>
      <c r="HY371">
        <v>9999</v>
      </c>
      <c r="HZ371">
        <v>9999</v>
      </c>
      <c r="IA371">
        <v>9999</v>
      </c>
      <c r="IB371">
        <v>16.3</v>
      </c>
      <c r="IC371">
        <v>1.86753</v>
      </c>
      <c r="ID371">
        <v>1.86673</v>
      </c>
      <c r="IE371">
        <v>1.866</v>
      </c>
      <c r="IF371">
        <v>1.866</v>
      </c>
      <c r="IG371">
        <v>1.86784</v>
      </c>
      <c r="IH371">
        <v>1.87027</v>
      </c>
      <c r="II371">
        <v>1.86894</v>
      </c>
      <c r="IJ371">
        <v>1.87043</v>
      </c>
      <c r="IK371">
        <v>0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-1.291</v>
      </c>
      <c r="IY371">
        <v>0.1443</v>
      </c>
      <c r="IZ371">
        <v>-0.2124528667129374</v>
      </c>
      <c r="JA371">
        <v>-0.0008016307627816455</v>
      </c>
      <c r="JB371">
        <v>-2.705495203968552E-07</v>
      </c>
      <c r="JC371">
        <v>-1.001381313952682E-11</v>
      </c>
      <c r="JD371">
        <v>-0.06429383364076624</v>
      </c>
      <c r="JE371">
        <v>-0.003544197663381463</v>
      </c>
      <c r="JF371">
        <v>0.0008551080648433378</v>
      </c>
      <c r="JG371">
        <v>-1.439520423836254E-05</v>
      </c>
      <c r="JH371">
        <v>4</v>
      </c>
      <c r="JI371">
        <v>2335</v>
      </c>
      <c r="JJ371">
        <v>1</v>
      </c>
      <c r="JK371">
        <v>25</v>
      </c>
      <c r="JL371">
        <v>194392.6</v>
      </c>
      <c r="JM371">
        <v>194392.7</v>
      </c>
      <c r="JN371">
        <v>2.16797</v>
      </c>
      <c r="JO371">
        <v>2.24609</v>
      </c>
      <c r="JP371">
        <v>1.39648</v>
      </c>
      <c r="JQ371">
        <v>2.34985</v>
      </c>
      <c r="JR371">
        <v>1.49536</v>
      </c>
      <c r="JS371">
        <v>2.60498</v>
      </c>
      <c r="JT371">
        <v>36.34</v>
      </c>
      <c r="JU371">
        <v>24.07</v>
      </c>
      <c r="JV371">
        <v>18</v>
      </c>
      <c r="JW371">
        <v>491.727</v>
      </c>
      <c r="JX371">
        <v>453.282</v>
      </c>
      <c r="JY371">
        <v>29.0247</v>
      </c>
      <c r="JZ371">
        <v>28.8517</v>
      </c>
      <c r="KA371">
        <v>29.9999</v>
      </c>
      <c r="KB371">
        <v>28.7439</v>
      </c>
      <c r="KC371">
        <v>28.6766</v>
      </c>
      <c r="KD371">
        <v>43.4268</v>
      </c>
      <c r="KE371">
        <v>21.8722</v>
      </c>
      <c r="KF371">
        <v>85.7062</v>
      </c>
      <c r="KG371">
        <v>29.012</v>
      </c>
      <c r="KH371">
        <v>1058.2</v>
      </c>
      <c r="KI371">
        <v>22.9243</v>
      </c>
      <c r="KJ371">
        <v>100.941</v>
      </c>
      <c r="KK371">
        <v>100.502</v>
      </c>
    </row>
    <row r="372" spans="1:297">
      <c r="A372">
        <v>356</v>
      </c>
      <c r="B372">
        <v>1758910984.6</v>
      </c>
      <c r="C372">
        <v>9201.5</v>
      </c>
      <c r="D372" t="s">
        <v>1156</v>
      </c>
      <c r="E372" t="s">
        <v>1157</v>
      </c>
      <c r="F372">
        <v>5</v>
      </c>
      <c r="G372" t="s">
        <v>1029</v>
      </c>
      <c r="H372" t="s">
        <v>436</v>
      </c>
      <c r="I372">
        <v>1758910976.814285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1070.346753168428</v>
      </c>
      <c r="AK372">
        <v>1036.379575757576</v>
      </c>
      <c r="AL372">
        <v>3.431708724858388</v>
      </c>
      <c r="AM372">
        <v>65.06013599436587</v>
      </c>
      <c r="AN372">
        <f>(AP372 - AO372 + DY372*1E3/(8.314*(EA372+273.15)) * AR372/DX372 * AQ372) * DX372/(100*DL372) * 1000/(1000 - AP372)</f>
        <v>0</v>
      </c>
      <c r="AO372">
        <v>22.8920059690675</v>
      </c>
      <c r="AP372">
        <v>24.14052424242423</v>
      </c>
      <c r="AQ372">
        <v>-2.074234163377818E-05</v>
      </c>
      <c r="AR372">
        <v>108.005697832954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2.96</v>
      </c>
      <c r="DM372">
        <v>0.5</v>
      </c>
      <c r="DN372" t="s">
        <v>438</v>
      </c>
      <c r="DO372">
        <v>2</v>
      </c>
      <c r="DP372" t="b">
        <v>1</v>
      </c>
      <c r="DQ372">
        <v>1758910976.814285</v>
      </c>
      <c r="DR372">
        <v>987.1374642857144</v>
      </c>
      <c r="DS372">
        <v>1029.985</v>
      </c>
      <c r="DT372">
        <v>24.15334285714285</v>
      </c>
      <c r="DU372">
        <v>22.891</v>
      </c>
      <c r="DV372">
        <v>988.4161071428571</v>
      </c>
      <c r="DW372">
        <v>24.00904285714286</v>
      </c>
      <c r="DX372">
        <v>500.0239285714285</v>
      </c>
      <c r="DY372">
        <v>90.47754285714286</v>
      </c>
      <c r="DZ372">
        <v>0.02860463214285714</v>
      </c>
      <c r="EA372">
        <v>30.42591428571429</v>
      </c>
      <c r="EB372">
        <v>29.98446071428571</v>
      </c>
      <c r="EC372">
        <v>999.9000000000002</v>
      </c>
      <c r="ED372">
        <v>0</v>
      </c>
      <c r="EE372">
        <v>0</v>
      </c>
      <c r="EF372">
        <v>9997.697857142857</v>
      </c>
      <c r="EG372">
        <v>0</v>
      </c>
      <c r="EH372">
        <v>12.3095</v>
      </c>
      <c r="EI372">
        <v>-42.84730357142856</v>
      </c>
      <c r="EJ372">
        <v>1011.571</v>
      </c>
      <c r="EK372">
        <v>1054.115</v>
      </c>
      <c r="EL372">
        <v>1.262351785714286</v>
      </c>
      <c r="EM372">
        <v>1029.985</v>
      </c>
      <c r="EN372">
        <v>22.891</v>
      </c>
      <c r="EO372">
        <v>2.185334642857143</v>
      </c>
      <c r="EP372">
        <v>2.071120714285714</v>
      </c>
      <c r="EQ372">
        <v>18.85521785714286</v>
      </c>
      <c r="ER372">
        <v>17.99879285714286</v>
      </c>
      <c r="ES372">
        <v>2000.017142857143</v>
      </c>
      <c r="ET372">
        <v>0.9799970357142855</v>
      </c>
      <c r="EU372">
        <v>0.02000323214285715</v>
      </c>
      <c r="EV372">
        <v>0</v>
      </c>
      <c r="EW372">
        <v>336.5271785714285</v>
      </c>
      <c r="EX372">
        <v>5.00097</v>
      </c>
      <c r="EY372">
        <v>6819.620714285715</v>
      </c>
      <c r="EZ372">
        <v>16707.71071428572</v>
      </c>
      <c r="FA372">
        <v>41</v>
      </c>
      <c r="FB372">
        <v>41.36149999999999</v>
      </c>
      <c r="FC372">
        <v>40.93924999999999</v>
      </c>
      <c r="FD372">
        <v>40.93699999999999</v>
      </c>
      <c r="FE372">
        <v>41.625</v>
      </c>
      <c r="FF372">
        <v>1955.107142857142</v>
      </c>
      <c r="FG372">
        <v>39.91</v>
      </c>
      <c r="FH372">
        <v>0</v>
      </c>
      <c r="FI372">
        <v>1758910985.7</v>
      </c>
      <c r="FJ372">
        <v>0</v>
      </c>
      <c r="FK372">
        <v>336.5028846153846</v>
      </c>
      <c r="FL372">
        <v>-0.2868034181264903</v>
      </c>
      <c r="FM372">
        <v>-10.9658119804211</v>
      </c>
      <c r="FN372">
        <v>6819.508076923076</v>
      </c>
      <c r="FO372">
        <v>15</v>
      </c>
      <c r="FP372">
        <v>0</v>
      </c>
      <c r="FQ372" t="s">
        <v>439</v>
      </c>
      <c r="FR372">
        <v>1747247426.5</v>
      </c>
      <c r="FS372">
        <v>1747247420.5</v>
      </c>
      <c r="FT372">
        <v>0</v>
      </c>
      <c r="FU372">
        <v>1.027</v>
      </c>
      <c r="FV372">
        <v>0.031</v>
      </c>
      <c r="FW372">
        <v>0.02</v>
      </c>
      <c r="FX372">
        <v>0.05</v>
      </c>
      <c r="FY372">
        <v>420</v>
      </c>
      <c r="FZ372">
        <v>16</v>
      </c>
      <c r="GA372">
        <v>0.01</v>
      </c>
      <c r="GB372">
        <v>0.1</v>
      </c>
      <c r="GC372">
        <v>-42.6561025</v>
      </c>
      <c r="GD372">
        <v>-4.01489718574106</v>
      </c>
      <c r="GE372">
        <v>0.4019722281995983</v>
      </c>
      <c r="GF372">
        <v>0</v>
      </c>
      <c r="GG372">
        <v>336.4979117647059</v>
      </c>
      <c r="GH372">
        <v>0.09621084612664337</v>
      </c>
      <c r="GI372">
        <v>0.188171131068172</v>
      </c>
      <c r="GJ372">
        <v>-1</v>
      </c>
      <c r="GK372">
        <v>1.26490625</v>
      </c>
      <c r="GL372">
        <v>-0.0715689681050671</v>
      </c>
      <c r="GM372">
        <v>0.007679086758039656</v>
      </c>
      <c r="GN372">
        <v>1</v>
      </c>
      <c r="GO372">
        <v>1</v>
      </c>
      <c r="GP372">
        <v>2</v>
      </c>
      <c r="GQ372" t="s">
        <v>440</v>
      </c>
      <c r="GR372">
        <v>3.13618</v>
      </c>
      <c r="GS372">
        <v>2.68897</v>
      </c>
      <c r="GT372">
        <v>0.17349</v>
      </c>
      <c r="GU372">
        <v>0.176368</v>
      </c>
      <c r="GV372">
        <v>0.106714</v>
      </c>
      <c r="GW372">
        <v>0.101577</v>
      </c>
      <c r="GX372">
        <v>26259</v>
      </c>
      <c r="GY372">
        <v>26218.7</v>
      </c>
      <c r="GZ372">
        <v>29536.4</v>
      </c>
      <c r="HA372">
        <v>29419.7</v>
      </c>
      <c r="HB372">
        <v>34856.9</v>
      </c>
      <c r="HC372">
        <v>35006.5</v>
      </c>
      <c r="HD372">
        <v>41560.2</v>
      </c>
      <c r="HE372">
        <v>41794.6</v>
      </c>
      <c r="HF372">
        <v>1.92458</v>
      </c>
      <c r="HG372">
        <v>1.87952</v>
      </c>
      <c r="HH372">
        <v>0.0749715</v>
      </c>
      <c r="HI372">
        <v>0</v>
      </c>
      <c r="HJ372">
        <v>28.7564</v>
      </c>
      <c r="HK372">
        <v>999.9</v>
      </c>
      <c r="HL372">
        <v>54.3</v>
      </c>
      <c r="HM372">
        <v>30.9</v>
      </c>
      <c r="HN372">
        <v>26.9235</v>
      </c>
      <c r="HO372">
        <v>61.8929</v>
      </c>
      <c r="HP372">
        <v>25.8373</v>
      </c>
      <c r="HQ372">
        <v>1</v>
      </c>
      <c r="HR372">
        <v>0.0937957</v>
      </c>
      <c r="HS372">
        <v>-0.778859</v>
      </c>
      <c r="HT372">
        <v>20.3384</v>
      </c>
      <c r="HU372">
        <v>5.21654</v>
      </c>
      <c r="HV372">
        <v>12.0129</v>
      </c>
      <c r="HW372">
        <v>4.9884</v>
      </c>
      <c r="HX372">
        <v>3.28763</v>
      </c>
      <c r="HY372">
        <v>9999</v>
      </c>
      <c r="HZ372">
        <v>9999</v>
      </c>
      <c r="IA372">
        <v>9999</v>
      </c>
      <c r="IB372">
        <v>16.3</v>
      </c>
      <c r="IC372">
        <v>1.86754</v>
      </c>
      <c r="ID372">
        <v>1.86675</v>
      </c>
      <c r="IE372">
        <v>1.86602</v>
      </c>
      <c r="IF372">
        <v>1.866</v>
      </c>
      <c r="IG372">
        <v>1.86784</v>
      </c>
      <c r="IH372">
        <v>1.87027</v>
      </c>
      <c r="II372">
        <v>1.86893</v>
      </c>
      <c r="IJ372">
        <v>1.87042</v>
      </c>
      <c r="IK372">
        <v>0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-1.32</v>
      </c>
      <c r="IY372">
        <v>0.1441</v>
      </c>
      <c r="IZ372">
        <v>-0.2124528667129374</v>
      </c>
      <c r="JA372">
        <v>-0.0008016307627816455</v>
      </c>
      <c r="JB372">
        <v>-2.705495203968552E-07</v>
      </c>
      <c r="JC372">
        <v>-1.001381313952682E-11</v>
      </c>
      <c r="JD372">
        <v>-0.06429383364076624</v>
      </c>
      <c r="JE372">
        <v>-0.003544197663381463</v>
      </c>
      <c r="JF372">
        <v>0.0008551080648433378</v>
      </c>
      <c r="JG372">
        <v>-1.439520423836254E-05</v>
      </c>
      <c r="JH372">
        <v>4</v>
      </c>
      <c r="JI372">
        <v>2335</v>
      </c>
      <c r="JJ372">
        <v>1</v>
      </c>
      <c r="JK372">
        <v>25</v>
      </c>
      <c r="JL372">
        <v>194392.6</v>
      </c>
      <c r="JM372">
        <v>194392.7</v>
      </c>
      <c r="JN372">
        <v>2.19482</v>
      </c>
      <c r="JO372">
        <v>2.25342</v>
      </c>
      <c r="JP372">
        <v>1.39771</v>
      </c>
      <c r="JQ372">
        <v>2.35107</v>
      </c>
      <c r="JR372">
        <v>1.49536</v>
      </c>
      <c r="JS372">
        <v>2.64038</v>
      </c>
      <c r="JT372">
        <v>36.34</v>
      </c>
      <c r="JU372">
        <v>24.0612</v>
      </c>
      <c r="JV372">
        <v>18</v>
      </c>
      <c r="JW372">
        <v>491.838</v>
      </c>
      <c r="JX372">
        <v>453.364</v>
      </c>
      <c r="JY372">
        <v>29.0341</v>
      </c>
      <c r="JZ372">
        <v>28.8476</v>
      </c>
      <c r="KA372">
        <v>29.9997</v>
      </c>
      <c r="KB372">
        <v>28.7399</v>
      </c>
      <c r="KC372">
        <v>28.673</v>
      </c>
      <c r="KD372">
        <v>44.0195</v>
      </c>
      <c r="KE372">
        <v>21.8722</v>
      </c>
      <c r="KF372">
        <v>85.7062</v>
      </c>
      <c r="KG372">
        <v>29.022</v>
      </c>
      <c r="KH372">
        <v>1078.57</v>
      </c>
      <c r="KI372">
        <v>22.9421</v>
      </c>
      <c r="KJ372">
        <v>100.942</v>
      </c>
      <c r="KK372">
        <v>100.504</v>
      </c>
    </row>
    <row r="373" spans="1:297">
      <c r="A373">
        <v>357</v>
      </c>
      <c r="B373">
        <v>1758910989.6</v>
      </c>
      <c r="C373">
        <v>9206.5</v>
      </c>
      <c r="D373" t="s">
        <v>1158</v>
      </c>
      <c r="E373" t="s">
        <v>1159</v>
      </c>
      <c r="F373">
        <v>5</v>
      </c>
      <c r="G373" t="s">
        <v>1029</v>
      </c>
      <c r="H373" t="s">
        <v>436</v>
      </c>
      <c r="I373">
        <v>1758910982.1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1087.574880535381</v>
      </c>
      <c r="AK373">
        <v>1053.544666666666</v>
      </c>
      <c r="AL373">
        <v>3.44010004533223</v>
      </c>
      <c r="AM373">
        <v>65.06013599436587</v>
      </c>
      <c r="AN373">
        <f>(AP373 - AO373 + DY373*1E3/(8.314*(EA373+273.15)) * AR373/DX373 * AQ373) * DX373/(100*DL373) * 1000/(1000 - AP373)</f>
        <v>0</v>
      </c>
      <c r="AO373">
        <v>22.90136154163395</v>
      </c>
      <c r="AP373">
        <v>24.13700848484848</v>
      </c>
      <c r="AQ373">
        <v>-7.331190259285267E-06</v>
      </c>
      <c r="AR373">
        <v>108.005697832954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2.96</v>
      </c>
      <c r="DM373">
        <v>0.5</v>
      </c>
      <c r="DN373" t="s">
        <v>438</v>
      </c>
      <c r="DO373">
        <v>2</v>
      </c>
      <c r="DP373" t="b">
        <v>1</v>
      </c>
      <c r="DQ373">
        <v>1758910982.1</v>
      </c>
      <c r="DR373">
        <v>1004.686925925926</v>
      </c>
      <c r="DS373">
        <v>1047.772962962963</v>
      </c>
      <c r="DT373">
        <v>24.14588148148148</v>
      </c>
      <c r="DU373">
        <v>22.89382222222222</v>
      </c>
      <c r="DV373">
        <v>1005.989555555556</v>
      </c>
      <c r="DW373">
        <v>24.00168148148148</v>
      </c>
      <c r="DX373">
        <v>499.9865925925926</v>
      </c>
      <c r="DY373">
        <v>90.4768962962963</v>
      </c>
      <c r="DZ373">
        <v>0.02855863333333333</v>
      </c>
      <c r="EA373">
        <v>30.4268074074074</v>
      </c>
      <c r="EB373">
        <v>29.98573703703704</v>
      </c>
      <c r="EC373">
        <v>999.9000000000001</v>
      </c>
      <c r="ED373">
        <v>0</v>
      </c>
      <c r="EE373">
        <v>0</v>
      </c>
      <c r="EF373">
        <v>10001.98740740741</v>
      </c>
      <c r="EG373">
        <v>0</v>
      </c>
      <c r="EH373">
        <v>12.3095</v>
      </c>
      <c r="EI373">
        <v>-43.08473703703703</v>
      </c>
      <c r="EJ373">
        <v>1029.547407407407</v>
      </c>
      <c r="EK373">
        <v>1072.321851851852</v>
      </c>
      <c r="EL373">
        <v>1.252067777777778</v>
      </c>
      <c r="EM373">
        <v>1047.772962962963</v>
      </c>
      <c r="EN373">
        <v>22.89382222222222</v>
      </c>
      <c r="EO373">
        <v>2.184644444444444</v>
      </c>
      <c r="EP373">
        <v>2.071361111111111</v>
      </c>
      <c r="EQ373">
        <v>18.85015925925926</v>
      </c>
      <c r="ER373">
        <v>18.00064444444444</v>
      </c>
      <c r="ES373">
        <v>2000.03962962963</v>
      </c>
      <c r="ET373">
        <v>0.9799972222222221</v>
      </c>
      <c r="EU373">
        <v>0.02000305185185185</v>
      </c>
      <c r="EV373">
        <v>0</v>
      </c>
      <c r="EW373">
        <v>336.5004444444444</v>
      </c>
      <c r="EX373">
        <v>5.00097</v>
      </c>
      <c r="EY373">
        <v>6818.566296296295</v>
      </c>
      <c r="EZ373">
        <v>16707.88148148148</v>
      </c>
      <c r="FA373">
        <v>41</v>
      </c>
      <c r="FB373">
        <v>41.35633333333333</v>
      </c>
      <c r="FC373">
        <v>40.93699999999999</v>
      </c>
      <c r="FD373">
        <v>40.93699999999999</v>
      </c>
      <c r="FE373">
        <v>41.61799999999999</v>
      </c>
      <c r="FF373">
        <v>1955.12962962963</v>
      </c>
      <c r="FG373">
        <v>39.91</v>
      </c>
      <c r="FH373">
        <v>0</v>
      </c>
      <c r="FI373">
        <v>1758910990.5</v>
      </c>
      <c r="FJ373">
        <v>0</v>
      </c>
      <c r="FK373">
        <v>336.4916538461539</v>
      </c>
      <c r="FL373">
        <v>-0.9164102557942675</v>
      </c>
      <c r="FM373">
        <v>-12.64136752146083</v>
      </c>
      <c r="FN373">
        <v>6818.522307692308</v>
      </c>
      <c r="FO373">
        <v>15</v>
      </c>
      <c r="FP373">
        <v>0</v>
      </c>
      <c r="FQ373" t="s">
        <v>439</v>
      </c>
      <c r="FR373">
        <v>1747247426.5</v>
      </c>
      <c r="FS373">
        <v>1747247420.5</v>
      </c>
      <c r="FT373">
        <v>0</v>
      </c>
      <c r="FU373">
        <v>1.027</v>
      </c>
      <c r="FV373">
        <v>0.031</v>
      </c>
      <c r="FW373">
        <v>0.02</v>
      </c>
      <c r="FX373">
        <v>0.05</v>
      </c>
      <c r="FY373">
        <v>420</v>
      </c>
      <c r="FZ373">
        <v>16</v>
      </c>
      <c r="GA373">
        <v>0.01</v>
      </c>
      <c r="GB373">
        <v>0.1</v>
      </c>
      <c r="GC373">
        <v>-42.90836341463415</v>
      </c>
      <c r="GD373">
        <v>-3.032546341463405</v>
      </c>
      <c r="GE373">
        <v>0.3181360575296914</v>
      </c>
      <c r="GF373">
        <v>0</v>
      </c>
      <c r="GG373">
        <v>336.4904411764706</v>
      </c>
      <c r="GH373">
        <v>-0.5752329999192827</v>
      </c>
      <c r="GI373">
        <v>0.22672880809934</v>
      </c>
      <c r="GJ373">
        <v>-1</v>
      </c>
      <c r="GK373">
        <v>1.257566829268293</v>
      </c>
      <c r="GL373">
        <v>-0.1146225783972159</v>
      </c>
      <c r="GM373">
        <v>0.01210428697268832</v>
      </c>
      <c r="GN373">
        <v>0</v>
      </c>
      <c r="GO373">
        <v>0</v>
      </c>
      <c r="GP373">
        <v>2</v>
      </c>
      <c r="GQ373" t="s">
        <v>446</v>
      </c>
      <c r="GR373">
        <v>3.13618</v>
      </c>
      <c r="GS373">
        <v>2.68899</v>
      </c>
      <c r="GT373">
        <v>0.175331</v>
      </c>
      <c r="GU373">
        <v>0.178177</v>
      </c>
      <c r="GV373">
        <v>0.106702</v>
      </c>
      <c r="GW373">
        <v>0.101583</v>
      </c>
      <c r="GX373">
        <v>26200</v>
      </c>
      <c r="GY373">
        <v>26161.4</v>
      </c>
      <c r="GZ373">
        <v>29535.9</v>
      </c>
      <c r="HA373">
        <v>29420</v>
      </c>
      <c r="HB373">
        <v>34857.1</v>
      </c>
      <c r="HC373">
        <v>35006.7</v>
      </c>
      <c r="HD373">
        <v>41559.9</v>
      </c>
      <c r="HE373">
        <v>41795.1</v>
      </c>
      <c r="HF373">
        <v>1.92458</v>
      </c>
      <c r="HG373">
        <v>1.87958</v>
      </c>
      <c r="HH373">
        <v>0.0767335</v>
      </c>
      <c r="HI373">
        <v>0</v>
      </c>
      <c r="HJ373">
        <v>28.7478</v>
      </c>
      <c r="HK373">
        <v>999.9</v>
      </c>
      <c r="HL373">
        <v>54.3</v>
      </c>
      <c r="HM373">
        <v>30.9</v>
      </c>
      <c r="HN373">
        <v>26.9212</v>
      </c>
      <c r="HO373">
        <v>61.9029</v>
      </c>
      <c r="HP373">
        <v>25.8013</v>
      </c>
      <c r="HQ373">
        <v>1</v>
      </c>
      <c r="HR373">
        <v>0.093529</v>
      </c>
      <c r="HS373">
        <v>-0.771912</v>
      </c>
      <c r="HT373">
        <v>20.3385</v>
      </c>
      <c r="HU373">
        <v>5.21744</v>
      </c>
      <c r="HV373">
        <v>12.0141</v>
      </c>
      <c r="HW373">
        <v>4.9887</v>
      </c>
      <c r="HX373">
        <v>3.28768</v>
      </c>
      <c r="HY373">
        <v>9999</v>
      </c>
      <c r="HZ373">
        <v>9999</v>
      </c>
      <c r="IA373">
        <v>9999</v>
      </c>
      <c r="IB373">
        <v>16.3</v>
      </c>
      <c r="IC373">
        <v>1.86754</v>
      </c>
      <c r="ID373">
        <v>1.86674</v>
      </c>
      <c r="IE373">
        <v>1.86601</v>
      </c>
      <c r="IF373">
        <v>1.866</v>
      </c>
      <c r="IG373">
        <v>1.86783</v>
      </c>
      <c r="IH373">
        <v>1.87027</v>
      </c>
      <c r="II373">
        <v>1.86898</v>
      </c>
      <c r="IJ373">
        <v>1.87042</v>
      </c>
      <c r="IK373">
        <v>0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-1.34</v>
      </c>
      <c r="IY373">
        <v>0.1441</v>
      </c>
      <c r="IZ373">
        <v>-0.2124528667129374</v>
      </c>
      <c r="JA373">
        <v>-0.0008016307627816455</v>
      </c>
      <c r="JB373">
        <v>-2.705495203968552E-07</v>
      </c>
      <c r="JC373">
        <v>-1.001381313952682E-11</v>
      </c>
      <c r="JD373">
        <v>-0.06429383364076624</v>
      </c>
      <c r="JE373">
        <v>-0.003544197663381463</v>
      </c>
      <c r="JF373">
        <v>0.0008551080648433378</v>
      </c>
      <c r="JG373">
        <v>-1.439520423836254E-05</v>
      </c>
      <c r="JH373">
        <v>4</v>
      </c>
      <c r="JI373">
        <v>2335</v>
      </c>
      <c r="JJ373">
        <v>1</v>
      </c>
      <c r="JK373">
        <v>25</v>
      </c>
      <c r="JL373">
        <v>194392.7</v>
      </c>
      <c r="JM373">
        <v>194392.8</v>
      </c>
      <c r="JN373">
        <v>2.22412</v>
      </c>
      <c r="JO373">
        <v>2.2522</v>
      </c>
      <c r="JP373">
        <v>1.39771</v>
      </c>
      <c r="JQ373">
        <v>2.34863</v>
      </c>
      <c r="JR373">
        <v>1.49536</v>
      </c>
      <c r="JS373">
        <v>2.62695</v>
      </c>
      <c r="JT373">
        <v>36.34</v>
      </c>
      <c r="JU373">
        <v>24.0612</v>
      </c>
      <c r="JV373">
        <v>18</v>
      </c>
      <c r="JW373">
        <v>491.81</v>
      </c>
      <c r="JX373">
        <v>453.362</v>
      </c>
      <c r="JY373">
        <v>29.038</v>
      </c>
      <c r="JZ373">
        <v>28.8437</v>
      </c>
      <c r="KA373">
        <v>29.9997</v>
      </c>
      <c r="KB373">
        <v>28.7366</v>
      </c>
      <c r="KC373">
        <v>28.6688</v>
      </c>
      <c r="KD373">
        <v>44.5465</v>
      </c>
      <c r="KE373">
        <v>21.8722</v>
      </c>
      <c r="KF373">
        <v>85.7062</v>
      </c>
      <c r="KG373">
        <v>29.0348</v>
      </c>
      <c r="KH373">
        <v>1091.94</v>
      </c>
      <c r="KI373">
        <v>22.9528</v>
      </c>
      <c r="KJ373">
        <v>100.941</v>
      </c>
      <c r="KK373">
        <v>100.505</v>
      </c>
    </row>
    <row r="374" spans="1:297">
      <c r="A374">
        <v>358</v>
      </c>
      <c r="B374">
        <v>1758910994.6</v>
      </c>
      <c r="C374">
        <v>9211.5</v>
      </c>
      <c r="D374" t="s">
        <v>1160</v>
      </c>
      <c r="E374" t="s">
        <v>1161</v>
      </c>
      <c r="F374">
        <v>5</v>
      </c>
      <c r="G374" t="s">
        <v>1029</v>
      </c>
      <c r="H374" t="s">
        <v>436</v>
      </c>
      <c r="I374">
        <v>1758910986.814285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1104.717225273139</v>
      </c>
      <c r="AK374">
        <v>1070.768424242424</v>
      </c>
      <c r="AL374">
        <v>3.437243447083366</v>
      </c>
      <c r="AM374">
        <v>65.06013599436587</v>
      </c>
      <c r="AN374">
        <f>(AP374 - AO374 + DY374*1E3/(8.314*(EA374+273.15)) * AR374/DX374 * AQ374) * DX374/(100*DL374) * 1000/(1000 - AP374)</f>
        <v>0</v>
      </c>
      <c r="AO374">
        <v>22.89848960878578</v>
      </c>
      <c r="AP374">
        <v>24.12767393939393</v>
      </c>
      <c r="AQ374">
        <v>-1.802875256337045E-05</v>
      </c>
      <c r="AR374">
        <v>108.005697832954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2.96</v>
      </c>
      <c r="DM374">
        <v>0.5</v>
      </c>
      <c r="DN374" t="s">
        <v>438</v>
      </c>
      <c r="DO374">
        <v>2</v>
      </c>
      <c r="DP374" t="b">
        <v>1</v>
      </c>
      <c r="DQ374">
        <v>1758910986.814285</v>
      </c>
      <c r="DR374">
        <v>1020.461321428571</v>
      </c>
      <c r="DS374">
        <v>1063.644642857143</v>
      </c>
      <c r="DT374">
        <v>24.138475</v>
      </c>
      <c r="DU374">
        <v>22.89675357142857</v>
      </c>
      <c r="DV374">
        <v>1021.785964285714</v>
      </c>
      <c r="DW374">
        <v>23.99435714285714</v>
      </c>
      <c r="DX374">
        <v>500.0008571428572</v>
      </c>
      <c r="DY374">
        <v>90.47654642857144</v>
      </c>
      <c r="DZ374">
        <v>0.02860677857142857</v>
      </c>
      <c r="EA374">
        <v>30.42648214285714</v>
      </c>
      <c r="EB374">
        <v>29.98933571428571</v>
      </c>
      <c r="EC374">
        <v>999.9000000000002</v>
      </c>
      <c r="ED374">
        <v>0</v>
      </c>
      <c r="EE374">
        <v>0</v>
      </c>
      <c r="EF374">
        <v>10001.75928571429</v>
      </c>
      <c r="EG374">
        <v>0</v>
      </c>
      <c r="EH374">
        <v>12.3095</v>
      </c>
      <c r="EI374">
        <v>-43.18226428571428</v>
      </c>
      <c r="EJ374">
        <v>1045.704285714286</v>
      </c>
      <c r="EK374">
        <v>1088.568928571429</v>
      </c>
      <c r="EL374">
        <v>1.24173</v>
      </c>
      <c r="EM374">
        <v>1063.644642857143</v>
      </c>
      <c r="EN374">
        <v>22.89675357142857</v>
      </c>
      <c r="EO374">
        <v>2.183965714285715</v>
      </c>
      <c r="EP374">
        <v>2.071618571428572</v>
      </c>
      <c r="EQ374">
        <v>18.84518571428572</v>
      </c>
      <c r="ER374">
        <v>18.00261428571429</v>
      </c>
      <c r="ES374">
        <v>2000.049285714285</v>
      </c>
      <c r="ET374">
        <v>0.9799972499999997</v>
      </c>
      <c r="EU374">
        <v>0.020003025</v>
      </c>
      <c r="EV374">
        <v>0</v>
      </c>
      <c r="EW374">
        <v>336.4008928571429</v>
      </c>
      <c r="EX374">
        <v>5.00097</v>
      </c>
      <c r="EY374">
        <v>6817.631785714286</v>
      </c>
      <c r="EZ374">
        <v>16707.96428571429</v>
      </c>
      <c r="FA374">
        <v>41</v>
      </c>
      <c r="FB374">
        <v>41.33674999999999</v>
      </c>
      <c r="FC374">
        <v>40.93699999999999</v>
      </c>
      <c r="FD374">
        <v>40.93699999999999</v>
      </c>
      <c r="FE374">
        <v>41.60474999999999</v>
      </c>
      <c r="FF374">
        <v>1955.139285714286</v>
      </c>
      <c r="FG374">
        <v>39.91</v>
      </c>
      <c r="FH374">
        <v>0</v>
      </c>
      <c r="FI374">
        <v>1758910995.9</v>
      </c>
      <c r="FJ374">
        <v>0</v>
      </c>
      <c r="FK374">
        <v>336.41036</v>
      </c>
      <c r="FL374">
        <v>-0.4846922958724125</v>
      </c>
      <c r="FM374">
        <v>-12.84846150266704</v>
      </c>
      <c r="FN374">
        <v>6817.414800000001</v>
      </c>
      <c r="FO374">
        <v>15</v>
      </c>
      <c r="FP374">
        <v>0</v>
      </c>
      <c r="FQ374" t="s">
        <v>439</v>
      </c>
      <c r="FR374">
        <v>1747247426.5</v>
      </c>
      <c r="FS374">
        <v>1747247420.5</v>
      </c>
      <c r="FT374">
        <v>0</v>
      </c>
      <c r="FU374">
        <v>1.027</v>
      </c>
      <c r="FV374">
        <v>0.031</v>
      </c>
      <c r="FW374">
        <v>0.02</v>
      </c>
      <c r="FX374">
        <v>0.05</v>
      </c>
      <c r="FY374">
        <v>420</v>
      </c>
      <c r="FZ374">
        <v>16</v>
      </c>
      <c r="GA374">
        <v>0.01</v>
      </c>
      <c r="GB374">
        <v>0.1</v>
      </c>
      <c r="GC374">
        <v>-43.09752</v>
      </c>
      <c r="GD374">
        <v>-1.419829643527073</v>
      </c>
      <c r="GE374">
        <v>0.1856913328618219</v>
      </c>
      <c r="GF374">
        <v>0</v>
      </c>
      <c r="GG374">
        <v>336.4549411764706</v>
      </c>
      <c r="GH374">
        <v>-0.9007486622525387</v>
      </c>
      <c r="GI374">
        <v>0.2217990533550705</v>
      </c>
      <c r="GJ374">
        <v>-1</v>
      </c>
      <c r="GK374">
        <v>1.247563</v>
      </c>
      <c r="GL374">
        <v>-0.1366406003752355</v>
      </c>
      <c r="GM374">
        <v>0.013523011905637</v>
      </c>
      <c r="GN374">
        <v>0</v>
      </c>
      <c r="GO374">
        <v>0</v>
      </c>
      <c r="GP374">
        <v>2</v>
      </c>
      <c r="GQ374" t="s">
        <v>446</v>
      </c>
      <c r="GR374">
        <v>3.13621</v>
      </c>
      <c r="GS374">
        <v>2.68883</v>
      </c>
      <c r="GT374">
        <v>0.177158</v>
      </c>
      <c r="GU374">
        <v>0.179937</v>
      </c>
      <c r="GV374">
        <v>0.106675</v>
      </c>
      <c r="GW374">
        <v>0.101571</v>
      </c>
      <c r="GX374">
        <v>26142.6</v>
      </c>
      <c r="GY374">
        <v>26105.2</v>
      </c>
      <c r="GZ374">
        <v>29536.6</v>
      </c>
      <c r="HA374">
        <v>29419.8</v>
      </c>
      <c r="HB374">
        <v>34858.9</v>
      </c>
      <c r="HC374">
        <v>35007</v>
      </c>
      <c r="HD374">
        <v>41560.7</v>
      </c>
      <c r="HE374">
        <v>41794.8</v>
      </c>
      <c r="HF374">
        <v>1.92477</v>
      </c>
      <c r="HG374">
        <v>1.87935</v>
      </c>
      <c r="HH374">
        <v>0.0763983</v>
      </c>
      <c r="HI374">
        <v>0</v>
      </c>
      <c r="HJ374">
        <v>28.7413</v>
      </c>
      <c r="HK374">
        <v>999.9</v>
      </c>
      <c r="HL374">
        <v>54.3</v>
      </c>
      <c r="HM374">
        <v>30.9</v>
      </c>
      <c r="HN374">
        <v>26.9225</v>
      </c>
      <c r="HO374">
        <v>61.8529</v>
      </c>
      <c r="HP374">
        <v>25.8494</v>
      </c>
      <c r="HQ374">
        <v>1</v>
      </c>
      <c r="HR374">
        <v>0.093252</v>
      </c>
      <c r="HS374">
        <v>-0.748685</v>
      </c>
      <c r="HT374">
        <v>20.3387</v>
      </c>
      <c r="HU374">
        <v>5.21744</v>
      </c>
      <c r="HV374">
        <v>12.0128</v>
      </c>
      <c r="HW374">
        <v>4.98885</v>
      </c>
      <c r="HX374">
        <v>3.28785</v>
      </c>
      <c r="HY374">
        <v>9999</v>
      </c>
      <c r="HZ374">
        <v>9999</v>
      </c>
      <c r="IA374">
        <v>9999</v>
      </c>
      <c r="IB374">
        <v>16.3</v>
      </c>
      <c r="IC374">
        <v>1.86756</v>
      </c>
      <c r="ID374">
        <v>1.86672</v>
      </c>
      <c r="IE374">
        <v>1.86601</v>
      </c>
      <c r="IF374">
        <v>1.866</v>
      </c>
      <c r="IG374">
        <v>1.86783</v>
      </c>
      <c r="IH374">
        <v>1.87027</v>
      </c>
      <c r="II374">
        <v>1.86896</v>
      </c>
      <c r="IJ374">
        <v>1.87042</v>
      </c>
      <c r="IK374">
        <v>0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-1.36</v>
      </c>
      <c r="IY374">
        <v>0.144</v>
      </c>
      <c r="IZ374">
        <v>-0.2124528667129374</v>
      </c>
      <c r="JA374">
        <v>-0.0008016307627816455</v>
      </c>
      <c r="JB374">
        <v>-2.705495203968552E-07</v>
      </c>
      <c r="JC374">
        <v>-1.001381313952682E-11</v>
      </c>
      <c r="JD374">
        <v>-0.06429383364076624</v>
      </c>
      <c r="JE374">
        <v>-0.003544197663381463</v>
      </c>
      <c r="JF374">
        <v>0.0008551080648433378</v>
      </c>
      <c r="JG374">
        <v>-1.439520423836254E-05</v>
      </c>
      <c r="JH374">
        <v>4</v>
      </c>
      <c r="JI374">
        <v>2335</v>
      </c>
      <c r="JJ374">
        <v>1</v>
      </c>
      <c r="JK374">
        <v>25</v>
      </c>
      <c r="JL374">
        <v>194392.8</v>
      </c>
      <c r="JM374">
        <v>194392.9</v>
      </c>
      <c r="JN374">
        <v>2.24976</v>
      </c>
      <c r="JO374">
        <v>2.24854</v>
      </c>
      <c r="JP374">
        <v>1.39648</v>
      </c>
      <c r="JQ374">
        <v>2.34985</v>
      </c>
      <c r="JR374">
        <v>1.49536</v>
      </c>
      <c r="JS374">
        <v>2.67944</v>
      </c>
      <c r="JT374">
        <v>36.34</v>
      </c>
      <c r="JU374">
        <v>24.0612</v>
      </c>
      <c r="JV374">
        <v>18</v>
      </c>
      <c r="JW374">
        <v>491.905</v>
      </c>
      <c r="JX374">
        <v>453.198</v>
      </c>
      <c r="JY374">
        <v>29.0427</v>
      </c>
      <c r="JZ374">
        <v>28.8394</v>
      </c>
      <c r="KA374">
        <v>29.9999</v>
      </c>
      <c r="KB374">
        <v>28.7326</v>
      </c>
      <c r="KC374">
        <v>28.6657</v>
      </c>
      <c r="KD374">
        <v>45.1268</v>
      </c>
      <c r="KE374">
        <v>21.8722</v>
      </c>
      <c r="KF374">
        <v>85.7062</v>
      </c>
      <c r="KG374">
        <v>29.0386</v>
      </c>
      <c r="KH374">
        <v>1112</v>
      </c>
      <c r="KI374">
        <v>22.9719</v>
      </c>
      <c r="KJ374">
        <v>100.943</v>
      </c>
      <c r="KK374">
        <v>100.505</v>
      </c>
    </row>
    <row r="375" spans="1:297">
      <c r="A375">
        <v>359</v>
      </c>
      <c r="B375">
        <v>1758910999.6</v>
      </c>
      <c r="C375">
        <v>9216.5</v>
      </c>
      <c r="D375" t="s">
        <v>1162</v>
      </c>
      <c r="E375" t="s">
        <v>1163</v>
      </c>
      <c r="F375">
        <v>5</v>
      </c>
      <c r="G375" t="s">
        <v>1029</v>
      </c>
      <c r="H375" t="s">
        <v>436</v>
      </c>
      <c r="I375">
        <v>1758910992.1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1122.055511257973</v>
      </c>
      <c r="AK375">
        <v>1087.98406060606</v>
      </c>
      <c r="AL375">
        <v>3.438830427794468</v>
      </c>
      <c r="AM375">
        <v>65.06013599436587</v>
      </c>
      <c r="AN375">
        <f>(AP375 - AO375 + DY375*1E3/(8.314*(EA375+273.15)) * AR375/DX375 * AQ375) * DX375/(100*DL375) * 1000/(1000 - AP375)</f>
        <v>0</v>
      </c>
      <c r="AO375">
        <v>22.89640353524209</v>
      </c>
      <c r="AP375">
        <v>24.11469333333332</v>
      </c>
      <c r="AQ375">
        <v>-2.741481077022617E-05</v>
      </c>
      <c r="AR375">
        <v>108.005697832954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2.96</v>
      </c>
      <c r="DM375">
        <v>0.5</v>
      </c>
      <c r="DN375" t="s">
        <v>438</v>
      </c>
      <c r="DO375">
        <v>2</v>
      </c>
      <c r="DP375" t="b">
        <v>1</v>
      </c>
      <c r="DQ375">
        <v>1758910992.1</v>
      </c>
      <c r="DR375">
        <v>1038.215185185185</v>
      </c>
      <c r="DS375">
        <v>1081.456296296296</v>
      </c>
      <c r="DT375">
        <v>24.13005925925926</v>
      </c>
      <c r="DU375">
        <v>22.89886666666666</v>
      </c>
      <c r="DV375">
        <v>1039.564814814815</v>
      </c>
      <c r="DW375">
        <v>23.98604814814815</v>
      </c>
      <c r="DX375">
        <v>499.998925925926</v>
      </c>
      <c r="DY375">
        <v>90.47573703703704</v>
      </c>
      <c r="DZ375">
        <v>0.02858239999999999</v>
      </c>
      <c r="EA375">
        <v>30.42521851851852</v>
      </c>
      <c r="EB375">
        <v>29.99027037037037</v>
      </c>
      <c r="EC375">
        <v>999.9000000000001</v>
      </c>
      <c r="ED375">
        <v>0</v>
      </c>
      <c r="EE375">
        <v>0</v>
      </c>
      <c r="EF375">
        <v>9998.025925925926</v>
      </c>
      <c r="EG375">
        <v>0</v>
      </c>
      <c r="EH375">
        <v>12.3095</v>
      </c>
      <c r="EI375">
        <v>-43.24104444444444</v>
      </c>
      <c r="EJ375">
        <v>1063.887037037037</v>
      </c>
      <c r="EK375">
        <v>1106.800370370371</v>
      </c>
      <c r="EL375">
        <v>1.231194814814815</v>
      </c>
      <c r="EM375">
        <v>1081.456296296296</v>
      </c>
      <c r="EN375">
        <v>22.89886666666666</v>
      </c>
      <c r="EO375">
        <v>2.183185185185185</v>
      </c>
      <c r="EP375">
        <v>2.071791851851852</v>
      </c>
      <c r="EQ375">
        <v>18.83946296296296</v>
      </c>
      <c r="ER375">
        <v>18.00395555555556</v>
      </c>
      <c r="ES375">
        <v>2000.02</v>
      </c>
      <c r="ET375">
        <v>0.9799968888888887</v>
      </c>
      <c r="EU375">
        <v>0.02000337407407407</v>
      </c>
      <c r="EV375">
        <v>0</v>
      </c>
      <c r="EW375">
        <v>336.4071851851852</v>
      </c>
      <c r="EX375">
        <v>5.00097</v>
      </c>
      <c r="EY375">
        <v>6816.442592592593</v>
      </c>
      <c r="EZ375">
        <v>16707.71851851852</v>
      </c>
      <c r="FA375">
        <v>41</v>
      </c>
      <c r="FB375">
        <v>41.33299999999999</v>
      </c>
      <c r="FC375">
        <v>40.93699999999999</v>
      </c>
      <c r="FD375">
        <v>40.93699999999999</v>
      </c>
      <c r="FE375">
        <v>41.58766666666666</v>
      </c>
      <c r="FF375">
        <v>1955.11</v>
      </c>
      <c r="FG375">
        <v>39.91</v>
      </c>
      <c r="FH375">
        <v>0</v>
      </c>
      <c r="FI375">
        <v>1758911000.7</v>
      </c>
      <c r="FJ375">
        <v>0</v>
      </c>
      <c r="FK375">
        <v>336.4166</v>
      </c>
      <c r="FL375">
        <v>0.05415386233698678</v>
      </c>
      <c r="FM375">
        <v>-11.25999997213027</v>
      </c>
      <c r="FN375">
        <v>6816.3956</v>
      </c>
      <c r="FO375">
        <v>15</v>
      </c>
      <c r="FP375">
        <v>0</v>
      </c>
      <c r="FQ375" t="s">
        <v>439</v>
      </c>
      <c r="FR375">
        <v>1747247426.5</v>
      </c>
      <c r="FS375">
        <v>1747247420.5</v>
      </c>
      <c r="FT375">
        <v>0</v>
      </c>
      <c r="FU375">
        <v>1.027</v>
      </c>
      <c r="FV375">
        <v>0.031</v>
      </c>
      <c r="FW375">
        <v>0.02</v>
      </c>
      <c r="FX375">
        <v>0.05</v>
      </c>
      <c r="FY375">
        <v>420</v>
      </c>
      <c r="FZ375">
        <v>16</v>
      </c>
      <c r="GA375">
        <v>0.01</v>
      </c>
      <c r="GB375">
        <v>0.1</v>
      </c>
      <c r="GC375">
        <v>-43.19292195121951</v>
      </c>
      <c r="GD375">
        <v>-0.6007337979093403</v>
      </c>
      <c r="GE375">
        <v>0.1135142701079647</v>
      </c>
      <c r="GF375">
        <v>0</v>
      </c>
      <c r="GG375">
        <v>336.4267647058824</v>
      </c>
      <c r="GH375">
        <v>-0.06514896479183187</v>
      </c>
      <c r="GI375">
        <v>0.2010418538255659</v>
      </c>
      <c r="GJ375">
        <v>-1</v>
      </c>
      <c r="GK375">
        <v>1.238920487804878</v>
      </c>
      <c r="GL375">
        <v>-0.118872543554004</v>
      </c>
      <c r="GM375">
        <v>0.01219104488433221</v>
      </c>
      <c r="GN375">
        <v>0</v>
      </c>
      <c r="GO375">
        <v>0</v>
      </c>
      <c r="GP375">
        <v>2</v>
      </c>
      <c r="GQ375" t="s">
        <v>446</v>
      </c>
      <c r="GR375">
        <v>3.13612</v>
      </c>
      <c r="GS375">
        <v>2.68889</v>
      </c>
      <c r="GT375">
        <v>0.178967</v>
      </c>
      <c r="GU375">
        <v>0.181697</v>
      </c>
      <c r="GV375">
        <v>0.106633</v>
      </c>
      <c r="GW375">
        <v>0.101578</v>
      </c>
      <c r="GX375">
        <v>26085.2</v>
      </c>
      <c r="GY375">
        <v>26049.2</v>
      </c>
      <c r="GZ375">
        <v>29536.8</v>
      </c>
      <c r="HA375">
        <v>29420</v>
      </c>
      <c r="HB375">
        <v>34860.7</v>
      </c>
      <c r="HC375">
        <v>35006.9</v>
      </c>
      <c r="HD375">
        <v>41560.9</v>
      </c>
      <c r="HE375">
        <v>41795</v>
      </c>
      <c r="HF375">
        <v>1.92445</v>
      </c>
      <c r="HG375">
        <v>1.87962</v>
      </c>
      <c r="HH375">
        <v>0.0770912</v>
      </c>
      <c r="HI375">
        <v>0</v>
      </c>
      <c r="HJ375">
        <v>28.7355</v>
      </c>
      <c r="HK375">
        <v>999.9</v>
      </c>
      <c r="HL375">
        <v>54.3</v>
      </c>
      <c r="HM375">
        <v>30.9</v>
      </c>
      <c r="HN375">
        <v>26.9215</v>
      </c>
      <c r="HO375">
        <v>62.1629</v>
      </c>
      <c r="HP375">
        <v>25.6811</v>
      </c>
      <c r="HQ375">
        <v>1</v>
      </c>
      <c r="HR375">
        <v>0.09304369999999999</v>
      </c>
      <c r="HS375">
        <v>-0.755844</v>
      </c>
      <c r="HT375">
        <v>20.3386</v>
      </c>
      <c r="HU375">
        <v>5.21684</v>
      </c>
      <c r="HV375">
        <v>12.014</v>
      </c>
      <c r="HW375">
        <v>4.98865</v>
      </c>
      <c r="HX375">
        <v>3.2877</v>
      </c>
      <c r="HY375">
        <v>9999</v>
      </c>
      <c r="HZ375">
        <v>9999</v>
      </c>
      <c r="IA375">
        <v>9999</v>
      </c>
      <c r="IB375">
        <v>16.3</v>
      </c>
      <c r="IC375">
        <v>1.86755</v>
      </c>
      <c r="ID375">
        <v>1.86674</v>
      </c>
      <c r="IE375">
        <v>1.86602</v>
      </c>
      <c r="IF375">
        <v>1.866</v>
      </c>
      <c r="IG375">
        <v>1.86784</v>
      </c>
      <c r="IH375">
        <v>1.87027</v>
      </c>
      <c r="II375">
        <v>1.86895</v>
      </c>
      <c r="IJ375">
        <v>1.87042</v>
      </c>
      <c r="IK375">
        <v>0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-1.38</v>
      </c>
      <c r="IY375">
        <v>0.1438</v>
      </c>
      <c r="IZ375">
        <v>-0.2124528667129374</v>
      </c>
      <c r="JA375">
        <v>-0.0008016307627816455</v>
      </c>
      <c r="JB375">
        <v>-2.705495203968552E-07</v>
      </c>
      <c r="JC375">
        <v>-1.001381313952682E-11</v>
      </c>
      <c r="JD375">
        <v>-0.06429383364076624</v>
      </c>
      <c r="JE375">
        <v>-0.003544197663381463</v>
      </c>
      <c r="JF375">
        <v>0.0008551080648433378</v>
      </c>
      <c r="JG375">
        <v>-1.439520423836254E-05</v>
      </c>
      <c r="JH375">
        <v>4</v>
      </c>
      <c r="JI375">
        <v>2335</v>
      </c>
      <c r="JJ375">
        <v>1</v>
      </c>
      <c r="JK375">
        <v>25</v>
      </c>
      <c r="JL375">
        <v>194392.9</v>
      </c>
      <c r="JM375">
        <v>194393</v>
      </c>
      <c r="JN375">
        <v>2.27905</v>
      </c>
      <c r="JO375">
        <v>2.24731</v>
      </c>
      <c r="JP375">
        <v>1.39648</v>
      </c>
      <c r="JQ375">
        <v>2.35229</v>
      </c>
      <c r="JR375">
        <v>1.49536</v>
      </c>
      <c r="JS375">
        <v>2.57935</v>
      </c>
      <c r="JT375">
        <v>36.34</v>
      </c>
      <c r="JU375">
        <v>24.07</v>
      </c>
      <c r="JV375">
        <v>18</v>
      </c>
      <c r="JW375">
        <v>491.671</v>
      </c>
      <c r="JX375">
        <v>453.337</v>
      </c>
      <c r="JY375">
        <v>29.0442</v>
      </c>
      <c r="JZ375">
        <v>28.8353</v>
      </c>
      <c r="KA375">
        <v>29.9997</v>
      </c>
      <c r="KB375">
        <v>28.7292</v>
      </c>
      <c r="KC375">
        <v>28.6615</v>
      </c>
      <c r="KD375">
        <v>45.6485</v>
      </c>
      <c r="KE375">
        <v>21.5928</v>
      </c>
      <c r="KF375">
        <v>86.0817</v>
      </c>
      <c r="KG375">
        <v>29.0449</v>
      </c>
      <c r="KH375">
        <v>1125.39</v>
      </c>
      <c r="KI375">
        <v>22.9985</v>
      </c>
      <c r="KJ375">
        <v>100.944</v>
      </c>
      <c r="KK375">
        <v>100.505</v>
      </c>
    </row>
    <row r="376" spans="1:297">
      <c r="A376">
        <v>360</v>
      </c>
      <c r="B376">
        <v>1758911004.6</v>
      </c>
      <c r="C376">
        <v>9221.5</v>
      </c>
      <c r="D376" t="s">
        <v>1164</v>
      </c>
      <c r="E376" t="s">
        <v>1165</v>
      </c>
      <c r="F376">
        <v>5</v>
      </c>
      <c r="G376" t="s">
        <v>1029</v>
      </c>
      <c r="H376" t="s">
        <v>436</v>
      </c>
      <c r="I376">
        <v>1758910996.814285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1139.018778205808</v>
      </c>
      <c r="AK376">
        <v>1105.041575757575</v>
      </c>
      <c r="AL376">
        <v>3.415420293438639</v>
      </c>
      <c r="AM376">
        <v>65.06013599436587</v>
      </c>
      <c r="AN376">
        <f>(AP376 - AO376 + DY376*1E3/(8.314*(EA376+273.15)) * AR376/DX376 * AQ376) * DX376/(100*DL376) * 1000/(1000 - AP376)</f>
        <v>0</v>
      </c>
      <c r="AO376">
        <v>22.96506147492213</v>
      </c>
      <c r="AP376">
        <v>24.12172303030303</v>
      </c>
      <c r="AQ376">
        <v>2.850058677948239E-05</v>
      </c>
      <c r="AR376">
        <v>108.005697832954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2.96</v>
      </c>
      <c r="DM376">
        <v>0.5</v>
      </c>
      <c r="DN376" t="s">
        <v>438</v>
      </c>
      <c r="DO376">
        <v>2</v>
      </c>
      <c r="DP376" t="b">
        <v>1</v>
      </c>
      <c r="DQ376">
        <v>1758910996.814285</v>
      </c>
      <c r="DR376">
        <v>1054.039285714286</v>
      </c>
      <c r="DS376">
        <v>1097.243928571429</v>
      </c>
      <c r="DT376">
        <v>24.12234642857143</v>
      </c>
      <c r="DU376">
        <v>22.91660357142857</v>
      </c>
      <c r="DV376">
        <v>1055.410357142857</v>
      </c>
      <c r="DW376">
        <v>23.97842857142857</v>
      </c>
      <c r="DX376">
        <v>499.9961428571429</v>
      </c>
      <c r="DY376">
        <v>90.4750642857143</v>
      </c>
      <c r="DZ376">
        <v>0.02859681428571428</v>
      </c>
      <c r="EA376">
        <v>30.42319642857143</v>
      </c>
      <c r="EB376">
        <v>29.99274999999999</v>
      </c>
      <c r="EC376">
        <v>999.9000000000002</v>
      </c>
      <c r="ED376">
        <v>0</v>
      </c>
      <c r="EE376">
        <v>0</v>
      </c>
      <c r="EF376">
        <v>9998.842142857144</v>
      </c>
      <c r="EG376">
        <v>0</v>
      </c>
      <c r="EH376">
        <v>12.3095</v>
      </c>
      <c r="EI376">
        <v>-43.20489642857143</v>
      </c>
      <c r="EJ376">
        <v>1080.093571428571</v>
      </c>
      <c r="EK376">
        <v>1122.978928571429</v>
      </c>
      <c r="EL376">
        <v>1.205748928571429</v>
      </c>
      <c r="EM376">
        <v>1097.243928571429</v>
      </c>
      <c r="EN376">
        <v>22.91660357142857</v>
      </c>
      <c r="EO376">
        <v>2.182471428571428</v>
      </c>
      <c r="EP376">
        <v>2.073381071428571</v>
      </c>
      <c r="EQ376">
        <v>18.83422142857142</v>
      </c>
      <c r="ER376">
        <v>18.01612857142857</v>
      </c>
      <c r="ES376">
        <v>2000.005</v>
      </c>
      <c r="ET376">
        <v>0.9799967142857141</v>
      </c>
      <c r="EU376">
        <v>0.02000354285714286</v>
      </c>
      <c r="EV376">
        <v>0</v>
      </c>
      <c r="EW376">
        <v>336.3235357142858</v>
      </c>
      <c r="EX376">
        <v>5.00097</v>
      </c>
      <c r="EY376">
        <v>6815.743571428572</v>
      </c>
      <c r="EZ376">
        <v>16707.60357142858</v>
      </c>
      <c r="FA376">
        <v>41</v>
      </c>
      <c r="FB376">
        <v>41.31874999999998</v>
      </c>
      <c r="FC376">
        <v>40.93699999999999</v>
      </c>
      <c r="FD376">
        <v>40.93257142857141</v>
      </c>
      <c r="FE376">
        <v>41.57774999999999</v>
      </c>
      <c r="FF376">
        <v>1955.095</v>
      </c>
      <c r="FG376">
        <v>39.91</v>
      </c>
      <c r="FH376">
        <v>0</v>
      </c>
      <c r="FI376">
        <v>1758911005.5</v>
      </c>
      <c r="FJ376">
        <v>0</v>
      </c>
      <c r="FK376">
        <v>336.3302400000001</v>
      </c>
      <c r="FL376">
        <v>-1.123461527363504</v>
      </c>
      <c r="FM376">
        <v>-8.352307655196965</v>
      </c>
      <c r="FN376">
        <v>6815.6904</v>
      </c>
      <c r="FO376">
        <v>15</v>
      </c>
      <c r="FP376">
        <v>0</v>
      </c>
      <c r="FQ376" t="s">
        <v>439</v>
      </c>
      <c r="FR376">
        <v>1747247426.5</v>
      </c>
      <c r="FS376">
        <v>1747247420.5</v>
      </c>
      <c r="FT376">
        <v>0</v>
      </c>
      <c r="FU376">
        <v>1.027</v>
      </c>
      <c r="FV376">
        <v>0.031</v>
      </c>
      <c r="FW376">
        <v>0.02</v>
      </c>
      <c r="FX376">
        <v>0.05</v>
      </c>
      <c r="FY376">
        <v>420</v>
      </c>
      <c r="FZ376">
        <v>16</v>
      </c>
      <c r="GA376">
        <v>0.01</v>
      </c>
      <c r="GB376">
        <v>0.1</v>
      </c>
      <c r="GC376">
        <v>-43.2166925</v>
      </c>
      <c r="GD376">
        <v>0.1532701688556271</v>
      </c>
      <c r="GE376">
        <v>0.0945583348719185</v>
      </c>
      <c r="GF376">
        <v>0</v>
      </c>
      <c r="GG376">
        <v>336.3585882352941</v>
      </c>
      <c r="GH376">
        <v>-0.8646600402723594</v>
      </c>
      <c r="GI376">
        <v>0.2529607174394392</v>
      </c>
      <c r="GJ376">
        <v>-1</v>
      </c>
      <c r="GK376">
        <v>1.214684</v>
      </c>
      <c r="GL376">
        <v>-0.2882960600375229</v>
      </c>
      <c r="GM376">
        <v>0.03496782248010304</v>
      </c>
      <c r="GN376">
        <v>0</v>
      </c>
      <c r="GO376">
        <v>0</v>
      </c>
      <c r="GP376">
        <v>2</v>
      </c>
      <c r="GQ376" t="s">
        <v>446</v>
      </c>
      <c r="GR376">
        <v>3.13621</v>
      </c>
      <c r="GS376">
        <v>2.68894</v>
      </c>
      <c r="GT376">
        <v>0.180749</v>
      </c>
      <c r="GU376">
        <v>0.18344</v>
      </c>
      <c r="GV376">
        <v>0.106671</v>
      </c>
      <c r="GW376">
        <v>0.101961</v>
      </c>
      <c r="GX376">
        <v>26028.7</v>
      </c>
      <c r="GY376">
        <v>25993.8</v>
      </c>
      <c r="GZ376">
        <v>29536.9</v>
      </c>
      <c r="HA376">
        <v>29420</v>
      </c>
      <c r="HB376">
        <v>34859.3</v>
      </c>
      <c r="HC376">
        <v>34991.9</v>
      </c>
      <c r="HD376">
        <v>41561</v>
      </c>
      <c r="HE376">
        <v>41795.2</v>
      </c>
      <c r="HF376">
        <v>1.9246</v>
      </c>
      <c r="HG376">
        <v>1.87973</v>
      </c>
      <c r="HH376">
        <v>0.0776872</v>
      </c>
      <c r="HI376">
        <v>0</v>
      </c>
      <c r="HJ376">
        <v>28.7312</v>
      </c>
      <c r="HK376">
        <v>999.9</v>
      </c>
      <c r="HL376">
        <v>54.3</v>
      </c>
      <c r="HM376">
        <v>30.9</v>
      </c>
      <c r="HN376">
        <v>26.9201</v>
      </c>
      <c r="HO376">
        <v>62.0829</v>
      </c>
      <c r="HP376">
        <v>25.8093</v>
      </c>
      <c r="HQ376">
        <v>1</v>
      </c>
      <c r="HR376">
        <v>0.09257369999999999</v>
      </c>
      <c r="HS376">
        <v>-0.767715</v>
      </c>
      <c r="HT376">
        <v>20.3385</v>
      </c>
      <c r="HU376">
        <v>5.21609</v>
      </c>
      <c r="HV376">
        <v>12.0116</v>
      </c>
      <c r="HW376">
        <v>4.9889</v>
      </c>
      <c r="HX376">
        <v>3.28772</v>
      </c>
      <c r="HY376">
        <v>9999</v>
      </c>
      <c r="HZ376">
        <v>9999</v>
      </c>
      <c r="IA376">
        <v>9999</v>
      </c>
      <c r="IB376">
        <v>16.3</v>
      </c>
      <c r="IC376">
        <v>1.8676</v>
      </c>
      <c r="ID376">
        <v>1.86674</v>
      </c>
      <c r="IE376">
        <v>1.86603</v>
      </c>
      <c r="IF376">
        <v>1.866</v>
      </c>
      <c r="IG376">
        <v>1.86784</v>
      </c>
      <c r="IH376">
        <v>1.87029</v>
      </c>
      <c r="II376">
        <v>1.86898</v>
      </c>
      <c r="IJ376">
        <v>1.87042</v>
      </c>
      <c r="IK376">
        <v>0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-1.41</v>
      </c>
      <c r="IY376">
        <v>0.144</v>
      </c>
      <c r="IZ376">
        <v>-0.2124528667129374</v>
      </c>
      <c r="JA376">
        <v>-0.0008016307627816455</v>
      </c>
      <c r="JB376">
        <v>-2.705495203968552E-07</v>
      </c>
      <c r="JC376">
        <v>-1.001381313952682E-11</v>
      </c>
      <c r="JD376">
        <v>-0.06429383364076624</v>
      </c>
      <c r="JE376">
        <v>-0.003544197663381463</v>
      </c>
      <c r="JF376">
        <v>0.0008551080648433378</v>
      </c>
      <c r="JG376">
        <v>-1.439520423836254E-05</v>
      </c>
      <c r="JH376">
        <v>4</v>
      </c>
      <c r="JI376">
        <v>2335</v>
      </c>
      <c r="JJ376">
        <v>1</v>
      </c>
      <c r="JK376">
        <v>25</v>
      </c>
      <c r="JL376">
        <v>194393</v>
      </c>
      <c r="JM376">
        <v>194393.1</v>
      </c>
      <c r="JN376">
        <v>2.30469</v>
      </c>
      <c r="JO376">
        <v>2.23877</v>
      </c>
      <c r="JP376">
        <v>1.39648</v>
      </c>
      <c r="JQ376">
        <v>2.35229</v>
      </c>
      <c r="JR376">
        <v>1.49536</v>
      </c>
      <c r="JS376">
        <v>2.71362</v>
      </c>
      <c r="JT376">
        <v>36.34</v>
      </c>
      <c r="JU376">
        <v>24.0612</v>
      </c>
      <c r="JV376">
        <v>18</v>
      </c>
      <c r="JW376">
        <v>491.735</v>
      </c>
      <c r="JX376">
        <v>453.376</v>
      </c>
      <c r="JY376">
        <v>29.0493</v>
      </c>
      <c r="JZ376">
        <v>28.8314</v>
      </c>
      <c r="KA376">
        <v>29.9998</v>
      </c>
      <c r="KB376">
        <v>28.7253</v>
      </c>
      <c r="KC376">
        <v>28.6584</v>
      </c>
      <c r="KD376">
        <v>46.2277</v>
      </c>
      <c r="KE376">
        <v>21.5928</v>
      </c>
      <c r="KF376">
        <v>86.0817</v>
      </c>
      <c r="KG376">
        <v>29.0524</v>
      </c>
      <c r="KH376">
        <v>1145.43</v>
      </c>
      <c r="KI376">
        <v>22.991</v>
      </c>
      <c r="KJ376">
        <v>100.944</v>
      </c>
      <c r="KK376">
        <v>100.505</v>
      </c>
    </row>
    <row r="377" spans="1:297">
      <c r="A377">
        <v>361</v>
      </c>
      <c r="B377">
        <v>1758911009.6</v>
      </c>
      <c r="C377">
        <v>9226.5</v>
      </c>
      <c r="D377" t="s">
        <v>1166</v>
      </c>
      <c r="E377" t="s">
        <v>1167</v>
      </c>
      <c r="F377">
        <v>5</v>
      </c>
      <c r="G377" t="s">
        <v>1029</v>
      </c>
      <c r="H377" t="s">
        <v>436</v>
      </c>
      <c r="I377">
        <v>1758911002.1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1156.536252260675</v>
      </c>
      <c r="AK377">
        <v>1122.269454545454</v>
      </c>
      <c r="AL377">
        <v>3.443566662545518</v>
      </c>
      <c r="AM377">
        <v>65.06013599436587</v>
      </c>
      <c r="AN377">
        <f>(AP377 - AO377 + DY377*1E3/(8.314*(EA377+273.15)) * AR377/DX377 * AQ377) * DX377/(100*DL377) * 1000/(1000 - AP377)</f>
        <v>0</v>
      </c>
      <c r="AO377">
        <v>23.04498390468056</v>
      </c>
      <c r="AP377">
        <v>24.16094242424243</v>
      </c>
      <c r="AQ377">
        <v>0.007705975647231732</v>
      </c>
      <c r="AR377">
        <v>108.005697832954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2.96</v>
      </c>
      <c r="DM377">
        <v>0.5</v>
      </c>
      <c r="DN377" t="s">
        <v>438</v>
      </c>
      <c r="DO377">
        <v>2</v>
      </c>
      <c r="DP377" t="b">
        <v>1</v>
      </c>
      <c r="DQ377">
        <v>1758911002.1</v>
      </c>
      <c r="DR377">
        <v>1071.737407407408</v>
      </c>
      <c r="DS377">
        <v>1115.007407407407</v>
      </c>
      <c r="DT377">
        <v>24.12678518518518</v>
      </c>
      <c r="DU377">
        <v>22.96476666666667</v>
      </c>
      <c r="DV377">
        <v>1073.134074074074</v>
      </c>
      <c r="DW377">
        <v>23.98282222222222</v>
      </c>
      <c r="DX377">
        <v>500.0143703703703</v>
      </c>
      <c r="DY377">
        <v>90.47421111111115</v>
      </c>
      <c r="DZ377">
        <v>0.02853177777777778</v>
      </c>
      <c r="EA377">
        <v>30.42076296296297</v>
      </c>
      <c r="EB377">
        <v>29.99076296296296</v>
      </c>
      <c r="EC377">
        <v>999.9000000000001</v>
      </c>
      <c r="ED377">
        <v>0</v>
      </c>
      <c r="EE377">
        <v>0</v>
      </c>
      <c r="EF377">
        <v>10005.93407407407</v>
      </c>
      <c r="EG377">
        <v>0</v>
      </c>
      <c r="EH377">
        <v>12.3095</v>
      </c>
      <c r="EI377">
        <v>-43.26986296296296</v>
      </c>
      <c r="EJ377">
        <v>1098.234444444445</v>
      </c>
      <c r="EK377">
        <v>1141.215925925926</v>
      </c>
      <c r="EL377">
        <v>1.162024444444444</v>
      </c>
      <c r="EM377">
        <v>1115.007407407407</v>
      </c>
      <c r="EN377">
        <v>22.96476666666667</v>
      </c>
      <c r="EO377">
        <v>2.182853333333334</v>
      </c>
      <c r="EP377">
        <v>2.07772037037037</v>
      </c>
      <c r="EQ377">
        <v>18.83701481481481</v>
      </c>
      <c r="ER377">
        <v>18.04933703703704</v>
      </c>
      <c r="ES377">
        <v>2000.008148148148</v>
      </c>
      <c r="ET377">
        <v>0.9799967777777776</v>
      </c>
      <c r="EU377">
        <v>0.02000348148148148</v>
      </c>
      <c r="EV377">
        <v>0</v>
      </c>
      <c r="EW377">
        <v>336.2751481481482</v>
      </c>
      <c r="EX377">
        <v>5.00097</v>
      </c>
      <c r="EY377">
        <v>6815.053703703703</v>
      </c>
      <c r="EZ377">
        <v>16707.62592592593</v>
      </c>
      <c r="FA377">
        <v>41</v>
      </c>
      <c r="FB377">
        <v>41.31899999999999</v>
      </c>
      <c r="FC377">
        <v>40.93699999999999</v>
      </c>
      <c r="FD377">
        <v>40.9324074074074</v>
      </c>
      <c r="FE377">
        <v>41.57133333333332</v>
      </c>
      <c r="FF377">
        <v>1955.098148148149</v>
      </c>
      <c r="FG377">
        <v>39.91</v>
      </c>
      <c r="FH377">
        <v>0</v>
      </c>
      <c r="FI377">
        <v>1758911010.9</v>
      </c>
      <c r="FJ377">
        <v>0</v>
      </c>
      <c r="FK377">
        <v>336.2790384615385</v>
      </c>
      <c r="FL377">
        <v>-1.472102558771577</v>
      </c>
      <c r="FM377">
        <v>-6.825641035991467</v>
      </c>
      <c r="FN377">
        <v>6815.031923076923</v>
      </c>
      <c r="FO377">
        <v>15</v>
      </c>
      <c r="FP377">
        <v>0</v>
      </c>
      <c r="FQ377" t="s">
        <v>439</v>
      </c>
      <c r="FR377">
        <v>1747247426.5</v>
      </c>
      <c r="FS377">
        <v>1747247420.5</v>
      </c>
      <c r="FT377">
        <v>0</v>
      </c>
      <c r="FU377">
        <v>1.027</v>
      </c>
      <c r="FV377">
        <v>0.031</v>
      </c>
      <c r="FW377">
        <v>0.02</v>
      </c>
      <c r="FX377">
        <v>0.05</v>
      </c>
      <c r="FY377">
        <v>420</v>
      </c>
      <c r="FZ377">
        <v>16</v>
      </c>
      <c r="GA377">
        <v>0.01</v>
      </c>
      <c r="GB377">
        <v>0.1</v>
      </c>
      <c r="GC377">
        <v>-43.24126750000001</v>
      </c>
      <c r="GD377">
        <v>-0.3261444652906954</v>
      </c>
      <c r="GE377">
        <v>0.09537386011769633</v>
      </c>
      <c r="GF377">
        <v>0</v>
      </c>
      <c r="GG377">
        <v>336.2990882352941</v>
      </c>
      <c r="GH377">
        <v>-1.187242169334399</v>
      </c>
      <c r="GI377">
        <v>0.2637157970738547</v>
      </c>
      <c r="GJ377">
        <v>-1</v>
      </c>
      <c r="GK377">
        <v>1.1874405</v>
      </c>
      <c r="GL377">
        <v>-0.5072789493433413</v>
      </c>
      <c r="GM377">
        <v>0.05376467422713543</v>
      </c>
      <c r="GN377">
        <v>0</v>
      </c>
      <c r="GO377">
        <v>0</v>
      </c>
      <c r="GP377">
        <v>2</v>
      </c>
      <c r="GQ377" t="s">
        <v>446</v>
      </c>
      <c r="GR377">
        <v>3.13632</v>
      </c>
      <c r="GS377">
        <v>2.68896</v>
      </c>
      <c r="GT377">
        <v>0.182531</v>
      </c>
      <c r="GU377">
        <v>0.185166</v>
      </c>
      <c r="GV377">
        <v>0.106788</v>
      </c>
      <c r="GW377">
        <v>0.102043</v>
      </c>
      <c r="GX377">
        <v>25972.3</v>
      </c>
      <c r="GY377">
        <v>25939.2</v>
      </c>
      <c r="GZ377">
        <v>29537.1</v>
      </c>
      <c r="HA377">
        <v>29420.4</v>
      </c>
      <c r="HB377">
        <v>34855.3</v>
      </c>
      <c r="HC377">
        <v>34989</v>
      </c>
      <c r="HD377">
        <v>41561.6</v>
      </c>
      <c r="HE377">
        <v>41795.5</v>
      </c>
      <c r="HF377">
        <v>1.9251</v>
      </c>
      <c r="HG377">
        <v>1.88002</v>
      </c>
      <c r="HH377">
        <v>0.0773296</v>
      </c>
      <c r="HI377">
        <v>0</v>
      </c>
      <c r="HJ377">
        <v>28.7272</v>
      </c>
      <c r="HK377">
        <v>999.9</v>
      </c>
      <c r="HL377">
        <v>54.3</v>
      </c>
      <c r="HM377">
        <v>30.9</v>
      </c>
      <c r="HN377">
        <v>26.9212</v>
      </c>
      <c r="HO377">
        <v>61.8829</v>
      </c>
      <c r="HP377">
        <v>25.629</v>
      </c>
      <c r="HQ377">
        <v>1</v>
      </c>
      <c r="HR377">
        <v>0.09230439999999999</v>
      </c>
      <c r="HS377">
        <v>-0.7594610000000001</v>
      </c>
      <c r="HT377">
        <v>20.3384</v>
      </c>
      <c r="HU377">
        <v>5.21699</v>
      </c>
      <c r="HV377">
        <v>12.0129</v>
      </c>
      <c r="HW377">
        <v>4.98885</v>
      </c>
      <c r="HX377">
        <v>3.28775</v>
      </c>
      <c r="HY377">
        <v>9999</v>
      </c>
      <c r="HZ377">
        <v>9999</v>
      </c>
      <c r="IA377">
        <v>9999</v>
      </c>
      <c r="IB377">
        <v>16.3</v>
      </c>
      <c r="IC377">
        <v>1.8676</v>
      </c>
      <c r="ID377">
        <v>1.86675</v>
      </c>
      <c r="IE377">
        <v>1.86602</v>
      </c>
      <c r="IF377">
        <v>1.866</v>
      </c>
      <c r="IG377">
        <v>1.86783</v>
      </c>
      <c r="IH377">
        <v>1.8703</v>
      </c>
      <c r="II377">
        <v>1.86897</v>
      </c>
      <c r="IJ377">
        <v>1.87042</v>
      </c>
      <c r="IK377">
        <v>0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-1.44</v>
      </c>
      <c r="IY377">
        <v>0.1444</v>
      </c>
      <c r="IZ377">
        <v>-0.2124528667129374</v>
      </c>
      <c r="JA377">
        <v>-0.0008016307627816455</v>
      </c>
      <c r="JB377">
        <v>-2.705495203968552E-07</v>
      </c>
      <c r="JC377">
        <v>-1.001381313952682E-11</v>
      </c>
      <c r="JD377">
        <v>-0.06429383364076624</v>
      </c>
      <c r="JE377">
        <v>-0.003544197663381463</v>
      </c>
      <c r="JF377">
        <v>0.0008551080648433378</v>
      </c>
      <c r="JG377">
        <v>-1.439520423836254E-05</v>
      </c>
      <c r="JH377">
        <v>4</v>
      </c>
      <c r="JI377">
        <v>2335</v>
      </c>
      <c r="JJ377">
        <v>1</v>
      </c>
      <c r="JK377">
        <v>25</v>
      </c>
      <c r="JL377">
        <v>194393.1</v>
      </c>
      <c r="JM377">
        <v>194393.2</v>
      </c>
      <c r="JN377">
        <v>2.33398</v>
      </c>
      <c r="JO377">
        <v>2.23511</v>
      </c>
      <c r="JP377">
        <v>1.39648</v>
      </c>
      <c r="JQ377">
        <v>2.34741</v>
      </c>
      <c r="JR377">
        <v>1.49536</v>
      </c>
      <c r="JS377">
        <v>2.62573</v>
      </c>
      <c r="JT377">
        <v>36.34</v>
      </c>
      <c r="JU377">
        <v>24.07</v>
      </c>
      <c r="JV377">
        <v>18</v>
      </c>
      <c r="JW377">
        <v>492.024</v>
      </c>
      <c r="JX377">
        <v>453.536</v>
      </c>
      <c r="JY377">
        <v>29.055</v>
      </c>
      <c r="JZ377">
        <v>28.827</v>
      </c>
      <c r="KA377">
        <v>29.9998</v>
      </c>
      <c r="KB377">
        <v>28.7219</v>
      </c>
      <c r="KC377">
        <v>28.6548</v>
      </c>
      <c r="KD377">
        <v>46.7499</v>
      </c>
      <c r="KE377">
        <v>21.5928</v>
      </c>
      <c r="KF377">
        <v>86.0817</v>
      </c>
      <c r="KG377">
        <v>29.0551</v>
      </c>
      <c r="KH377">
        <v>1158.79</v>
      </c>
      <c r="KI377">
        <v>22.9771</v>
      </c>
      <c r="KJ377">
        <v>100.945</v>
      </c>
      <c r="KK377">
        <v>100.507</v>
      </c>
    </row>
    <row r="378" spans="1:297">
      <c r="A378">
        <v>362</v>
      </c>
      <c r="B378">
        <v>1758911014.6</v>
      </c>
      <c r="C378">
        <v>9231.5</v>
      </c>
      <c r="D378" t="s">
        <v>1168</v>
      </c>
      <c r="E378" t="s">
        <v>1169</v>
      </c>
      <c r="F378">
        <v>5</v>
      </c>
      <c r="G378" t="s">
        <v>1029</v>
      </c>
      <c r="H378" t="s">
        <v>436</v>
      </c>
      <c r="I378">
        <v>1758911006.814285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1173.381245723379</v>
      </c>
      <c r="AK378">
        <v>1139.309939393939</v>
      </c>
      <c r="AL378">
        <v>3.410410175567026</v>
      </c>
      <c r="AM378">
        <v>65.06013599436587</v>
      </c>
      <c r="AN378">
        <f>(AP378 - AO378 + DY378*1E3/(8.314*(EA378+273.15)) * AR378/DX378 * AQ378) * DX378/(100*DL378) * 1000/(1000 - AP378)</f>
        <v>0</v>
      </c>
      <c r="AO378">
        <v>23.05105313966</v>
      </c>
      <c r="AP378">
        <v>24.17918848484849</v>
      </c>
      <c r="AQ378">
        <v>0.001317147182129285</v>
      </c>
      <c r="AR378">
        <v>108.005697832954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2.96</v>
      </c>
      <c r="DM378">
        <v>0.5</v>
      </c>
      <c r="DN378" t="s">
        <v>438</v>
      </c>
      <c r="DO378">
        <v>2</v>
      </c>
      <c r="DP378" t="b">
        <v>1</v>
      </c>
      <c r="DQ378">
        <v>1758911006.814285</v>
      </c>
      <c r="DR378">
        <v>1087.473214285714</v>
      </c>
      <c r="DS378">
        <v>1130.751071428571</v>
      </c>
      <c r="DT378">
        <v>24.14327857142857</v>
      </c>
      <c r="DU378">
        <v>23.01181785714286</v>
      </c>
      <c r="DV378">
        <v>1088.891428571428</v>
      </c>
      <c r="DW378">
        <v>23.99910714285715</v>
      </c>
      <c r="DX378">
        <v>499.9984642857144</v>
      </c>
      <c r="DY378">
        <v>90.47448571428572</v>
      </c>
      <c r="DZ378">
        <v>0.02853092142857143</v>
      </c>
      <c r="EA378">
        <v>30.41861785714286</v>
      </c>
      <c r="EB378">
        <v>29.99313214285714</v>
      </c>
      <c r="EC378">
        <v>999.9000000000002</v>
      </c>
      <c r="ED378">
        <v>0</v>
      </c>
      <c r="EE378">
        <v>0</v>
      </c>
      <c r="EF378">
        <v>10007.59571428571</v>
      </c>
      <c r="EG378">
        <v>0</v>
      </c>
      <c r="EH378">
        <v>12.3095</v>
      </c>
      <c r="EI378">
        <v>-43.27797499999999</v>
      </c>
      <c r="EJ378">
        <v>1114.378214285714</v>
      </c>
      <c r="EK378">
        <v>1157.384642857143</v>
      </c>
      <c r="EL378">
        <v>1.131464285714286</v>
      </c>
      <c r="EM378">
        <v>1130.751071428571</v>
      </c>
      <c r="EN378">
        <v>23.01181785714286</v>
      </c>
      <c r="EO378">
        <v>2.184351785714286</v>
      </c>
      <c r="EP378">
        <v>2.081983928571428</v>
      </c>
      <c r="EQ378">
        <v>18.84799285714286</v>
      </c>
      <c r="ER378">
        <v>18.08196071428571</v>
      </c>
      <c r="ES378">
        <v>2000.006785714286</v>
      </c>
      <c r="ET378">
        <v>0.9799967142857141</v>
      </c>
      <c r="EU378">
        <v>0.02000354285714286</v>
      </c>
      <c r="EV378">
        <v>0</v>
      </c>
      <c r="EW378">
        <v>336.2043928571428</v>
      </c>
      <c r="EX378">
        <v>5.00097</v>
      </c>
      <c r="EY378">
        <v>6814.609285714287</v>
      </c>
      <c r="EZ378">
        <v>16707.60714285714</v>
      </c>
      <c r="FA378">
        <v>41</v>
      </c>
      <c r="FB378">
        <v>41.31424999999998</v>
      </c>
      <c r="FC378">
        <v>40.93699999999999</v>
      </c>
      <c r="FD378">
        <v>40.92371428571427</v>
      </c>
      <c r="FE378">
        <v>41.56649999999998</v>
      </c>
      <c r="FF378">
        <v>1955.096785714286</v>
      </c>
      <c r="FG378">
        <v>39.91</v>
      </c>
      <c r="FH378">
        <v>0</v>
      </c>
      <c r="FI378">
        <v>1758911015.7</v>
      </c>
      <c r="FJ378">
        <v>0</v>
      </c>
      <c r="FK378">
        <v>336.2134615384615</v>
      </c>
      <c r="FL378">
        <v>0.006974353237157629</v>
      </c>
      <c r="FM378">
        <v>-6.840000046282316</v>
      </c>
      <c r="FN378">
        <v>6814.514999999999</v>
      </c>
      <c r="FO378">
        <v>15</v>
      </c>
      <c r="FP378">
        <v>0</v>
      </c>
      <c r="FQ378" t="s">
        <v>439</v>
      </c>
      <c r="FR378">
        <v>1747247426.5</v>
      </c>
      <c r="FS378">
        <v>1747247420.5</v>
      </c>
      <c r="FT378">
        <v>0</v>
      </c>
      <c r="FU378">
        <v>1.027</v>
      </c>
      <c r="FV378">
        <v>0.031</v>
      </c>
      <c r="FW378">
        <v>0.02</v>
      </c>
      <c r="FX378">
        <v>0.05</v>
      </c>
      <c r="FY378">
        <v>420</v>
      </c>
      <c r="FZ378">
        <v>16</v>
      </c>
      <c r="GA378">
        <v>0.01</v>
      </c>
      <c r="GB378">
        <v>0.1</v>
      </c>
      <c r="GC378">
        <v>-43.2721675</v>
      </c>
      <c r="GD378">
        <v>-0.4924559099436291</v>
      </c>
      <c r="GE378">
        <v>0.1177970445034593</v>
      </c>
      <c r="GF378">
        <v>0</v>
      </c>
      <c r="GG378">
        <v>336.2766470588235</v>
      </c>
      <c r="GH378">
        <v>-0.8537815140297761</v>
      </c>
      <c r="GI378">
        <v>0.275399269762046</v>
      </c>
      <c r="GJ378">
        <v>-1</v>
      </c>
      <c r="GK378">
        <v>1.15343125</v>
      </c>
      <c r="GL378">
        <v>-0.4345360975609788</v>
      </c>
      <c r="GM378">
        <v>0.0498308202916378</v>
      </c>
      <c r="GN378">
        <v>0</v>
      </c>
      <c r="GO378">
        <v>0</v>
      </c>
      <c r="GP378">
        <v>2</v>
      </c>
      <c r="GQ378" t="s">
        <v>446</v>
      </c>
      <c r="GR378">
        <v>3.13621</v>
      </c>
      <c r="GS378">
        <v>2.68873</v>
      </c>
      <c r="GT378">
        <v>0.184289</v>
      </c>
      <c r="GU378">
        <v>0.186911</v>
      </c>
      <c r="GV378">
        <v>0.106841</v>
      </c>
      <c r="GW378">
        <v>0.102051</v>
      </c>
      <c r="GX378">
        <v>25916.9</v>
      </c>
      <c r="GY378">
        <v>25883.7</v>
      </c>
      <c r="GZ378">
        <v>29537.6</v>
      </c>
      <c r="HA378">
        <v>29420.6</v>
      </c>
      <c r="HB378">
        <v>34853.6</v>
      </c>
      <c r="HC378">
        <v>34989</v>
      </c>
      <c r="HD378">
        <v>41562.2</v>
      </c>
      <c r="HE378">
        <v>41795.9</v>
      </c>
      <c r="HF378">
        <v>1.9248</v>
      </c>
      <c r="HG378">
        <v>1.88002</v>
      </c>
      <c r="HH378">
        <v>0.07843600000000001</v>
      </c>
      <c r="HI378">
        <v>0</v>
      </c>
      <c r="HJ378">
        <v>28.7233</v>
      </c>
      <c r="HK378">
        <v>999.9</v>
      </c>
      <c r="HL378">
        <v>54.3</v>
      </c>
      <c r="HM378">
        <v>30.9</v>
      </c>
      <c r="HN378">
        <v>26.922</v>
      </c>
      <c r="HO378">
        <v>62.0129</v>
      </c>
      <c r="HP378">
        <v>25.7131</v>
      </c>
      <c r="HQ378">
        <v>1</v>
      </c>
      <c r="HR378">
        <v>0.0920528</v>
      </c>
      <c r="HS378">
        <v>-0.779265</v>
      </c>
      <c r="HT378">
        <v>20.3383</v>
      </c>
      <c r="HU378">
        <v>5.21624</v>
      </c>
      <c r="HV378">
        <v>12.0123</v>
      </c>
      <c r="HW378">
        <v>4.98865</v>
      </c>
      <c r="HX378">
        <v>3.28768</v>
      </c>
      <c r="HY378">
        <v>9999</v>
      </c>
      <c r="HZ378">
        <v>9999</v>
      </c>
      <c r="IA378">
        <v>9999</v>
      </c>
      <c r="IB378">
        <v>16.3</v>
      </c>
      <c r="IC378">
        <v>1.86759</v>
      </c>
      <c r="ID378">
        <v>1.86675</v>
      </c>
      <c r="IE378">
        <v>1.866</v>
      </c>
      <c r="IF378">
        <v>1.866</v>
      </c>
      <c r="IG378">
        <v>1.86784</v>
      </c>
      <c r="IH378">
        <v>1.87027</v>
      </c>
      <c r="II378">
        <v>1.86894</v>
      </c>
      <c r="IJ378">
        <v>1.87042</v>
      </c>
      <c r="IK378">
        <v>0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-1.46</v>
      </c>
      <c r="IY378">
        <v>0.1447</v>
      </c>
      <c r="IZ378">
        <v>-0.2124528667129374</v>
      </c>
      <c r="JA378">
        <v>-0.0008016307627816455</v>
      </c>
      <c r="JB378">
        <v>-2.705495203968552E-07</v>
      </c>
      <c r="JC378">
        <v>-1.001381313952682E-11</v>
      </c>
      <c r="JD378">
        <v>-0.06429383364076624</v>
      </c>
      <c r="JE378">
        <v>-0.003544197663381463</v>
      </c>
      <c r="JF378">
        <v>0.0008551080648433378</v>
      </c>
      <c r="JG378">
        <v>-1.439520423836254E-05</v>
      </c>
      <c r="JH378">
        <v>4</v>
      </c>
      <c r="JI378">
        <v>2335</v>
      </c>
      <c r="JJ378">
        <v>1</v>
      </c>
      <c r="JK378">
        <v>25</v>
      </c>
      <c r="JL378">
        <v>194393.1</v>
      </c>
      <c r="JM378">
        <v>194393.2</v>
      </c>
      <c r="JN378">
        <v>2.35962</v>
      </c>
      <c r="JO378">
        <v>2.24609</v>
      </c>
      <c r="JP378">
        <v>1.39648</v>
      </c>
      <c r="JQ378">
        <v>2.35229</v>
      </c>
      <c r="JR378">
        <v>1.49536</v>
      </c>
      <c r="JS378">
        <v>2.69775</v>
      </c>
      <c r="JT378">
        <v>36.34</v>
      </c>
      <c r="JU378">
        <v>24.0612</v>
      </c>
      <c r="JV378">
        <v>18</v>
      </c>
      <c r="JW378">
        <v>491.804</v>
      </c>
      <c r="JX378">
        <v>453.509</v>
      </c>
      <c r="JY378">
        <v>29.0581</v>
      </c>
      <c r="JZ378">
        <v>28.8232</v>
      </c>
      <c r="KA378">
        <v>29.9999</v>
      </c>
      <c r="KB378">
        <v>28.7181</v>
      </c>
      <c r="KC378">
        <v>28.6513</v>
      </c>
      <c r="KD378">
        <v>47.3161</v>
      </c>
      <c r="KE378">
        <v>21.5928</v>
      </c>
      <c r="KF378">
        <v>86.0817</v>
      </c>
      <c r="KG378">
        <v>29.0631</v>
      </c>
      <c r="KH378">
        <v>1178.88</v>
      </c>
      <c r="KI378">
        <v>22.9771</v>
      </c>
      <c r="KJ378">
        <v>100.947</v>
      </c>
      <c r="KK378">
        <v>100.507</v>
      </c>
    </row>
    <row r="379" spans="1:297">
      <c r="A379">
        <v>363</v>
      </c>
      <c r="B379">
        <v>1758911019.6</v>
      </c>
      <c r="C379">
        <v>9236.5</v>
      </c>
      <c r="D379" t="s">
        <v>1170</v>
      </c>
      <c r="E379" t="s">
        <v>1171</v>
      </c>
      <c r="F379">
        <v>5</v>
      </c>
      <c r="G379" t="s">
        <v>1029</v>
      </c>
      <c r="H379" t="s">
        <v>436</v>
      </c>
      <c r="I379">
        <v>1758911012.1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1190.903374525589</v>
      </c>
      <c r="AK379">
        <v>1156.711878787878</v>
      </c>
      <c r="AL379">
        <v>3.471757892354733</v>
      </c>
      <c r="AM379">
        <v>65.06013599436587</v>
      </c>
      <c r="AN379">
        <f>(AP379 - AO379 + DY379*1E3/(8.314*(EA379+273.15)) * AR379/DX379 * AQ379) * DX379/(100*DL379) * 1000/(1000 - AP379)</f>
        <v>0</v>
      </c>
      <c r="AO379">
        <v>23.05207858664752</v>
      </c>
      <c r="AP379">
        <v>24.18160303030302</v>
      </c>
      <c r="AQ379">
        <v>-4.113732739396969E-05</v>
      </c>
      <c r="AR379">
        <v>108.005697832954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2.96</v>
      </c>
      <c r="DM379">
        <v>0.5</v>
      </c>
      <c r="DN379" t="s">
        <v>438</v>
      </c>
      <c r="DO379">
        <v>2</v>
      </c>
      <c r="DP379" t="b">
        <v>1</v>
      </c>
      <c r="DQ379">
        <v>1758911012.1</v>
      </c>
      <c r="DR379">
        <v>1105.184814814815</v>
      </c>
      <c r="DS379">
        <v>1148.531851851852</v>
      </c>
      <c r="DT379">
        <v>24.16735185185185</v>
      </c>
      <c r="DU379">
        <v>23.04812222222222</v>
      </c>
      <c r="DV379">
        <v>1106.629259259259</v>
      </c>
      <c r="DW379">
        <v>24.02288148148148</v>
      </c>
      <c r="DX379">
        <v>500.0113333333334</v>
      </c>
      <c r="DY379">
        <v>90.47454444444446</v>
      </c>
      <c r="DZ379">
        <v>0.02843283703703704</v>
      </c>
      <c r="EA379">
        <v>30.41709629629629</v>
      </c>
      <c r="EB379">
        <v>29.99397407407408</v>
      </c>
      <c r="EC379">
        <v>999.9000000000001</v>
      </c>
      <c r="ED379">
        <v>0</v>
      </c>
      <c r="EE379">
        <v>0</v>
      </c>
      <c r="EF379">
        <v>10005.80962962963</v>
      </c>
      <c r="EG379">
        <v>0</v>
      </c>
      <c r="EH379">
        <v>12.3095</v>
      </c>
      <c r="EI379">
        <v>-43.34742962962963</v>
      </c>
      <c r="EJ379">
        <v>1132.555555555556</v>
      </c>
      <c r="EK379">
        <v>1175.627037037037</v>
      </c>
      <c r="EL379">
        <v>1.119234444444444</v>
      </c>
      <c r="EM379">
        <v>1148.531851851852</v>
      </c>
      <c r="EN379">
        <v>23.04812222222222</v>
      </c>
      <c r="EO379">
        <v>2.186531111111111</v>
      </c>
      <c r="EP379">
        <v>2.08527</v>
      </c>
      <c r="EQ379">
        <v>18.86396296296296</v>
      </c>
      <c r="ER379">
        <v>18.10709259259259</v>
      </c>
      <c r="ES379">
        <v>2000.008518518519</v>
      </c>
      <c r="ET379">
        <v>0.9799966666666665</v>
      </c>
      <c r="EU379">
        <v>0.02000358888888889</v>
      </c>
      <c r="EV379">
        <v>0</v>
      </c>
      <c r="EW379">
        <v>336.212</v>
      </c>
      <c r="EX379">
        <v>5.00097</v>
      </c>
      <c r="EY379">
        <v>6813.943703703703</v>
      </c>
      <c r="EZ379">
        <v>16707.62592592593</v>
      </c>
      <c r="FA379">
        <v>41</v>
      </c>
      <c r="FB379">
        <v>41.31199999999999</v>
      </c>
      <c r="FC379">
        <v>40.93699999999999</v>
      </c>
      <c r="FD379">
        <v>40.91174074074074</v>
      </c>
      <c r="FE379">
        <v>41.56199999999999</v>
      </c>
      <c r="FF379">
        <v>1955.098518518518</v>
      </c>
      <c r="FG379">
        <v>39.91</v>
      </c>
      <c r="FH379">
        <v>0</v>
      </c>
      <c r="FI379">
        <v>1758911020.5</v>
      </c>
      <c r="FJ379">
        <v>0</v>
      </c>
      <c r="FK379">
        <v>336.1797692307692</v>
      </c>
      <c r="FL379">
        <v>0.2096410156066367</v>
      </c>
      <c r="FM379">
        <v>-7.312820523905227</v>
      </c>
      <c r="FN379">
        <v>6813.955384615385</v>
      </c>
      <c r="FO379">
        <v>15</v>
      </c>
      <c r="FP379">
        <v>0</v>
      </c>
      <c r="FQ379" t="s">
        <v>439</v>
      </c>
      <c r="FR379">
        <v>1747247426.5</v>
      </c>
      <c r="FS379">
        <v>1747247420.5</v>
      </c>
      <c r="FT379">
        <v>0</v>
      </c>
      <c r="FU379">
        <v>1.027</v>
      </c>
      <c r="FV379">
        <v>0.031</v>
      </c>
      <c r="FW379">
        <v>0.02</v>
      </c>
      <c r="FX379">
        <v>0.05</v>
      </c>
      <c r="FY379">
        <v>420</v>
      </c>
      <c r="FZ379">
        <v>16</v>
      </c>
      <c r="GA379">
        <v>0.01</v>
      </c>
      <c r="GB379">
        <v>0.1</v>
      </c>
      <c r="GC379">
        <v>-43.3053075</v>
      </c>
      <c r="GD379">
        <v>-0.8447515947465443</v>
      </c>
      <c r="GE379">
        <v>0.1439799454568234</v>
      </c>
      <c r="GF379">
        <v>0</v>
      </c>
      <c r="GG379">
        <v>336.2171176470588</v>
      </c>
      <c r="GH379">
        <v>-0.126997710395601</v>
      </c>
      <c r="GI379">
        <v>0.2618617467185026</v>
      </c>
      <c r="GJ379">
        <v>-1</v>
      </c>
      <c r="GK379">
        <v>1.1344845</v>
      </c>
      <c r="GL379">
        <v>-0.185473621013136</v>
      </c>
      <c r="GM379">
        <v>0.03435355083175538</v>
      </c>
      <c r="GN379">
        <v>0</v>
      </c>
      <c r="GO379">
        <v>0</v>
      </c>
      <c r="GP379">
        <v>2</v>
      </c>
      <c r="GQ379" t="s">
        <v>446</v>
      </c>
      <c r="GR379">
        <v>3.13625</v>
      </c>
      <c r="GS379">
        <v>2.68877</v>
      </c>
      <c r="GT379">
        <v>0.186061</v>
      </c>
      <c r="GU379">
        <v>0.188589</v>
      </c>
      <c r="GV379">
        <v>0.106845</v>
      </c>
      <c r="GW379">
        <v>0.102056</v>
      </c>
      <c r="GX379">
        <v>25860.3</v>
      </c>
      <c r="GY379">
        <v>25830.4</v>
      </c>
      <c r="GZ379">
        <v>29537.3</v>
      </c>
      <c r="HA379">
        <v>29420.7</v>
      </c>
      <c r="HB379">
        <v>34853.2</v>
      </c>
      <c r="HC379">
        <v>34989</v>
      </c>
      <c r="HD379">
        <v>41561.8</v>
      </c>
      <c r="HE379">
        <v>41796.1</v>
      </c>
      <c r="HF379">
        <v>1.92472</v>
      </c>
      <c r="HG379">
        <v>1.88013</v>
      </c>
      <c r="HH379">
        <v>0.0786781</v>
      </c>
      <c r="HI379">
        <v>0</v>
      </c>
      <c r="HJ379">
        <v>28.7183</v>
      </c>
      <c r="HK379">
        <v>999.9</v>
      </c>
      <c r="HL379">
        <v>54.3</v>
      </c>
      <c r="HM379">
        <v>30.9</v>
      </c>
      <c r="HN379">
        <v>26.9209</v>
      </c>
      <c r="HO379">
        <v>61.9629</v>
      </c>
      <c r="HP379">
        <v>25.6691</v>
      </c>
      <c r="HQ379">
        <v>1</v>
      </c>
      <c r="HR379">
        <v>0.0917531</v>
      </c>
      <c r="HS379">
        <v>-0.769406</v>
      </c>
      <c r="HT379">
        <v>20.3385</v>
      </c>
      <c r="HU379">
        <v>5.21714</v>
      </c>
      <c r="HV379">
        <v>12.0123</v>
      </c>
      <c r="HW379">
        <v>4.98865</v>
      </c>
      <c r="HX379">
        <v>3.28772</v>
      </c>
      <c r="HY379">
        <v>9999</v>
      </c>
      <c r="HZ379">
        <v>9999</v>
      </c>
      <c r="IA379">
        <v>9999</v>
      </c>
      <c r="IB379">
        <v>16.3</v>
      </c>
      <c r="IC379">
        <v>1.86755</v>
      </c>
      <c r="ID379">
        <v>1.86674</v>
      </c>
      <c r="IE379">
        <v>1.86602</v>
      </c>
      <c r="IF379">
        <v>1.866</v>
      </c>
      <c r="IG379">
        <v>1.86784</v>
      </c>
      <c r="IH379">
        <v>1.87028</v>
      </c>
      <c r="II379">
        <v>1.86894</v>
      </c>
      <c r="IJ379">
        <v>1.87042</v>
      </c>
      <c r="IK379">
        <v>0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-1.48</v>
      </c>
      <c r="IY379">
        <v>0.1446</v>
      </c>
      <c r="IZ379">
        <v>-0.2124528667129374</v>
      </c>
      <c r="JA379">
        <v>-0.0008016307627816455</v>
      </c>
      <c r="JB379">
        <v>-2.705495203968552E-07</v>
      </c>
      <c r="JC379">
        <v>-1.001381313952682E-11</v>
      </c>
      <c r="JD379">
        <v>-0.06429383364076624</v>
      </c>
      <c r="JE379">
        <v>-0.003544197663381463</v>
      </c>
      <c r="JF379">
        <v>0.0008551080648433378</v>
      </c>
      <c r="JG379">
        <v>-1.439520423836254E-05</v>
      </c>
      <c r="JH379">
        <v>4</v>
      </c>
      <c r="JI379">
        <v>2335</v>
      </c>
      <c r="JJ379">
        <v>1</v>
      </c>
      <c r="JK379">
        <v>25</v>
      </c>
      <c r="JL379">
        <v>194393.2</v>
      </c>
      <c r="JM379">
        <v>194393.3</v>
      </c>
      <c r="JN379">
        <v>2.38892</v>
      </c>
      <c r="JO379">
        <v>2.23022</v>
      </c>
      <c r="JP379">
        <v>1.39648</v>
      </c>
      <c r="JQ379">
        <v>2.35107</v>
      </c>
      <c r="JR379">
        <v>1.49536</v>
      </c>
      <c r="JS379">
        <v>2.68921</v>
      </c>
      <c r="JT379">
        <v>36.34</v>
      </c>
      <c r="JU379">
        <v>24.07</v>
      </c>
      <c r="JV379">
        <v>18</v>
      </c>
      <c r="JW379">
        <v>491.727</v>
      </c>
      <c r="JX379">
        <v>453.538</v>
      </c>
      <c r="JY379">
        <v>29.0648</v>
      </c>
      <c r="JZ379">
        <v>28.819</v>
      </c>
      <c r="KA379">
        <v>29.9998</v>
      </c>
      <c r="KB379">
        <v>28.7146</v>
      </c>
      <c r="KC379">
        <v>28.6469</v>
      </c>
      <c r="KD379">
        <v>47.8323</v>
      </c>
      <c r="KE379">
        <v>21.8806</v>
      </c>
      <c r="KF379">
        <v>86.45489999999999</v>
      </c>
      <c r="KG379">
        <v>29.0648</v>
      </c>
      <c r="KH379">
        <v>1192.24</v>
      </c>
      <c r="KI379">
        <v>22.9771</v>
      </c>
      <c r="KJ379">
        <v>100.946</v>
      </c>
      <c r="KK379">
        <v>100.508</v>
      </c>
    </row>
    <row r="380" spans="1:297">
      <c r="A380">
        <v>364</v>
      </c>
      <c r="B380">
        <v>1758911024.6</v>
      </c>
      <c r="C380">
        <v>9241.5</v>
      </c>
      <c r="D380" t="s">
        <v>1172</v>
      </c>
      <c r="E380" t="s">
        <v>1173</v>
      </c>
      <c r="F380">
        <v>5</v>
      </c>
      <c r="G380" t="s">
        <v>1029</v>
      </c>
      <c r="H380" t="s">
        <v>436</v>
      </c>
      <c r="I380">
        <v>1758911016.814285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1207.938351281594</v>
      </c>
      <c r="AK380">
        <v>1173.897818181818</v>
      </c>
      <c r="AL380">
        <v>3.439218822124252</v>
      </c>
      <c r="AM380">
        <v>65.06013599436587</v>
      </c>
      <c r="AN380">
        <f>(AP380 - AO380 + DY380*1E3/(8.314*(EA380+273.15)) * AR380/DX380 * AQ380) * DX380/(100*DL380) * 1000/(1000 - AP380)</f>
        <v>0</v>
      </c>
      <c r="AO380">
        <v>23.06165971242524</v>
      </c>
      <c r="AP380">
        <v>24.17859393939392</v>
      </c>
      <c r="AQ380">
        <v>-4.970585680226284E-05</v>
      </c>
      <c r="AR380">
        <v>108.005697832954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2.96</v>
      </c>
      <c r="DM380">
        <v>0.5</v>
      </c>
      <c r="DN380" t="s">
        <v>438</v>
      </c>
      <c r="DO380">
        <v>2</v>
      </c>
      <c r="DP380" t="b">
        <v>1</v>
      </c>
      <c r="DQ380">
        <v>1758911016.814285</v>
      </c>
      <c r="DR380">
        <v>1121.013571428571</v>
      </c>
      <c r="DS380">
        <v>1164.316785714286</v>
      </c>
      <c r="DT380">
        <v>24.17774642857142</v>
      </c>
      <c r="DU380">
        <v>23.05348214285714</v>
      </c>
      <c r="DV380">
        <v>1122.479642857143</v>
      </c>
      <c r="DW380">
        <v>24.03315</v>
      </c>
      <c r="DX380">
        <v>500.0136071428571</v>
      </c>
      <c r="DY380">
        <v>90.47536428571428</v>
      </c>
      <c r="DZ380">
        <v>0.02846885714285715</v>
      </c>
      <c r="EA380">
        <v>30.41591428571429</v>
      </c>
      <c r="EB380">
        <v>29.99663214285715</v>
      </c>
      <c r="EC380">
        <v>999.9000000000002</v>
      </c>
      <c r="ED380">
        <v>0</v>
      </c>
      <c r="EE380">
        <v>0</v>
      </c>
      <c r="EF380">
        <v>9998.611428571428</v>
      </c>
      <c r="EG380">
        <v>0</v>
      </c>
      <c r="EH380">
        <v>12.3095</v>
      </c>
      <c r="EI380">
        <v>-43.30432857142858</v>
      </c>
      <c r="EJ380">
        <v>1148.788214285714</v>
      </c>
      <c r="EK380">
        <v>1191.791428571429</v>
      </c>
      <c r="EL380">
        <v>1.124270714285714</v>
      </c>
      <c r="EM380">
        <v>1164.316785714286</v>
      </c>
      <c r="EN380">
        <v>23.05348214285714</v>
      </c>
      <c r="EO380">
        <v>2.187491428571429</v>
      </c>
      <c r="EP380">
        <v>2.0857725</v>
      </c>
      <c r="EQ380">
        <v>18.87098928571428</v>
      </c>
      <c r="ER380">
        <v>18.11093928571428</v>
      </c>
      <c r="ES380">
        <v>2000.003214285714</v>
      </c>
      <c r="ET380">
        <v>0.9799964999999997</v>
      </c>
      <c r="EU380">
        <v>0.02000375</v>
      </c>
      <c r="EV380">
        <v>0</v>
      </c>
      <c r="EW380">
        <v>336.1946785714286</v>
      </c>
      <c r="EX380">
        <v>5.00097</v>
      </c>
      <c r="EY380">
        <v>6813.31107142857</v>
      </c>
      <c r="EZ380">
        <v>16707.58214285714</v>
      </c>
      <c r="FA380">
        <v>41</v>
      </c>
      <c r="FB380">
        <v>41.31199999999999</v>
      </c>
      <c r="FC380">
        <v>40.93699999999999</v>
      </c>
      <c r="FD380">
        <v>40.89714285714285</v>
      </c>
      <c r="FE380">
        <v>41.56199999999999</v>
      </c>
      <c r="FF380">
        <v>1955.093214285714</v>
      </c>
      <c r="FG380">
        <v>39.91</v>
      </c>
      <c r="FH380">
        <v>0</v>
      </c>
      <c r="FI380">
        <v>1758911025.9</v>
      </c>
      <c r="FJ380">
        <v>0</v>
      </c>
      <c r="FK380">
        <v>336.1833600000001</v>
      </c>
      <c r="FL380">
        <v>-0.3796923142894256</v>
      </c>
      <c r="FM380">
        <v>-10.3076922616144</v>
      </c>
      <c r="FN380">
        <v>6813.171199999999</v>
      </c>
      <c r="FO380">
        <v>15</v>
      </c>
      <c r="FP380">
        <v>0</v>
      </c>
      <c r="FQ380" t="s">
        <v>439</v>
      </c>
      <c r="FR380">
        <v>1747247426.5</v>
      </c>
      <c r="FS380">
        <v>1747247420.5</v>
      </c>
      <c r="FT380">
        <v>0</v>
      </c>
      <c r="FU380">
        <v>1.027</v>
      </c>
      <c r="FV380">
        <v>0.031</v>
      </c>
      <c r="FW380">
        <v>0.02</v>
      </c>
      <c r="FX380">
        <v>0.05</v>
      </c>
      <c r="FY380">
        <v>420</v>
      </c>
      <c r="FZ380">
        <v>16</v>
      </c>
      <c r="GA380">
        <v>0.01</v>
      </c>
      <c r="GB380">
        <v>0.1</v>
      </c>
      <c r="GC380">
        <v>-43.319755</v>
      </c>
      <c r="GD380">
        <v>0.2829050656661422</v>
      </c>
      <c r="GE380">
        <v>0.1336441112619628</v>
      </c>
      <c r="GF380">
        <v>0</v>
      </c>
      <c r="GG380">
        <v>336.1719411764705</v>
      </c>
      <c r="GH380">
        <v>0.03624140212924483</v>
      </c>
      <c r="GI380">
        <v>0.2591110301618945</v>
      </c>
      <c r="GJ380">
        <v>-1</v>
      </c>
      <c r="GK380">
        <v>1.1195085</v>
      </c>
      <c r="GL380">
        <v>0.07351902439024199</v>
      </c>
      <c r="GM380">
        <v>0.01029842962543318</v>
      </c>
      <c r="GN380">
        <v>1</v>
      </c>
      <c r="GO380">
        <v>1</v>
      </c>
      <c r="GP380">
        <v>2</v>
      </c>
      <c r="GQ380" t="s">
        <v>440</v>
      </c>
      <c r="GR380">
        <v>3.13631</v>
      </c>
      <c r="GS380">
        <v>2.68873</v>
      </c>
      <c r="GT380">
        <v>0.187801</v>
      </c>
      <c r="GU380">
        <v>0.190295</v>
      </c>
      <c r="GV380">
        <v>0.106835</v>
      </c>
      <c r="GW380">
        <v>0.102041</v>
      </c>
      <c r="GX380">
        <v>25805.7</v>
      </c>
      <c r="GY380">
        <v>25775.9</v>
      </c>
      <c r="GZ380">
        <v>29538.1</v>
      </c>
      <c r="HA380">
        <v>29420.5</v>
      </c>
      <c r="HB380">
        <v>34854.4</v>
      </c>
      <c r="HC380">
        <v>34989.6</v>
      </c>
      <c r="HD380">
        <v>41562.7</v>
      </c>
      <c r="HE380">
        <v>41796</v>
      </c>
      <c r="HF380">
        <v>1.92512</v>
      </c>
      <c r="HG380">
        <v>1.8801</v>
      </c>
      <c r="HH380">
        <v>0.0791438</v>
      </c>
      <c r="HI380">
        <v>0</v>
      </c>
      <c r="HJ380">
        <v>28.7141</v>
      </c>
      <c r="HK380">
        <v>999.9</v>
      </c>
      <c r="HL380">
        <v>54.3</v>
      </c>
      <c r="HM380">
        <v>30.9</v>
      </c>
      <c r="HN380">
        <v>26.9212</v>
      </c>
      <c r="HO380">
        <v>62.0029</v>
      </c>
      <c r="HP380">
        <v>25.7572</v>
      </c>
      <c r="HQ380">
        <v>1</v>
      </c>
      <c r="HR380">
        <v>0.0914406</v>
      </c>
      <c r="HS380">
        <v>-0.763246</v>
      </c>
      <c r="HT380">
        <v>20.3386</v>
      </c>
      <c r="HU380">
        <v>5.21654</v>
      </c>
      <c r="HV380">
        <v>12.0128</v>
      </c>
      <c r="HW380">
        <v>4.9885</v>
      </c>
      <c r="HX380">
        <v>3.28765</v>
      </c>
      <c r="HY380">
        <v>9999</v>
      </c>
      <c r="HZ380">
        <v>9999</v>
      </c>
      <c r="IA380">
        <v>9999</v>
      </c>
      <c r="IB380">
        <v>16.3</v>
      </c>
      <c r="IC380">
        <v>1.86757</v>
      </c>
      <c r="ID380">
        <v>1.86672</v>
      </c>
      <c r="IE380">
        <v>1.86601</v>
      </c>
      <c r="IF380">
        <v>1.866</v>
      </c>
      <c r="IG380">
        <v>1.86785</v>
      </c>
      <c r="IH380">
        <v>1.87028</v>
      </c>
      <c r="II380">
        <v>1.86893</v>
      </c>
      <c r="IJ380">
        <v>1.87042</v>
      </c>
      <c r="IK380">
        <v>0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-1.5</v>
      </c>
      <c r="IY380">
        <v>0.1446</v>
      </c>
      <c r="IZ380">
        <v>-0.2124528667129374</v>
      </c>
      <c r="JA380">
        <v>-0.0008016307627816455</v>
      </c>
      <c r="JB380">
        <v>-2.705495203968552E-07</v>
      </c>
      <c r="JC380">
        <v>-1.001381313952682E-11</v>
      </c>
      <c r="JD380">
        <v>-0.06429383364076624</v>
      </c>
      <c r="JE380">
        <v>-0.003544197663381463</v>
      </c>
      <c r="JF380">
        <v>0.0008551080648433378</v>
      </c>
      <c r="JG380">
        <v>-1.439520423836254E-05</v>
      </c>
      <c r="JH380">
        <v>4</v>
      </c>
      <c r="JI380">
        <v>2335</v>
      </c>
      <c r="JJ380">
        <v>1</v>
      </c>
      <c r="JK380">
        <v>25</v>
      </c>
      <c r="JL380">
        <v>194393.3</v>
      </c>
      <c r="JM380">
        <v>194393.4</v>
      </c>
      <c r="JN380">
        <v>2.41333</v>
      </c>
      <c r="JO380">
        <v>2.23267</v>
      </c>
      <c r="JP380">
        <v>1.39648</v>
      </c>
      <c r="JQ380">
        <v>2.34985</v>
      </c>
      <c r="JR380">
        <v>1.49536</v>
      </c>
      <c r="JS380">
        <v>2.65381</v>
      </c>
      <c r="JT380">
        <v>36.3165</v>
      </c>
      <c r="JU380">
        <v>24.07</v>
      </c>
      <c r="JV380">
        <v>18</v>
      </c>
      <c r="JW380">
        <v>491.951</v>
      </c>
      <c r="JX380">
        <v>453.5</v>
      </c>
      <c r="JY380">
        <v>29.0666</v>
      </c>
      <c r="JZ380">
        <v>28.8148</v>
      </c>
      <c r="KA380">
        <v>29.9999</v>
      </c>
      <c r="KB380">
        <v>28.7108</v>
      </c>
      <c r="KC380">
        <v>28.644</v>
      </c>
      <c r="KD380">
        <v>48.3978</v>
      </c>
      <c r="KE380">
        <v>21.8806</v>
      </c>
      <c r="KF380">
        <v>86.45489999999999</v>
      </c>
      <c r="KG380">
        <v>29.0661</v>
      </c>
      <c r="KH380">
        <v>1212.28</v>
      </c>
      <c r="KI380">
        <v>22.9771</v>
      </c>
      <c r="KJ380">
        <v>100.948</v>
      </c>
      <c r="KK380">
        <v>100.507</v>
      </c>
    </row>
    <row r="381" spans="1:297">
      <c r="A381">
        <v>365</v>
      </c>
      <c r="B381">
        <v>1758911029.6</v>
      </c>
      <c r="C381">
        <v>9246.5</v>
      </c>
      <c r="D381" t="s">
        <v>1174</v>
      </c>
      <c r="E381" t="s">
        <v>1175</v>
      </c>
      <c r="F381">
        <v>5</v>
      </c>
      <c r="G381" t="s">
        <v>1029</v>
      </c>
      <c r="H381" t="s">
        <v>436</v>
      </c>
      <c r="I381">
        <v>1758911022.1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1224.919538832112</v>
      </c>
      <c r="AK381">
        <v>1190.865757575757</v>
      </c>
      <c r="AL381">
        <v>3.398868137980964</v>
      </c>
      <c r="AM381">
        <v>65.06013599436587</v>
      </c>
      <c r="AN381">
        <f>(AP381 - AO381 + DY381*1E3/(8.314*(EA381+273.15)) * AR381/DX381 * AQ381) * DX381/(100*DL381) * 1000/(1000 - AP381)</f>
        <v>0</v>
      </c>
      <c r="AO381">
        <v>23.01832539518134</v>
      </c>
      <c r="AP381">
        <v>24.15898545454545</v>
      </c>
      <c r="AQ381">
        <v>-0.0004867786049454857</v>
      </c>
      <c r="AR381">
        <v>108.005697832954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2.96</v>
      </c>
      <c r="DM381">
        <v>0.5</v>
      </c>
      <c r="DN381" t="s">
        <v>438</v>
      </c>
      <c r="DO381">
        <v>2</v>
      </c>
      <c r="DP381" t="b">
        <v>1</v>
      </c>
      <c r="DQ381">
        <v>1758911022.1</v>
      </c>
      <c r="DR381">
        <v>1138.750740740741</v>
      </c>
      <c r="DS381">
        <v>1182.033703703704</v>
      </c>
      <c r="DT381">
        <v>24.17727777777779</v>
      </c>
      <c r="DU381">
        <v>23.04458518518518</v>
      </c>
      <c r="DV381">
        <v>1140.242962962963</v>
      </c>
      <c r="DW381">
        <v>24.03268518518519</v>
      </c>
      <c r="DX381">
        <v>500.0026296296296</v>
      </c>
      <c r="DY381">
        <v>90.47614814814814</v>
      </c>
      <c r="DZ381">
        <v>0.02846935185185185</v>
      </c>
      <c r="EA381">
        <v>30.41465925925926</v>
      </c>
      <c r="EB381">
        <v>30.0015962962963</v>
      </c>
      <c r="EC381">
        <v>999.9000000000001</v>
      </c>
      <c r="ED381">
        <v>0</v>
      </c>
      <c r="EE381">
        <v>0</v>
      </c>
      <c r="EF381">
        <v>9996.272222222222</v>
      </c>
      <c r="EG381">
        <v>0</v>
      </c>
      <c r="EH381">
        <v>12.3095</v>
      </c>
      <c r="EI381">
        <v>-43.28336296296296</v>
      </c>
      <c r="EJ381">
        <v>1166.964814814815</v>
      </c>
      <c r="EK381">
        <v>1209.915185185185</v>
      </c>
      <c r="EL381">
        <v>1.132706296296296</v>
      </c>
      <c r="EM381">
        <v>1182.033703703704</v>
      </c>
      <c r="EN381">
        <v>23.04458518518518</v>
      </c>
      <c r="EO381">
        <v>2.187468518518518</v>
      </c>
      <c r="EP381">
        <v>2.084985185185185</v>
      </c>
      <c r="EQ381">
        <v>18.87082222222222</v>
      </c>
      <c r="ER381">
        <v>18.10492222222222</v>
      </c>
      <c r="ES381">
        <v>2000.014074074074</v>
      </c>
      <c r="ET381">
        <v>0.9799965555555554</v>
      </c>
      <c r="EU381">
        <v>0.02000369629629629</v>
      </c>
      <c r="EV381">
        <v>0</v>
      </c>
      <c r="EW381">
        <v>336.1327037037037</v>
      </c>
      <c r="EX381">
        <v>5.00097</v>
      </c>
      <c r="EY381">
        <v>6812.578518518519</v>
      </c>
      <c r="EZ381">
        <v>16707.67777777778</v>
      </c>
      <c r="FA381">
        <v>40.99533333333333</v>
      </c>
      <c r="FB381">
        <v>41.31199999999999</v>
      </c>
      <c r="FC381">
        <v>40.93699999999999</v>
      </c>
      <c r="FD381">
        <v>40.88418518518519</v>
      </c>
      <c r="FE381">
        <v>41.56199999999999</v>
      </c>
      <c r="FF381">
        <v>1955.104074074074</v>
      </c>
      <c r="FG381">
        <v>39.91</v>
      </c>
      <c r="FH381">
        <v>0</v>
      </c>
      <c r="FI381">
        <v>1758911030.7</v>
      </c>
      <c r="FJ381">
        <v>0</v>
      </c>
      <c r="FK381">
        <v>336.12344</v>
      </c>
      <c r="FL381">
        <v>-0.6778461529039361</v>
      </c>
      <c r="FM381">
        <v>-9.523076877840003</v>
      </c>
      <c r="FN381">
        <v>6812.4924</v>
      </c>
      <c r="FO381">
        <v>15</v>
      </c>
      <c r="FP381">
        <v>0</v>
      </c>
      <c r="FQ381" t="s">
        <v>439</v>
      </c>
      <c r="FR381">
        <v>1747247426.5</v>
      </c>
      <c r="FS381">
        <v>1747247420.5</v>
      </c>
      <c r="FT381">
        <v>0</v>
      </c>
      <c r="FU381">
        <v>1.027</v>
      </c>
      <c r="FV381">
        <v>0.031</v>
      </c>
      <c r="FW381">
        <v>0.02</v>
      </c>
      <c r="FX381">
        <v>0.05</v>
      </c>
      <c r="FY381">
        <v>420</v>
      </c>
      <c r="FZ381">
        <v>16</v>
      </c>
      <c r="GA381">
        <v>0.01</v>
      </c>
      <c r="GB381">
        <v>0.1</v>
      </c>
      <c r="GC381">
        <v>-43.2978275</v>
      </c>
      <c r="GD381">
        <v>0.3272454033771992</v>
      </c>
      <c r="GE381">
        <v>0.1331386213453852</v>
      </c>
      <c r="GF381">
        <v>0</v>
      </c>
      <c r="GG381">
        <v>336.1821176470589</v>
      </c>
      <c r="GH381">
        <v>-0.7558136010315595</v>
      </c>
      <c r="GI381">
        <v>0.2448093813929416</v>
      </c>
      <c r="GJ381">
        <v>-1</v>
      </c>
      <c r="GK381">
        <v>1.12787775</v>
      </c>
      <c r="GL381">
        <v>0.07221444652907925</v>
      </c>
      <c r="GM381">
        <v>0.01036583486447185</v>
      </c>
      <c r="GN381">
        <v>1</v>
      </c>
      <c r="GO381">
        <v>1</v>
      </c>
      <c r="GP381">
        <v>2</v>
      </c>
      <c r="GQ381" t="s">
        <v>440</v>
      </c>
      <c r="GR381">
        <v>3.13631</v>
      </c>
      <c r="GS381">
        <v>2.68866</v>
      </c>
      <c r="GT381">
        <v>0.189517</v>
      </c>
      <c r="GU381">
        <v>0.191961</v>
      </c>
      <c r="GV381">
        <v>0.10677</v>
      </c>
      <c r="GW381">
        <v>0.10194</v>
      </c>
      <c r="GX381">
        <v>25751.3</v>
      </c>
      <c r="GY381">
        <v>25723.1</v>
      </c>
      <c r="GZ381">
        <v>29538.2</v>
      </c>
      <c r="HA381">
        <v>29420.8</v>
      </c>
      <c r="HB381">
        <v>34857.2</v>
      </c>
      <c r="HC381">
        <v>34993.9</v>
      </c>
      <c r="HD381">
        <v>41563</v>
      </c>
      <c r="HE381">
        <v>41796.4</v>
      </c>
      <c r="HF381">
        <v>1.92512</v>
      </c>
      <c r="HG381">
        <v>1.88015</v>
      </c>
      <c r="HH381">
        <v>0.0795648</v>
      </c>
      <c r="HI381">
        <v>0</v>
      </c>
      <c r="HJ381">
        <v>28.7103</v>
      </c>
      <c r="HK381">
        <v>999.9</v>
      </c>
      <c r="HL381">
        <v>54.3</v>
      </c>
      <c r="HM381">
        <v>30.9</v>
      </c>
      <c r="HN381">
        <v>26.9218</v>
      </c>
      <c r="HO381">
        <v>61.9829</v>
      </c>
      <c r="HP381">
        <v>25.7372</v>
      </c>
      <c r="HQ381">
        <v>1</v>
      </c>
      <c r="HR381">
        <v>0.0912881</v>
      </c>
      <c r="HS381">
        <v>-0.614886</v>
      </c>
      <c r="HT381">
        <v>20.3391</v>
      </c>
      <c r="HU381">
        <v>5.21789</v>
      </c>
      <c r="HV381">
        <v>12.0125</v>
      </c>
      <c r="HW381">
        <v>4.9891</v>
      </c>
      <c r="HX381">
        <v>3.28772</v>
      </c>
      <c r="HY381">
        <v>9999</v>
      </c>
      <c r="HZ381">
        <v>9999</v>
      </c>
      <c r="IA381">
        <v>9999</v>
      </c>
      <c r="IB381">
        <v>16.3</v>
      </c>
      <c r="IC381">
        <v>1.86759</v>
      </c>
      <c r="ID381">
        <v>1.86674</v>
      </c>
      <c r="IE381">
        <v>1.86602</v>
      </c>
      <c r="IF381">
        <v>1.866</v>
      </c>
      <c r="IG381">
        <v>1.86784</v>
      </c>
      <c r="IH381">
        <v>1.87029</v>
      </c>
      <c r="II381">
        <v>1.86895</v>
      </c>
      <c r="IJ381">
        <v>1.87042</v>
      </c>
      <c r="IK381">
        <v>0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-1.53</v>
      </c>
      <c r="IY381">
        <v>0.1443</v>
      </c>
      <c r="IZ381">
        <v>-0.2124528667129374</v>
      </c>
      <c r="JA381">
        <v>-0.0008016307627816455</v>
      </c>
      <c r="JB381">
        <v>-2.705495203968552E-07</v>
      </c>
      <c r="JC381">
        <v>-1.001381313952682E-11</v>
      </c>
      <c r="JD381">
        <v>-0.06429383364076624</v>
      </c>
      <c r="JE381">
        <v>-0.003544197663381463</v>
      </c>
      <c r="JF381">
        <v>0.0008551080648433378</v>
      </c>
      <c r="JG381">
        <v>-1.439520423836254E-05</v>
      </c>
      <c r="JH381">
        <v>4</v>
      </c>
      <c r="JI381">
        <v>2335</v>
      </c>
      <c r="JJ381">
        <v>1</v>
      </c>
      <c r="JK381">
        <v>25</v>
      </c>
      <c r="JL381">
        <v>194393.4</v>
      </c>
      <c r="JM381">
        <v>194393.5</v>
      </c>
      <c r="JN381">
        <v>2.44263</v>
      </c>
      <c r="JO381">
        <v>2.24487</v>
      </c>
      <c r="JP381">
        <v>1.39648</v>
      </c>
      <c r="JQ381">
        <v>2.35107</v>
      </c>
      <c r="JR381">
        <v>1.49536</v>
      </c>
      <c r="JS381">
        <v>2.56592</v>
      </c>
      <c r="JT381">
        <v>36.34</v>
      </c>
      <c r="JU381">
        <v>24.0612</v>
      </c>
      <c r="JV381">
        <v>18</v>
      </c>
      <c r="JW381">
        <v>491.917</v>
      </c>
      <c r="JX381">
        <v>453.493</v>
      </c>
      <c r="JY381">
        <v>29.0563</v>
      </c>
      <c r="JZ381">
        <v>28.8106</v>
      </c>
      <c r="KA381">
        <v>29.9998</v>
      </c>
      <c r="KB381">
        <v>28.7066</v>
      </c>
      <c r="KC381">
        <v>28.639</v>
      </c>
      <c r="KD381">
        <v>48.9102</v>
      </c>
      <c r="KE381">
        <v>21.8806</v>
      </c>
      <c r="KF381">
        <v>86.45489999999999</v>
      </c>
      <c r="KG381">
        <v>29.0284</v>
      </c>
      <c r="KH381">
        <v>1225.65</v>
      </c>
      <c r="KI381">
        <v>22.9952</v>
      </c>
      <c r="KJ381">
        <v>100.949</v>
      </c>
      <c r="KK381">
        <v>100.508</v>
      </c>
    </row>
    <row r="382" spans="1:297">
      <c r="A382">
        <v>366</v>
      </c>
      <c r="B382">
        <v>1758911034.6</v>
      </c>
      <c r="C382">
        <v>9251.5</v>
      </c>
      <c r="D382" t="s">
        <v>1176</v>
      </c>
      <c r="E382" t="s">
        <v>1177</v>
      </c>
      <c r="F382">
        <v>5</v>
      </c>
      <c r="G382" t="s">
        <v>1029</v>
      </c>
      <c r="H382" t="s">
        <v>436</v>
      </c>
      <c r="I382">
        <v>1758911026.814285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1242.257039398756</v>
      </c>
      <c r="AK382">
        <v>1208.059454545454</v>
      </c>
      <c r="AL382">
        <v>3.421469543357315</v>
      </c>
      <c r="AM382">
        <v>65.06013599436587</v>
      </c>
      <c r="AN382">
        <f>(AP382 - AO382 + DY382*1E3/(8.314*(EA382+273.15)) * AR382/DX382 * AQ382) * DX382/(100*DL382) * 1000/(1000 - AP382)</f>
        <v>0</v>
      </c>
      <c r="AO382">
        <v>23.01032218081157</v>
      </c>
      <c r="AP382">
        <v>24.13281212121212</v>
      </c>
      <c r="AQ382">
        <v>-0.003189062808445461</v>
      </c>
      <c r="AR382">
        <v>108.005697832954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2.96</v>
      </c>
      <c r="DM382">
        <v>0.5</v>
      </c>
      <c r="DN382" t="s">
        <v>438</v>
      </c>
      <c r="DO382">
        <v>2</v>
      </c>
      <c r="DP382" t="b">
        <v>1</v>
      </c>
      <c r="DQ382">
        <v>1758911026.814285</v>
      </c>
      <c r="DR382">
        <v>1154.537142857143</v>
      </c>
      <c r="DS382">
        <v>1197.821428571429</v>
      </c>
      <c r="DT382">
        <v>24.16432857142857</v>
      </c>
      <c r="DU382">
        <v>23.03157857142857</v>
      </c>
      <c r="DV382">
        <v>1156.052857142857</v>
      </c>
      <c r="DW382">
        <v>24.01989285714286</v>
      </c>
      <c r="DX382">
        <v>500.0080714285714</v>
      </c>
      <c r="DY382">
        <v>90.47704642857141</v>
      </c>
      <c r="DZ382">
        <v>0.02848107142857143</v>
      </c>
      <c r="EA382">
        <v>30.41366071428572</v>
      </c>
      <c r="EB382">
        <v>30.00144642857143</v>
      </c>
      <c r="EC382">
        <v>999.9000000000002</v>
      </c>
      <c r="ED382">
        <v>0</v>
      </c>
      <c r="EE382">
        <v>0</v>
      </c>
      <c r="EF382">
        <v>9992.721785714286</v>
      </c>
      <c r="EG382">
        <v>0</v>
      </c>
      <c r="EH382">
        <v>12.3095</v>
      </c>
      <c r="EI382">
        <v>-43.284175</v>
      </c>
      <c r="EJ382">
        <v>1183.126071428571</v>
      </c>
      <c r="EK382">
        <v>1226.059285714286</v>
      </c>
      <c r="EL382">
        <v>1.132758928571428</v>
      </c>
      <c r="EM382">
        <v>1197.821428571429</v>
      </c>
      <c r="EN382">
        <v>23.03157857142857</v>
      </c>
      <c r="EO382">
        <v>2.186318571428572</v>
      </c>
      <c r="EP382">
        <v>2.083829285714286</v>
      </c>
      <c r="EQ382">
        <v>18.86240357142857</v>
      </c>
      <c r="ER382">
        <v>18.09609642857142</v>
      </c>
      <c r="ES382">
        <v>2000.023571428572</v>
      </c>
      <c r="ET382">
        <v>0.979996607142857</v>
      </c>
      <c r="EU382">
        <v>0.02000364642857142</v>
      </c>
      <c r="EV382">
        <v>0</v>
      </c>
      <c r="EW382">
        <v>336.1139285714285</v>
      </c>
      <c r="EX382">
        <v>5.00097</v>
      </c>
      <c r="EY382">
        <v>6811.977857142857</v>
      </c>
      <c r="EZ382">
        <v>16707.74642857143</v>
      </c>
      <c r="FA382">
        <v>40.991</v>
      </c>
      <c r="FB382">
        <v>41.31199999999999</v>
      </c>
      <c r="FC382">
        <v>40.93699999999999</v>
      </c>
      <c r="FD382">
        <v>40.87942857142857</v>
      </c>
      <c r="FE382">
        <v>41.56199999999999</v>
      </c>
      <c r="FF382">
        <v>1955.113571428572</v>
      </c>
      <c r="FG382">
        <v>39.91</v>
      </c>
      <c r="FH382">
        <v>0</v>
      </c>
      <c r="FI382">
        <v>1758911036.1</v>
      </c>
      <c r="FJ382">
        <v>0</v>
      </c>
      <c r="FK382">
        <v>336.108576923077</v>
      </c>
      <c r="FL382">
        <v>-0.4814700897959663</v>
      </c>
      <c r="FM382">
        <v>-8.215726491972056</v>
      </c>
      <c r="FN382">
        <v>6811.797307692307</v>
      </c>
      <c r="FO382">
        <v>15</v>
      </c>
      <c r="FP382">
        <v>0</v>
      </c>
      <c r="FQ382" t="s">
        <v>439</v>
      </c>
      <c r="FR382">
        <v>1747247426.5</v>
      </c>
      <c r="FS382">
        <v>1747247420.5</v>
      </c>
      <c r="FT382">
        <v>0</v>
      </c>
      <c r="FU382">
        <v>1.027</v>
      </c>
      <c r="FV382">
        <v>0.031</v>
      </c>
      <c r="FW382">
        <v>0.02</v>
      </c>
      <c r="FX382">
        <v>0.05</v>
      </c>
      <c r="FY382">
        <v>420</v>
      </c>
      <c r="FZ382">
        <v>16</v>
      </c>
      <c r="GA382">
        <v>0.01</v>
      </c>
      <c r="GB382">
        <v>0.1</v>
      </c>
      <c r="GC382">
        <v>-43.3085025</v>
      </c>
      <c r="GD382">
        <v>0.07378198874305363</v>
      </c>
      <c r="GE382">
        <v>0.1149370011952195</v>
      </c>
      <c r="GF382">
        <v>1</v>
      </c>
      <c r="GG382">
        <v>336.1212647058823</v>
      </c>
      <c r="GH382">
        <v>-0.4339954192464416</v>
      </c>
      <c r="GI382">
        <v>0.235844952660646</v>
      </c>
      <c r="GJ382">
        <v>-1</v>
      </c>
      <c r="GK382">
        <v>1.13236775</v>
      </c>
      <c r="GL382">
        <v>0.03051073170731574</v>
      </c>
      <c r="GM382">
        <v>0.009443640317033481</v>
      </c>
      <c r="GN382">
        <v>1</v>
      </c>
      <c r="GO382">
        <v>2</v>
      </c>
      <c r="GP382">
        <v>2</v>
      </c>
      <c r="GQ382" t="s">
        <v>573</v>
      </c>
      <c r="GR382">
        <v>3.13616</v>
      </c>
      <c r="GS382">
        <v>2.68872</v>
      </c>
      <c r="GT382">
        <v>0.191232</v>
      </c>
      <c r="GU382">
        <v>0.193637</v>
      </c>
      <c r="GV382">
        <v>0.106694</v>
      </c>
      <c r="GW382">
        <v>0.101923</v>
      </c>
      <c r="GX382">
        <v>25696.6</v>
      </c>
      <c r="GY382">
        <v>25670</v>
      </c>
      <c r="GZ382">
        <v>29538</v>
      </c>
      <c r="HA382">
        <v>29421.1</v>
      </c>
      <c r="HB382">
        <v>34859.9</v>
      </c>
      <c r="HC382">
        <v>34995.1</v>
      </c>
      <c r="HD382">
        <v>41562.6</v>
      </c>
      <c r="HE382">
        <v>41797</v>
      </c>
      <c r="HF382">
        <v>1.92488</v>
      </c>
      <c r="HG382">
        <v>1.8803</v>
      </c>
      <c r="HH382">
        <v>0.0789948</v>
      </c>
      <c r="HI382">
        <v>0</v>
      </c>
      <c r="HJ382">
        <v>28.708</v>
      </c>
      <c r="HK382">
        <v>999.9</v>
      </c>
      <c r="HL382">
        <v>54.3</v>
      </c>
      <c r="HM382">
        <v>30.9</v>
      </c>
      <c r="HN382">
        <v>26.9214</v>
      </c>
      <c r="HO382">
        <v>62.0829</v>
      </c>
      <c r="HP382">
        <v>25.7412</v>
      </c>
      <c r="HQ382">
        <v>1</v>
      </c>
      <c r="HR382">
        <v>0.09073929999999999</v>
      </c>
      <c r="HS382">
        <v>-0.661117</v>
      </c>
      <c r="HT382">
        <v>20.3391</v>
      </c>
      <c r="HU382">
        <v>5.21714</v>
      </c>
      <c r="HV382">
        <v>12.0131</v>
      </c>
      <c r="HW382">
        <v>4.98895</v>
      </c>
      <c r="HX382">
        <v>3.28768</v>
      </c>
      <c r="HY382">
        <v>9999</v>
      </c>
      <c r="HZ382">
        <v>9999</v>
      </c>
      <c r="IA382">
        <v>9999</v>
      </c>
      <c r="IB382">
        <v>16.3</v>
      </c>
      <c r="IC382">
        <v>1.86755</v>
      </c>
      <c r="ID382">
        <v>1.86674</v>
      </c>
      <c r="IE382">
        <v>1.86604</v>
      </c>
      <c r="IF382">
        <v>1.866</v>
      </c>
      <c r="IG382">
        <v>1.86783</v>
      </c>
      <c r="IH382">
        <v>1.87028</v>
      </c>
      <c r="II382">
        <v>1.86896</v>
      </c>
      <c r="IJ382">
        <v>1.87042</v>
      </c>
      <c r="IK382">
        <v>0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-1.56</v>
      </c>
      <c r="IY382">
        <v>0.1441</v>
      </c>
      <c r="IZ382">
        <v>-0.2124528667129374</v>
      </c>
      <c r="JA382">
        <v>-0.0008016307627816455</v>
      </c>
      <c r="JB382">
        <v>-2.705495203968552E-07</v>
      </c>
      <c r="JC382">
        <v>-1.001381313952682E-11</v>
      </c>
      <c r="JD382">
        <v>-0.06429383364076624</v>
      </c>
      <c r="JE382">
        <v>-0.003544197663381463</v>
      </c>
      <c r="JF382">
        <v>0.0008551080648433378</v>
      </c>
      <c r="JG382">
        <v>-1.439520423836254E-05</v>
      </c>
      <c r="JH382">
        <v>4</v>
      </c>
      <c r="JI382">
        <v>2335</v>
      </c>
      <c r="JJ382">
        <v>1</v>
      </c>
      <c r="JK382">
        <v>25</v>
      </c>
      <c r="JL382">
        <v>194393.5</v>
      </c>
      <c r="JM382">
        <v>194393.6</v>
      </c>
      <c r="JN382">
        <v>2.46704</v>
      </c>
      <c r="JO382">
        <v>2.23022</v>
      </c>
      <c r="JP382">
        <v>1.39648</v>
      </c>
      <c r="JQ382">
        <v>2.35229</v>
      </c>
      <c r="JR382">
        <v>1.49536</v>
      </c>
      <c r="JS382">
        <v>2.69653</v>
      </c>
      <c r="JT382">
        <v>36.34</v>
      </c>
      <c r="JU382">
        <v>24.07</v>
      </c>
      <c r="JV382">
        <v>18</v>
      </c>
      <c r="JW382">
        <v>491.724</v>
      </c>
      <c r="JX382">
        <v>453.565</v>
      </c>
      <c r="JY382">
        <v>29.0259</v>
      </c>
      <c r="JZ382">
        <v>28.8068</v>
      </c>
      <c r="KA382">
        <v>29.9998</v>
      </c>
      <c r="KB382">
        <v>28.7025</v>
      </c>
      <c r="KC382">
        <v>28.6361</v>
      </c>
      <c r="KD382">
        <v>49.4795</v>
      </c>
      <c r="KE382">
        <v>21.8806</v>
      </c>
      <c r="KF382">
        <v>86.8309</v>
      </c>
      <c r="KG382">
        <v>29.023</v>
      </c>
      <c r="KH382">
        <v>1245.69</v>
      </c>
      <c r="KI382">
        <v>23.0225</v>
      </c>
      <c r="KJ382">
        <v>100.948</v>
      </c>
      <c r="KK382">
        <v>100.51</v>
      </c>
    </row>
    <row r="383" spans="1:297">
      <c r="A383">
        <v>367</v>
      </c>
      <c r="B383">
        <v>1758911039.6</v>
      </c>
      <c r="C383">
        <v>9256.5</v>
      </c>
      <c r="D383" t="s">
        <v>1178</v>
      </c>
      <c r="E383" t="s">
        <v>1179</v>
      </c>
      <c r="F383">
        <v>5</v>
      </c>
      <c r="G383" t="s">
        <v>1029</v>
      </c>
      <c r="H383" t="s">
        <v>436</v>
      </c>
      <c r="I383">
        <v>1758911032.1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1259.239206723543</v>
      </c>
      <c r="AK383">
        <v>1225.06406060606</v>
      </c>
      <c r="AL383">
        <v>3.388639115563015</v>
      </c>
      <c r="AM383">
        <v>65.06013599436587</v>
      </c>
      <c r="AN383">
        <f>(AP383 - AO383 + DY383*1E3/(8.314*(EA383+273.15)) * AR383/DX383 * AQ383) * DX383/(100*DL383) * 1000/(1000 - AP383)</f>
        <v>0</v>
      </c>
      <c r="AO383">
        <v>23.0086341778321</v>
      </c>
      <c r="AP383">
        <v>24.11124242424241</v>
      </c>
      <c r="AQ383">
        <v>-0.001019955049390244</v>
      </c>
      <c r="AR383">
        <v>108.005697832954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2.96</v>
      </c>
      <c r="DM383">
        <v>0.5</v>
      </c>
      <c r="DN383" t="s">
        <v>438</v>
      </c>
      <c r="DO383">
        <v>2</v>
      </c>
      <c r="DP383" t="b">
        <v>1</v>
      </c>
      <c r="DQ383">
        <v>1758911032.1</v>
      </c>
      <c r="DR383">
        <v>1172.192592592593</v>
      </c>
      <c r="DS383">
        <v>1215.505555555556</v>
      </c>
      <c r="DT383">
        <v>24.14374814814814</v>
      </c>
      <c r="DU383">
        <v>23.01438888888889</v>
      </c>
      <c r="DV383">
        <v>1173.734444444444</v>
      </c>
      <c r="DW383">
        <v>23.99956296296296</v>
      </c>
      <c r="DX383">
        <v>499.990111111111</v>
      </c>
      <c r="DY383">
        <v>90.47673333333333</v>
      </c>
      <c r="DZ383">
        <v>0.02851348148148148</v>
      </c>
      <c r="EA383">
        <v>30.41123703703704</v>
      </c>
      <c r="EB383">
        <v>29.99855185185185</v>
      </c>
      <c r="EC383">
        <v>999.9000000000001</v>
      </c>
      <c r="ED383">
        <v>0</v>
      </c>
      <c r="EE383">
        <v>0</v>
      </c>
      <c r="EF383">
        <v>9993.498518518518</v>
      </c>
      <c r="EG383">
        <v>0</v>
      </c>
      <c r="EH383">
        <v>12.3095</v>
      </c>
      <c r="EI383">
        <v>-43.31274814814815</v>
      </c>
      <c r="EJ383">
        <v>1201.192962962963</v>
      </c>
      <c r="EK383">
        <v>1244.138888888889</v>
      </c>
      <c r="EL383">
        <v>1.129363703703704</v>
      </c>
      <c r="EM383">
        <v>1215.505555555556</v>
      </c>
      <c r="EN383">
        <v>23.01438888888889</v>
      </c>
      <c r="EO383">
        <v>2.184447407407407</v>
      </c>
      <c r="EP383">
        <v>2.082266666666666</v>
      </c>
      <c r="EQ383">
        <v>18.84870740740741</v>
      </c>
      <c r="ER383">
        <v>18.08416666666666</v>
      </c>
      <c r="ES383">
        <v>2000.032962962963</v>
      </c>
      <c r="ET383">
        <v>0.9799966666666665</v>
      </c>
      <c r="EU383">
        <v>0.02000358888888889</v>
      </c>
      <c r="EV383">
        <v>0</v>
      </c>
      <c r="EW383">
        <v>336.1175925925926</v>
      </c>
      <c r="EX383">
        <v>5.00097</v>
      </c>
      <c r="EY383">
        <v>6811.348148148148</v>
      </c>
      <c r="EZ383">
        <v>16707.82962962963</v>
      </c>
      <c r="FA383">
        <v>40.97899999999999</v>
      </c>
      <c r="FB383">
        <v>41.31199999999999</v>
      </c>
      <c r="FC383">
        <v>40.92551851851852</v>
      </c>
      <c r="FD383">
        <v>40.875</v>
      </c>
      <c r="FE383">
        <v>41.56199999999999</v>
      </c>
      <c r="FF383">
        <v>1955.122962962963</v>
      </c>
      <c r="FG383">
        <v>39.91</v>
      </c>
      <c r="FH383">
        <v>0</v>
      </c>
      <c r="FI383">
        <v>1758911040.9</v>
      </c>
      <c r="FJ383">
        <v>0</v>
      </c>
      <c r="FK383">
        <v>336.1007692307693</v>
      </c>
      <c r="FL383">
        <v>-0.3157606840083056</v>
      </c>
      <c r="FM383">
        <v>-6.515213701222826</v>
      </c>
      <c r="FN383">
        <v>6811.228846153846</v>
      </c>
      <c r="FO383">
        <v>15</v>
      </c>
      <c r="FP383">
        <v>0</v>
      </c>
      <c r="FQ383" t="s">
        <v>439</v>
      </c>
      <c r="FR383">
        <v>1747247426.5</v>
      </c>
      <c r="FS383">
        <v>1747247420.5</v>
      </c>
      <c r="FT383">
        <v>0</v>
      </c>
      <c r="FU383">
        <v>1.027</v>
      </c>
      <c r="FV383">
        <v>0.031</v>
      </c>
      <c r="FW383">
        <v>0.02</v>
      </c>
      <c r="FX383">
        <v>0.05</v>
      </c>
      <c r="FY383">
        <v>420</v>
      </c>
      <c r="FZ383">
        <v>16</v>
      </c>
      <c r="GA383">
        <v>0.01</v>
      </c>
      <c r="GB383">
        <v>0.1</v>
      </c>
      <c r="GC383">
        <v>-43.2824225</v>
      </c>
      <c r="GD383">
        <v>-0.4950697936209658</v>
      </c>
      <c r="GE383">
        <v>0.08140645087307259</v>
      </c>
      <c r="GF383">
        <v>0</v>
      </c>
      <c r="GG383">
        <v>336.1226764705882</v>
      </c>
      <c r="GH383">
        <v>0.00447669776015976</v>
      </c>
      <c r="GI383">
        <v>0.2267086392121528</v>
      </c>
      <c r="GJ383">
        <v>-1</v>
      </c>
      <c r="GK383">
        <v>1.129067</v>
      </c>
      <c r="GL383">
        <v>-0.03002836772983292</v>
      </c>
      <c r="GM383">
        <v>0.01216768798909637</v>
      </c>
      <c r="GN383">
        <v>1</v>
      </c>
      <c r="GO383">
        <v>1</v>
      </c>
      <c r="GP383">
        <v>2</v>
      </c>
      <c r="GQ383" t="s">
        <v>440</v>
      </c>
      <c r="GR383">
        <v>3.13625</v>
      </c>
      <c r="GS383">
        <v>2.68886</v>
      </c>
      <c r="GT383">
        <v>0.192914</v>
      </c>
      <c r="GU383">
        <v>0.195268</v>
      </c>
      <c r="GV383">
        <v>0.106623</v>
      </c>
      <c r="GW383">
        <v>0.101941</v>
      </c>
      <c r="GX383">
        <v>25643.3</v>
      </c>
      <c r="GY383">
        <v>25618.2</v>
      </c>
      <c r="GZ383">
        <v>29538.3</v>
      </c>
      <c r="HA383">
        <v>29421.3</v>
      </c>
      <c r="HB383">
        <v>34862.9</v>
      </c>
      <c r="HC383">
        <v>34994.3</v>
      </c>
      <c r="HD383">
        <v>41562.9</v>
      </c>
      <c r="HE383">
        <v>41797</v>
      </c>
      <c r="HF383">
        <v>1.92517</v>
      </c>
      <c r="HG383">
        <v>1.88075</v>
      </c>
      <c r="HH383">
        <v>0.0794642</v>
      </c>
      <c r="HI383">
        <v>0</v>
      </c>
      <c r="HJ383">
        <v>28.705</v>
      </c>
      <c r="HK383">
        <v>999.9</v>
      </c>
      <c r="HL383">
        <v>54.3</v>
      </c>
      <c r="HM383">
        <v>30.9</v>
      </c>
      <c r="HN383">
        <v>26.92</v>
      </c>
      <c r="HO383">
        <v>61.9729</v>
      </c>
      <c r="HP383">
        <v>25.7452</v>
      </c>
      <c r="HQ383">
        <v>1</v>
      </c>
      <c r="HR383">
        <v>0.0903684</v>
      </c>
      <c r="HS383">
        <v>-0.71473</v>
      </c>
      <c r="HT383">
        <v>20.3387</v>
      </c>
      <c r="HU383">
        <v>5.21699</v>
      </c>
      <c r="HV383">
        <v>12.0123</v>
      </c>
      <c r="HW383">
        <v>4.9888</v>
      </c>
      <c r="HX383">
        <v>3.2877</v>
      </c>
      <c r="HY383">
        <v>9999</v>
      </c>
      <c r="HZ383">
        <v>9999</v>
      </c>
      <c r="IA383">
        <v>9999</v>
      </c>
      <c r="IB383">
        <v>16.3</v>
      </c>
      <c r="IC383">
        <v>1.86755</v>
      </c>
      <c r="ID383">
        <v>1.8667</v>
      </c>
      <c r="IE383">
        <v>1.86601</v>
      </c>
      <c r="IF383">
        <v>1.866</v>
      </c>
      <c r="IG383">
        <v>1.86784</v>
      </c>
      <c r="IH383">
        <v>1.87027</v>
      </c>
      <c r="II383">
        <v>1.86893</v>
      </c>
      <c r="IJ383">
        <v>1.87042</v>
      </c>
      <c r="IK383">
        <v>0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-1.58</v>
      </c>
      <c r="IY383">
        <v>0.1437</v>
      </c>
      <c r="IZ383">
        <v>-0.2124528667129374</v>
      </c>
      <c r="JA383">
        <v>-0.0008016307627816455</v>
      </c>
      <c r="JB383">
        <v>-2.705495203968552E-07</v>
      </c>
      <c r="JC383">
        <v>-1.001381313952682E-11</v>
      </c>
      <c r="JD383">
        <v>-0.06429383364076624</v>
      </c>
      <c r="JE383">
        <v>-0.003544197663381463</v>
      </c>
      <c r="JF383">
        <v>0.0008551080648433378</v>
      </c>
      <c r="JG383">
        <v>-1.439520423836254E-05</v>
      </c>
      <c r="JH383">
        <v>4</v>
      </c>
      <c r="JI383">
        <v>2335</v>
      </c>
      <c r="JJ383">
        <v>1</v>
      </c>
      <c r="JK383">
        <v>25</v>
      </c>
      <c r="JL383">
        <v>194393.6</v>
      </c>
      <c r="JM383">
        <v>194393.7</v>
      </c>
      <c r="JN383">
        <v>2.49634</v>
      </c>
      <c r="JO383">
        <v>2.24976</v>
      </c>
      <c r="JP383">
        <v>1.39771</v>
      </c>
      <c r="JQ383">
        <v>2.34741</v>
      </c>
      <c r="JR383">
        <v>1.49536</v>
      </c>
      <c r="JS383">
        <v>2.58179</v>
      </c>
      <c r="JT383">
        <v>36.34</v>
      </c>
      <c r="JU383">
        <v>24.0612</v>
      </c>
      <c r="JV383">
        <v>18</v>
      </c>
      <c r="JW383">
        <v>491.884</v>
      </c>
      <c r="JX383">
        <v>453.813</v>
      </c>
      <c r="JY383">
        <v>29.0181</v>
      </c>
      <c r="JZ383">
        <v>28.8024</v>
      </c>
      <c r="KA383">
        <v>29.9998</v>
      </c>
      <c r="KB383">
        <v>28.6987</v>
      </c>
      <c r="KC383">
        <v>28.6318</v>
      </c>
      <c r="KD383">
        <v>49.9932</v>
      </c>
      <c r="KE383">
        <v>21.8806</v>
      </c>
      <c r="KF383">
        <v>86.8309</v>
      </c>
      <c r="KG383">
        <v>29.0249</v>
      </c>
      <c r="KH383">
        <v>1259.05</v>
      </c>
      <c r="KI383">
        <v>23.0562</v>
      </c>
      <c r="KJ383">
        <v>100.949</v>
      </c>
      <c r="KK383">
        <v>100.51</v>
      </c>
    </row>
    <row r="384" spans="1:297">
      <c r="A384">
        <v>368</v>
      </c>
      <c r="B384">
        <v>1758911044.6</v>
      </c>
      <c r="C384">
        <v>9261.5</v>
      </c>
      <c r="D384" t="s">
        <v>1180</v>
      </c>
      <c r="E384" t="s">
        <v>1181</v>
      </c>
      <c r="F384">
        <v>5</v>
      </c>
      <c r="G384" t="s">
        <v>1029</v>
      </c>
      <c r="H384" t="s">
        <v>436</v>
      </c>
      <c r="I384">
        <v>1758911036.814285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1276.217494206869</v>
      </c>
      <c r="AK384">
        <v>1242.184606060606</v>
      </c>
      <c r="AL384">
        <v>3.417647852784622</v>
      </c>
      <c r="AM384">
        <v>65.06013599436587</v>
      </c>
      <c r="AN384">
        <f>(AP384 - AO384 + DY384*1E3/(8.314*(EA384+273.15)) * AR384/DX384 * AQ384) * DX384/(100*DL384) * 1000/(1000 - AP384)</f>
        <v>0</v>
      </c>
      <c r="AO384">
        <v>23.02105639745503</v>
      </c>
      <c r="AP384">
        <v>24.09605030303031</v>
      </c>
      <c r="AQ384">
        <v>-0.0003974207088902612</v>
      </c>
      <c r="AR384">
        <v>108.005697832954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2.96</v>
      </c>
      <c r="DM384">
        <v>0.5</v>
      </c>
      <c r="DN384" t="s">
        <v>438</v>
      </c>
      <c r="DO384">
        <v>2</v>
      </c>
      <c r="DP384" t="b">
        <v>1</v>
      </c>
      <c r="DQ384">
        <v>1758911036.814285</v>
      </c>
      <c r="DR384">
        <v>1187.943571428571</v>
      </c>
      <c r="DS384">
        <v>1231.286785714286</v>
      </c>
      <c r="DT384">
        <v>24.122225</v>
      </c>
      <c r="DU384">
        <v>23.01328214285715</v>
      </c>
      <c r="DV384">
        <v>1189.508571428571</v>
      </c>
      <c r="DW384">
        <v>23.97830714285714</v>
      </c>
      <c r="DX384">
        <v>500.0053214285714</v>
      </c>
      <c r="DY384">
        <v>90.47629285714285</v>
      </c>
      <c r="DZ384">
        <v>0.02851459642857143</v>
      </c>
      <c r="EA384">
        <v>30.40743928571429</v>
      </c>
      <c r="EB384">
        <v>29.99634285714285</v>
      </c>
      <c r="EC384">
        <v>999.9000000000002</v>
      </c>
      <c r="ED384">
        <v>0</v>
      </c>
      <c r="EE384">
        <v>0</v>
      </c>
      <c r="EF384">
        <v>9994.688928571428</v>
      </c>
      <c r="EG384">
        <v>0</v>
      </c>
      <c r="EH384">
        <v>12.3095</v>
      </c>
      <c r="EI384">
        <v>-43.34312142857142</v>
      </c>
      <c r="EJ384">
        <v>1217.306428571429</v>
      </c>
      <c r="EK384">
        <v>1260.29</v>
      </c>
      <c r="EL384">
        <v>1.1089525</v>
      </c>
      <c r="EM384">
        <v>1231.286785714286</v>
      </c>
      <c r="EN384">
        <v>23.01328214285715</v>
      </c>
      <c r="EO384">
        <v>2.182488928571428</v>
      </c>
      <c r="EP384">
        <v>2.082156071428571</v>
      </c>
      <c r="EQ384">
        <v>18.83435714285715</v>
      </c>
      <c r="ER384">
        <v>18.08332857142857</v>
      </c>
      <c r="ES384">
        <v>2000.0175</v>
      </c>
      <c r="ET384">
        <v>0.9799964999999998</v>
      </c>
      <c r="EU384">
        <v>0.02000374999999999</v>
      </c>
      <c r="EV384">
        <v>0</v>
      </c>
      <c r="EW384">
        <v>336.1811428571428</v>
      </c>
      <c r="EX384">
        <v>5.00097</v>
      </c>
      <c r="EY384">
        <v>6810.859285714287</v>
      </c>
      <c r="EZ384">
        <v>16707.70357142857</v>
      </c>
      <c r="FA384">
        <v>40.96849999999999</v>
      </c>
      <c r="FB384">
        <v>41.31199999999999</v>
      </c>
      <c r="FC384">
        <v>40.90821428571428</v>
      </c>
      <c r="FD384">
        <v>40.875</v>
      </c>
      <c r="FE384">
        <v>41.56199999999999</v>
      </c>
      <c r="FF384">
        <v>1955.1075</v>
      </c>
      <c r="FG384">
        <v>39.91</v>
      </c>
      <c r="FH384">
        <v>0</v>
      </c>
      <c r="FI384">
        <v>1758911045.7</v>
      </c>
      <c r="FJ384">
        <v>0</v>
      </c>
      <c r="FK384">
        <v>336.1485</v>
      </c>
      <c r="FL384">
        <v>0.2062563962970796</v>
      </c>
      <c r="FM384">
        <v>-4.275555560374509</v>
      </c>
      <c r="FN384">
        <v>6810.820769230771</v>
      </c>
      <c r="FO384">
        <v>15</v>
      </c>
      <c r="FP384">
        <v>0</v>
      </c>
      <c r="FQ384" t="s">
        <v>439</v>
      </c>
      <c r="FR384">
        <v>1747247426.5</v>
      </c>
      <c r="FS384">
        <v>1747247420.5</v>
      </c>
      <c r="FT384">
        <v>0</v>
      </c>
      <c r="FU384">
        <v>1.027</v>
      </c>
      <c r="FV384">
        <v>0.031</v>
      </c>
      <c r="FW384">
        <v>0.02</v>
      </c>
      <c r="FX384">
        <v>0.05</v>
      </c>
      <c r="FY384">
        <v>420</v>
      </c>
      <c r="FZ384">
        <v>16</v>
      </c>
      <c r="GA384">
        <v>0.01</v>
      </c>
      <c r="GB384">
        <v>0.1</v>
      </c>
      <c r="GC384">
        <v>-43.31838</v>
      </c>
      <c r="GD384">
        <v>-0.3742829268293795</v>
      </c>
      <c r="GE384">
        <v>0.09591019810218343</v>
      </c>
      <c r="GF384">
        <v>0</v>
      </c>
      <c r="GG384">
        <v>336.1477352941177</v>
      </c>
      <c r="GH384">
        <v>0.2093964808011071</v>
      </c>
      <c r="GI384">
        <v>0.2334438222915529</v>
      </c>
      <c r="GJ384">
        <v>-1</v>
      </c>
      <c r="GK384">
        <v>1.1177355</v>
      </c>
      <c r="GL384">
        <v>-0.243788442776737</v>
      </c>
      <c r="GM384">
        <v>0.02452594054771397</v>
      </c>
      <c r="GN384">
        <v>0</v>
      </c>
      <c r="GO384">
        <v>0</v>
      </c>
      <c r="GP384">
        <v>2</v>
      </c>
      <c r="GQ384" t="s">
        <v>446</v>
      </c>
      <c r="GR384">
        <v>3.13631</v>
      </c>
      <c r="GS384">
        <v>2.68882</v>
      </c>
      <c r="GT384">
        <v>0.194603</v>
      </c>
      <c r="GU384">
        <v>0.196941</v>
      </c>
      <c r="GV384">
        <v>0.106587</v>
      </c>
      <c r="GW384">
        <v>0.101967</v>
      </c>
      <c r="GX384">
        <v>25590.5</v>
      </c>
      <c r="GY384">
        <v>25565.4</v>
      </c>
      <c r="GZ384">
        <v>29539.3</v>
      </c>
      <c r="HA384">
        <v>29421.8</v>
      </c>
      <c r="HB384">
        <v>34865.5</v>
      </c>
      <c r="HC384">
        <v>34994</v>
      </c>
      <c r="HD384">
        <v>41564.2</v>
      </c>
      <c r="HE384">
        <v>41797.7</v>
      </c>
      <c r="HF384">
        <v>1.92493</v>
      </c>
      <c r="HG384">
        <v>1.88045</v>
      </c>
      <c r="HH384">
        <v>0.0794977</v>
      </c>
      <c r="HI384">
        <v>0</v>
      </c>
      <c r="HJ384">
        <v>28.7018</v>
      </c>
      <c r="HK384">
        <v>999.9</v>
      </c>
      <c r="HL384">
        <v>54.3</v>
      </c>
      <c r="HM384">
        <v>30.9</v>
      </c>
      <c r="HN384">
        <v>26.92</v>
      </c>
      <c r="HO384">
        <v>61.9229</v>
      </c>
      <c r="HP384">
        <v>25.613</v>
      </c>
      <c r="HQ384">
        <v>1</v>
      </c>
      <c r="HR384">
        <v>0.09019820000000001</v>
      </c>
      <c r="HS384">
        <v>-0.744769</v>
      </c>
      <c r="HT384">
        <v>20.3387</v>
      </c>
      <c r="HU384">
        <v>5.21654</v>
      </c>
      <c r="HV384">
        <v>12.0119</v>
      </c>
      <c r="HW384">
        <v>4.9887</v>
      </c>
      <c r="HX384">
        <v>3.2876</v>
      </c>
      <c r="HY384">
        <v>9999</v>
      </c>
      <c r="HZ384">
        <v>9999</v>
      </c>
      <c r="IA384">
        <v>9999</v>
      </c>
      <c r="IB384">
        <v>16.3</v>
      </c>
      <c r="IC384">
        <v>1.86756</v>
      </c>
      <c r="ID384">
        <v>1.86673</v>
      </c>
      <c r="IE384">
        <v>1.86603</v>
      </c>
      <c r="IF384">
        <v>1.866</v>
      </c>
      <c r="IG384">
        <v>1.86784</v>
      </c>
      <c r="IH384">
        <v>1.87028</v>
      </c>
      <c r="II384">
        <v>1.86893</v>
      </c>
      <c r="IJ384">
        <v>1.87042</v>
      </c>
      <c r="IK384">
        <v>0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-1.61</v>
      </c>
      <c r="IY384">
        <v>0.1436</v>
      </c>
      <c r="IZ384">
        <v>-0.2124528667129374</v>
      </c>
      <c r="JA384">
        <v>-0.0008016307627816455</v>
      </c>
      <c r="JB384">
        <v>-2.705495203968552E-07</v>
      </c>
      <c r="JC384">
        <v>-1.001381313952682E-11</v>
      </c>
      <c r="JD384">
        <v>-0.06429383364076624</v>
      </c>
      <c r="JE384">
        <v>-0.003544197663381463</v>
      </c>
      <c r="JF384">
        <v>0.0008551080648433378</v>
      </c>
      <c r="JG384">
        <v>-1.439520423836254E-05</v>
      </c>
      <c r="JH384">
        <v>4</v>
      </c>
      <c r="JI384">
        <v>2335</v>
      </c>
      <c r="JJ384">
        <v>1</v>
      </c>
      <c r="JK384">
        <v>25</v>
      </c>
      <c r="JL384">
        <v>194393.6</v>
      </c>
      <c r="JM384">
        <v>194393.7</v>
      </c>
      <c r="JN384">
        <v>2.52075</v>
      </c>
      <c r="JO384">
        <v>2.23389</v>
      </c>
      <c r="JP384">
        <v>1.39648</v>
      </c>
      <c r="JQ384">
        <v>2.35229</v>
      </c>
      <c r="JR384">
        <v>1.49536</v>
      </c>
      <c r="JS384">
        <v>2.6062</v>
      </c>
      <c r="JT384">
        <v>36.34</v>
      </c>
      <c r="JU384">
        <v>24.07</v>
      </c>
      <c r="JV384">
        <v>18</v>
      </c>
      <c r="JW384">
        <v>491.697</v>
      </c>
      <c r="JX384">
        <v>453.593</v>
      </c>
      <c r="JY384">
        <v>29.0211</v>
      </c>
      <c r="JZ384">
        <v>28.7985</v>
      </c>
      <c r="KA384">
        <v>29.9999</v>
      </c>
      <c r="KB384">
        <v>28.6952</v>
      </c>
      <c r="KC384">
        <v>28.6276</v>
      </c>
      <c r="KD384">
        <v>50.5501</v>
      </c>
      <c r="KE384">
        <v>21.8806</v>
      </c>
      <c r="KF384">
        <v>86.8309</v>
      </c>
      <c r="KG384">
        <v>29.0285</v>
      </c>
      <c r="KH384">
        <v>1279.09</v>
      </c>
      <c r="KI384">
        <v>23.085</v>
      </c>
      <c r="KJ384">
        <v>100.952</v>
      </c>
      <c r="KK384">
        <v>100.512</v>
      </c>
    </row>
    <row r="385" spans="1:297">
      <c r="A385">
        <v>369</v>
      </c>
      <c r="B385">
        <v>1758911049.6</v>
      </c>
      <c r="C385">
        <v>9266.5</v>
      </c>
      <c r="D385" t="s">
        <v>1182</v>
      </c>
      <c r="E385" t="s">
        <v>1183</v>
      </c>
      <c r="F385">
        <v>5</v>
      </c>
      <c r="G385" t="s">
        <v>1029</v>
      </c>
      <c r="H385" t="s">
        <v>436</v>
      </c>
      <c r="I385">
        <v>1758911042.1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1293.677310633235</v>
      </c>
      <c r="AK385">
        <v>1259.422545454545</v>
      </c>
      <c r="AL385">
        <v>3.44366955159971</v>
      </c>
      <c r="AM385">
        <v>65.06013599436587</v>
      </c>
      <c r="AN385">
        <f>(AP385 - AO385 + DY385*1E3/(8.314*(EA385+273.15)) * AR385/DX385 * AQ385) * DX385/(100*DL385) * 1000/(1000 - AP385)</f>
        <v>0</v>
      </c>
      <c r="AO385">
        <v>23.02134190505703</v>
      </c>
      <c r="AP385">
        <v>24.08740909090909</v>
      </c>
      <c r="AQ385">
        <v>-0.0001628009867935726</v>
      </c>
      <c r="AR385">
        <v>108.005697832954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2.96</v>
      </c>
      <c r="DM385">
        <v>0.5</v>
      </c>
      <c r="DN385" t="s">
        <v>438</v>
      </c>
      <c r="DO385">
        <v>2</v>
      </c>
      <c r="DP385" t="b">
        <v>1</v>
      </c>
      <c r="DQ385">
        <v>1758911042.1</v>
      </c>
      <c r="DR385">
        <v>1205.614074074074</v>
      </c>
      <c r="DS385">
        <v>1248.991111111111</v>
      </c>
      <c r="DT385">
        <v>24.10352592592593</v>
      </c>
      <c r="DU385">
        <v>23.0168</v>
      </c>
      <c r="DV385">
        <v>1207.205185185185</v>
      </c>
      <c r="DW385">
        <v>23.95984074074074</v>
      </c>
      <c r="DX385">
        <v>500.0054074074074</v>
      </c>
      <c r="DY385">
        <v>90.47567407407406</v>
      </c>
      <c r="DZ385">
        <v>0.02857721851851852</v>
      </c>
      <c r="EA385">
        <v>30.40350370370371</v>
      </c>
      <c r="EB385">
        <v>29.99848148148148</v>
      </c>
      <c r="EC385">
        <v>999.9000000000001</v>
      </c>
      <c r="ED385">
        <v>0</v>
      </c>
      <c r="EE385">
        <v>0</v>
      </c>
      <c r="EF385">
        <v>9995.278518518518</v>
      </c>
      <c r="EG385">
        <v>0</v>
      </c>
      <c r="EH385">
        <v>12.3095</v>
      </c>
      <c r="EI385">
        <v>-43.37797777777777</v>
      </c>
      <c r="EJ385">
        <v>1235.390740740741</v>
      </c>
      <c r="EK385">
        <v>1278.416666666667</v>
      </c>
      <c r="EL385">
        <v>1.086742962962963</v>
      </c>
      <c r="EM385">
        <v>1248.991111111111</v>
      </c>
      <c r="EN385">
        <v>23.0168</v>
      </c>
      <c r="EO385">
        <v>2.180781481481481</v>
      </c>
      <c r="EP385">
        <v>2.082459259259259</v>
      </c>
      <c r="EQ385">
        <v>18.82183703703704</v>
      </c>
      <c r="ER385">
        <v>18.08564444444444</v>
      </c>
      <c r="ES385">
        <v>2000.016666666667</v>
      </c>
      <c r="ET385">
        <v>0.9799964444444442</v>
      </c>
      <c r="EU385">
        <v>0.02000380370370371</v>
      </c>
      <c r="EV385">
        <v>0</v>
      </c>
      <c r="EW385">
        <v>336.1338518518519</v>
      </c>
      <c r="EX385">
        <v>5.00097</v>
      </c>
      <c r="EY385">
        <v>6810.415185185185</v>
      </c>
      <c r="EZ385">
        <v>16707.7</v>
      </c>
      <c r="FA385">
        <v>40.95333333333333</v>
      </c>
      <c r="FB385">
        <v>41.3074074074074</v>
      </c>
      <c r="FC385">
        <v>40.88648148148148</v>
      </c>
      <c r="FD385">
        <v>40.875</v>
      </c>
      <c r="FE385">
        <v>41.56199999999999</v>
      </c>
      <c r="FF385">
        <v>1955.106666666667</v>
      </c>
      <c r="FG385">
        <v>39.91</v>
      </c>
      <c r="FH385">
        <v>0</v>
      </c>
      <c r="FI385">
        <v>1758911050.5</v>
      </c>
      <c r="FJ385">
        <v>0</v>
      </c>
      <c r="FK385">
        <v>336.0963076923077</v>
      </c>
      <c r="FL385">
        <v>-1.079863246744128</v>
      </c>
      <c r="FM385">
        <v>-2.950427329894902</v>
      </c>
      <c r="FN385">
        <v>6810.397692307693</v>
      </c>
      <c r="FO385">
        <v>15</v>
      </c>
      <c r="FP385">
        <v>0</v>
      </c>
      <c r="FQ385" t="s">
        <v>439</v>
      </c>
      <c r="FR385">
        <v>1747247426.5</v>
      </c>
      <c r="FS385">
        <v>1747247420.5</v>
      </c>
      <c r="FT385">
        <v>0</v>
      </c>
      <c r="FU385">
        <v>1.027</v>
      </c>
      <c r="FV385">
        <v>0.031</v>
      </c>
      <c r="FW385">
        <v>0.02</v>
      </c>
      <c r="FX385">
        <v>0.05</v>
      </c>
      <c r="FY385">
        <v>420</v>
      </c>
      <c r="FZ385">
        <v>16</v>
      </c>
      <c r="GA385">
        <v>0.01</v>
      </c>
      <c r="GB385">
        <v>0.1</v>
      </c>
      <c r="GC385">
        <v>-43.36896</v>
      </c>
      <c r="GD385">
        <v>-0.6110904315196236</v>
      </c>
      <c r="GE385">
        <v>0.1154872672635389</v>
      </c>
      <c r="GF385">
        <v>0</v>
      </c>
      <c r="GG385">
        <v>336.1043235294118</v>
      </c>
      <c r="GH385">
        <v>0.2354316255408213</v>
      </c>
      <c r="GI385">
        <v>0.2492722018654231</v>
      </c>
      <c r="GJ385">
        <v>-1</v>
      </c>
      <c r="GK385">
        <v>1.10287375</v>
      </c>
      <c r="GL385">
        <v>-0.2703661913696092</v>
      </c>
      <c r="GM385">
        <v>0.02624764272153787</v>
      </c>
      <c r="GN385">
        <v>0</v>
      </c>
      <c r="GO385">
        <v>0</v>
      </c>
      <c r="GP385">
        <v>2</v>
      </c>
      <c r="GQ385" t="s">
        <v>446</v>
      </c>
      <c r="GR385">
        <v>3.1363</v>
      </c>
      <c r="GS385">
        <v>2.68863</v>
      </c>
      <c r="GT385">
        <v>0.196285</v>
      </c>
      <c r="GU385">
        <v>0.198559</v>
      </c>
      <c r="GV385">
        <v>0.106562</v>
      </c>
      <c r="GW385">
        <v>0.101963</v>
      </c>
      <c r="GX385">
        <v>25537.1</v>
      </c>
      <c r="GY385">
        <v>25514.1</v>
      </c>
      <c r="GZ385">
        <v>29539.3</v>
      </c>
      <c r="HA385">
        <v>29422.1</v>
      </c>
      <c r="HB385">
        <v>34866.7</v>
      </c>
      <c r="HC385">
        <v>34994.6</v>
      </c>
      <c r="HD385">
        <v>41564.5</v>
      </c>
      <c r="HE385">
        <v>41798.3</v>
      </c>
      <c r="HF385">
        <v>1.92528</v>
      </c>
      <c r="HG385">
        <v>1.88065</v>
      </c>
      <c r="HH385">
        <v>0.0803098</v>
      </c>
      <c r="HI385">
        <v>0</v>
      </c>
      <c r="HJ385">
        <v>28.6986</v>
      </c>
      <c r="HK385">
        <v>999.9</v>
      </c>
      <c r="HL385">
        <v>54.3</v>
      </c>
      <c r="HM385">
        <v>30.9</v>
      </c>
      <c r="HN385">
        <v>26.9214</v>
      </c>
      <c r="HO385">
        <v>61.9029</v>
      </c>
      <c r="HP385">
        <v>25.7933</v>
      </c>
      <c r="HQ385">
        <v>1</v>
      </c>
      <c r="HR385">
        <v>0.0900025</v>
      </c>
      <c r="HS385">
        <v>-0.749363</v>
      </c>
      <c r="HT385">
        <v>20.3387</v>
      </c>
      <c r="HU385">
        <v>5.21639</v>
      </c>
      <c r="HV385">
        <v>12.0129</v>
      </c>
      <c r="HW385">
        <v>4.98885</v>
      </c>
      <c r="HX385">
        <v>3.2877</v>
      </c>
      <c r="HY385">
        <v>9999</v>
      </c>
      <c r="HZ385">
        <v>9999</v>
      </c>
      <c r="IA385">
        <v>9999</v>
      </c>
      <c r="IB385">
        <v>16.3</v>
      </c>
      <c r="IC385">
        <v>1.86756</v>
      </c>
      <c r="ID385">
        <v>1.86672</v>
      </c>
      <c r="IE385">
        <v>1.86602</v>
      </c>
      <c r="IF385">
        <v>1.866</v>
      </c>
      <c r="IG385">
        <v>1.86784</v>
      </c>
      <c r="IH385">
        <v>1.87027</v>
      </c>
      <c r="II385">
        <v>1.86892</v>
      </c>
      <c r="IJ385">
        <v>1.87042</v>
      </c>
      <c r="IK385">
        <v>0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-1.63</v>
      </c>
      <c r="IY385">
        <v>0.1434</v>
      </c>
      <c r="IZ385">
        <v>-0.2124528667129374</v>
      </c>
      <c r="JA385">
        <v>-0.0008016307627816455</v>
      </c>
      <c r="JB385">
        <v>-2.705495203968552E-07</v>
      </c>
      <c r="JC385">
        <v>-1.001381313952682E-11</v>
      </c>
      <c r="JD385">
        <v>-0.06429383364076624</v>
      </c>
      <c r="JE385">
        <v>-0.003544197663381463</v>
      </c>
      <c r="JF385">
        <v>0.0008551080648433378</v>
      </c>
      <c r="JG385">
        <v>-1.439520423836254E-05</v>
      </c>
      <c r="JH385">
        <v>4</v>
      </c>
      <c r="JI385">
        <v>2335</v>
      </c>
      <c r="JJ385">
        <v>1</v>
      </c>
      <c r="JK385">
        <v>25</v>
      </c>
      <c r="JL385">
        <v>194393.7</v>
      </c>
      <c r="JM385">
        <v>194393.8</v>
      </c>
      <c r="JN385">
        <v>2.55005</v>
      </c>
      <c r="JO385">
        <v>2.23389</v>
      </c>
      <c r="JP385">
        <v>1.39648</v>
      </c>
      <c r="JQ385">
        <v>2.35229</v>
      </c>
      <c r="JR385">
        <v>1.49536</v>
      </c>
      <c r="JS385">
        <v>2.70508</v>
      </c>
      <c r="JT385">
        <v>36.34</v>
      </c>
      <c r="JU385">
        <v>24.07</v>
      </c>
      <c r="JV385">
        <v>18</v>
      </c>
      <c r="JW385">
        <v>491.886</v>
      </c>
      <c r="JX385">
        <v>453.69</v>
      </c>
      <c r="JY385">
        <v>29.0264</v>
      </c>
      <c r="JZ385">
        <v>28.7944</v>
      </c>
      <c r="KA385">
        <v>29.9997</v>
      </c>
      <c r="KB385">
        <v>28.691</v>
      </c>
      <c r="KC385">
        <v>28.6239</v>
      </c>
      <c r="KD385">
        <v>51.0495</v>
      </c>
      <c r="KE385">
        <v>21.8806</v>
      </c>
      <c r="KF385">
        <v>87.2158</v>
      </c>
      <c r="KG385">
        <v>29.0294</v>
      </c>
      <c r="KH385">
        <v>1292.45</v>
      </c>
      <c r="KI385">
        <v>23.1149</v>
      </c>
      <c r="KJ385">
        <v>100.952</v>
      </c>
      <c r="KK385">
        <v>100.513</v>
      </c>
    </row>
    <row r="386" spans="1:297">
      <c r="A386">
        <v>370</v>
      </c>
      <c r="B386">
        <v>1758911054.6</v>
      </c>
      <c r="C386">
        <v>9271.5</v>
      </c>
      <c r="D386" t="s">
        <v>1184</v>
      </c>
      <c r="E386" t="s">
        <v>1185</v>
      </c>
      <c r="F386">
        <v>5</v>
      </c>
      <c r="G386" t="s">
        <v>1029</v>
      </c>
      <c r="H386" t="s">
        <v>436</v>
      </c>
      <c r="I386">
        <v>1758911046.814285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1310.761054323456</v>
      </c>
      <c r="AK386">
        <v>1276.410484848484</v>
      </c>
      <c r="AL386">
        <v>3.394268113254121</v>
      </c>
      <c r="AM386">
        <v>65.06013599436587</v>
      </c>
      <c r="AN386">
        <f>(AP386 - AO386 + DY386*1E3/(8.314*(EA386+273.15)) * AR386/DX386 * AQ386) * DX386/(100*DL386) * 1000/(1000 - AP386)</f>
        <v>0</v>
      </c>
      <c r="AO386">
        <v>23.0267147117512</v>
      </c>
      <c r="AP386">
        <v>24.07802787878786</v>
      </c>
      <c r="AQ386">
        <v>-0.0001504899634246753</v>
      </c>
      <c r="AR386">
        <v>108.005697832954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2.96</v>
      </c>
      <c r="DM386">
        <v>0.5</v>
      </c>
      <c r="DN386" t="s">
        <v>438</v>
      </c>
      <c r="DO386">
        <v>2</v>
      </c>
      <c r="DP386" t="b">
        <v>1</v>
      </c>
      <c r="DQ386">
        <v>1758911046.814285</v>
      </c>
      <c r="DR386">
        <v>1221.370357142857</v>
      </c>
      <c r="DS386">
        <v>1264.788571428571</v>
      </c>
      <c r="DT386">
        <v>24.09161071428571</v>
      </c>
      <c r="DU386">
        <v>23.02212142857143</v>
      </c>
      <c r="DV386">
        <v>1222.985714285714</v>
      </c>
      <c r="DW386">
        <v>23.94807857142857</v>
      </c>
      <c r="DX386">
        <v>500.0137142857143</v>
      </c>
      <c r="DY386">
        <v>90.47523571428573</v>
      </c>
      <c r="DZ386">
        <v>0.028582575</v>
      </c>
      <c r="EA386">
        <v>30.40151785714286</v>
      </c>
      <c r="EB386">
        <v>30.00453571428572</v>
      </c>
      <c r="EC386">
        <v>999.9000000000002</v>
      </c>
      <c r="ED386">
        <v>0</v>
      </c>
      <c r="EE386">
        <v>0</v>
      </c>
      <c r="EF386">
        <v>9994.885714285716</v>
      </c>
      <c r="EG386">
        <v>0</v>
      </c>
      <c r="EH386">
        <v>12.3095</v>
      </c>
      <c r="EI386">
        <v>-43.41893214285714</v>
      </c>
      <c r="EJ386">
        <v>1251.520714285714</v>
      </c>
      <c r="EK386">
        <v>1294.593214285714</v>
      </c>
      <c r="EL386">
        <v>1.069506785714286</v>
      </c>
      <c r="EM386">
        <v>1264.788571428571</v>
      </c>
      <c r="EN386">
        <v>23.02212142857143</v>
      </c>
      <c r="EO386">
        <v>2.179693928571429</v>
      </c>
      <c r="EP386">
        <v>2.082930714285714</v>
      </c>
      <c r="EQ386">
        <v>18.81384285714286</v>
      </c>
      <c r="ER386">
        <v>18.08924285714286</v>
      </c>
      <c r="ES386">
        <v>2000.006071428572</v>
      </c>
      <c r="ET386">
        <v>0.9799962857142857</v>
      </c>
      <c r="EU386">
        <v>0.02000395714285714</v>
      </c>
      <c r="EV386">
        <v>0</v>
      </c>
      <c r="EW386">
        <v>336.0722500000001</v>
      </c>
      <c r="EX386">
        <v>5.00097</v>
      </c>
      <c r="EY386">
        <v>6810.05607142857</v>
      </c>
      <c r="EZ386">
        <v>16707.60714285714</v>
      </c>
      <c r="FA386">
        <v>40.94374999999999</v>
      </c>
      <c r="FB386">
        <v>41.29428571428571</v>
      </c>
      <c r="FC386">
        <v>40.87721428571428</v>
      </c>
      <c r="FD386">
        <v>40.875</v>
      </c>
      <c r="FE386">
        <v>41.56199999999999</v>
      </c>
      <c r="FF386">
        <v>1955.096071428572</v>
      </c>
      <c r="FG386">
        <v>39.91</v>
      </c>
      <c r="FH386">
        <v>0</v>
      </c>
      <c r="FI386">
        <v>1758911055.9</v>
      </c>
      <c r="FJ386">
        <v>0</v>
      </c>
      <c r="FK386">
        <v>336.08516</v>
      </c>
      <c r="FL386">
        <v>-0.9713076848264114</v>
      </c>
      <c r="FM386">
        <v>-6.376153825105255</v>
      </c>
      <c r="FN386">
        <v>6809.980799999998</v>
      </c>
      <c r="FO386">
        <v>15</v>
      </c>
      <c r="FP386">
        <v>0</v>
      </c>
      <c r="FQ386" t="s">
        <v>439</v>
      </c>
      <c r="FR386">
        <v>1747247426.5</v>
      </c>
      <c r="FS386">
        <v>1747247420.5</v>
      </c>
      <c r="FT386">
        <v>0</v>
      </c>
      <c r="FU386">
        <v>1.027</v>
      </c>
      <c r="FV386">
        <v>0.031</v>
      </c>
      <c r="FW386">
        <v>0.02</v>
      </c>
      <c r="FX386">
        <v>0.05</v>
      </c>
      <c r="FY386">
        <v>420</v>
      </c>
      <c r="FZ386">
        <v>16</v>
      </c>
      <c r="GA386">
        <v>0.01</v>
      </c>
      <c r="GB386">
        <v>0.1</v>
      </c>
      <c r="GC386">
        <v>-43.394135</v>
      </c>
      <c r="GD386">
        <v>-0.6246619136959481</v>
      </c>
      <c r="GE386">
        <v>0.1097354467571896</v>
      </c>
      <c r="GF386">
        <v>0</v>
      </c>
      <c r="GG386">
        <v>336.0839411764705</v>
      </c>
      <c r="GH386">
        <v>-0.6144537786429899</v>
      </c>
      <c r="GI386">
        <v>0.2453338591025399</v>
      </c>
      <c r="GJ386">
        <v>-1</v>
      </c>
      <c r="GK386">
        <v>1.07990675</v>
      </c>
      <c r="GL386">
        <v>-0.2147051031894946</v>
      </c>
      <c r="GM386">
        <v>0.02127115727781401</v>
      </c>
      <c r="GN386">
        <v>0</v>
      </c>
      <c r="GO386">
        <v>0</v>
      </c>
      <c r="GP386">
        <v>2</v>
      </c>
      <c r="GQ386" t="s">
        <v>446</v>
      </c>
      <c r="GR386">
        <v>3.13631</v>
      </c>
      <c r="GS386">
        <v>2.68907</v>
      </c>
      <c r="GT386">
        <v>0.197932</v>
      </c>
      <c r="GU386">
        <v>0.200162</v>
      </c>
      <c r="GV386">
        <v>0.106531</v>
      </c>
      <c r="GW386">
        <v>0.102002</v>
      </c>
      <c r="GX386">
        <v>25484.6</v>
      </c>
      <c r="GY386">
        <v>25463.3</v>
      </c>
      <c r="GZ386">
        <v>29539.1</v>
      </c>
      <c r="HA386">
        <v>29422.4</v>
      </c>
      <c r="HB386">
        <v>34867.7</v>
      </c>
      <c r="HC386">
        <v>34993.3</v>
      </c>
      <c r="HD386">
        <v>41564.2</v>
      </c>
      <c r="HE386">
        <v>41798.5</v>
      </c>
      <c r="HF386">
        <v>1.92498</v>
      </c>
      <c r="HG386">
        <v>1.88102</v>
      </c>
      <c r="HH386">
        <v>0.0809059</v>
      </c>
      <c r="HI386">
        <v>0</v>
      </c>
      <c r="HJ386">
        <v>28.6968</v>
      </c>
      <c r="HK386">
        <v>999.9</v>
      </c>
      <c r="HL386">
        <v>54.4</v>
      </c>
      <c r="HM386">
        <v>30.9</v>
      </c>
      <c r="HN386">
        <v>26.9699</v>
      </c>
      <c r="HO386">
        <v>62.0029</v>
      </c>
      <c r="HP386">
        <v>25.5929</v>
      </c>
      <c r="HQ386">
        <v>1</v>
      </c>
      <c r="HR386">
        <v>0.08951729999999999</v>
      </c>
      <c r="HS386">
        <v>-0.735869</v>
      </c>
      <c r="HT386">
        <v>20.3388</v>
      </c>
      <c r="HU386">
        <v>5.21654</v>
      </c>
      <c r="HV386">
        <v>12.0111</v>
      </c>
      <c r="HW386">
        <v>4.98875</v>
      </c>
      <c r="HX386">
        <v>3.28778</v>
      </c>
      <c r="HY386">
        <v>9999</v>
      </c>
      <c r="HZ386">
        <v>9999</v>
      </c>
      <c r="IA386">
        <v>9999</v>
      </c>
      <c r="IB386">
        <v>16.3</v>
      </c>
      <c r="IC386">
        <v>1.86756</v>
      </c>
      <c r="ID386">
        <v>1.86675</v>
      </c>
      <c r="IE386">
        <v>1.86601</v>
      </c>
      <c r="IF386">
        <v>1.866</v>
      </c>
      <c r="IG386">
        <v>1.86783</v>
      </c>
      <c r="IH386">
        <v>1.87027</v>
      </c>
      <c r="II386">
        <v>1.86893</v>
      </c>
      <c r="IJ386">
        <v>1.87042</v>
      </c>
      <c r="IK386">
        <v>0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-1.66</v>
      </c>
      <c r="IY386">
        <v>0.1433</v>
      </c>
      <c r="IZ386">
        <v>-0.2124528667129374</v>
      </c>
      <c r="JA386">
        <v>-0.0008016307627816455</v>
      </c>
      <c r="JB386">
        <v>-2.705495203968552E-07</v>
      </c>
      <c r="JC386">
        <v>-1.001381313952682E-11</v>
      </c>
      <c r="JD386">
        <v>-0.06429383364076624</v>
      </c>
      <c r="JE386">
        <v>-0.003544197663381463</v>
      </c>
      <c r="JF386">
        <v>0.0008551080648433378</v>
      </c>
      <c r="JG386">
        <v>-1.439520423836254E-05</v>
      </c>
      <c r="JH386">
        <v>4</v>
      </c>
      <c r="JI386">
        <v>2335</v>
      </c>
      <c r="JJ386">
        <v>1</v>
      </c>
      <c r="JK386">
        <v>25</v>
      </c>
      <c r="JL386">
        <v>194393.8</v>
      </c>
      <c r="JM386">
        <v>194393.9</v>
      </c>
      <c r="JN386">
        <v>2.57446</v>
      </c>
      <c r="JO386">
        <v>2.24243</v>
      </c>
      <c r="JP386">
        <v>1.39648</v>
      </c>
      <c r="JQ386">
        <v>2.35107</v>
      </c>
      <c r="JR386">
        <v>1.49536</v>
      </c>
      <c r="JS386">
        <v>2.62817</v>
      </c>
      <c r="JT386">
        <v>36.3165</v>
      </c>
      <c r="JU386">
        <v>24.0612</v>
      </c>
      <c r="JV386">
        <v>18</v>
      </c>
      <c r="JW386">
        <v>491.664</v>
      </c>
      <c r="JX386">
        <v>453.897</v>
      </c>
      <c r="JY386">
        <v>29.0276</v>
      </c>
      <c r="JZ386">
        <v>28.7901</v>
      </c>
      <c r="KA386">
        <v>29.9998</v>
      </c>
      <c r="KB386">
        <v>28.6871</v>
      </c>
      <c r="KC386">
        <v>28.6203</v>
      </c>
      <c r="KD386">
        <v>51.6155</v>
      </c>
      <c r="KE386">
        <v>21.5971</v>
      </c>
      <c r="KF386">
        <v>87.2158</v>
      </c>
      <c r="KG386">
        <v>29.0261</v>
      </c>
      <c r="KH386">
        <v>1312.48</v>
      </c>
      <c r="KI386">
        <v>23.1555</v>
      </c>
      <c r="KJ386">
        <v>100.952</v>
      </c>
      <c r="KK386">
        <v>100.514</v>
      </c>
    </row>
    <row r="387" spans="1:297">
      <c r="A387">
        <v>371</v>
      </c>
      <c r="B387">
        <v>1758911059.6</v>
      </c>
      <c r="C387">
        <v>9276.5</v>
      </c>
      <c r="D387" t="s">
        <v>1186</v>
      </c>
      <c r="E387" t="s">
        <v>1187</v>
      </c>
      <c r="F387">
        <v>5</v>
      </c>
      <c r="G387" t="s">
        <v>1029</v>
      </c>
      <c r="H387" t="s">
        <v>436</v>
      </c>
      <c r="I387">
        <v>1758911052.1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1327.873760981973</v>
      </c>
      <c r="AK387">
        <v>1293.595393939394</v>
      </c>
      <c r="AL387">
        <v>3.429114469998016</v>
      </c>
      <c r="AM387">
        <v>65.06013599436587</v>
      </c>
      <c r="AN387">
        <f>(AP387 - AO387 + DY387*1E3/(8.314*(EA387+273.15)) * AR387/DX387 * AQ387) * DX387/(100*DL387) * 1000/(1000 - AP387)</f>
        <v>0</v>
      </c>
      <c r="AO387">
        <v>23.06111258241771</v>
      </c>
      <c r="AP387">
        <v>24.07501757575757</v>
      </c>
      <c r="AQ387">
        <v>-3.157811903550782E-06</v>
      </c>
      <c r="AR387">
        <v>108.005697832954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2.96</v>
      </c>
      <c r="DM387">
        <v>0.5</v>
      </c>
      <c r="DN387" t="s">
        <v>438</v>
      </c>
      <c r="DO387">
        <v>2</v>
      </c>
      <c r="DP387" t="b">
        <v>1</v>
      </c>
      <c r="DQ387">
        <v>1758911052.1</v>
      </c>
      <c r="DR387">
        <v>1239.062962962963</v>
      </c>
      <c r="DS387">
        <v>1282.514814814815</v>
      </c>
      <c r="DT387">
        <v>24.08194074074074</v>
      </c>
      <c r="DU387">
        <v>23.03494444444445</v>
      </c>
      <c r="DV387">
        <v>1240.705555555555</v>
      </c>
      <c r="DW387">
        <v>23.93853333333333</v>
      </c>
      <c r="DX387">
        <v>500.0227407407406</v>
      </c>
      <c r="DY387">
        <v>90.47396296296293</v>
      </c>
      <c r="DZ387">
        <v>0.02862542592592593</v>
      </c>
      <c r="EA387">
        <v>30.40134074074074</v>
      </c>
      <c r="EB387">
        <v>30.00846296296296</v>
      </c>
      <c r="EC387">
        <v>999.9000000000001</v>
      </c>
      <c r="ED387">
        <v>0</v>
      </c>
      <c r="EE387">
        <v>0</v>
      </c>
      <c r="EF387">
        <v>9997.172592592591</v>
      </c>
      <c r="EG387">
        <v>0</v>
      </c>
      <c r="EH387">
        <v>12.3095</v>
      </c>
      <c r="EI387">
        <v>-43.45275925925926</v>
      </c>
      <c r="EJ387">
        <v>1269.638148148148</v>
      </c>
      <c r="EK387">
        <v>1312.755925925926</v>
      </c>
      <c r="EL387">
        <v>1.047003666666667</v>
      </c>
      <c r="EM387">
        <v>1282.514814814815</v>
      </c>
      <c r="EN387">
        <v>23.03494444444445</v>
      </c>
      <c r="EO387">
        <v>2.178788888888889</v>
      </c>
      <c r="EP387">
        <v>2.084062592592593</v>
      </c>
      <c r="EQ387">
        <v>18.80718888888889</v>
      </c>
      <c r="ER387">
        <v>18.09787777777778</v>
      </c>
      <c r="ES387">
        <v>1999.97962962963</v>
      </c>
      <c r="ET387">
        <v>0.9799958888888887</v>
      </c>
      <c r="EU387">
        <v>0.02000434074074074</v>
      </c>
      <c r="EV387">
        <v>0</v>
      </c>
      <c r="EW387">
        <v>335.9557777777777</v>
      </c>
      <c r="EX387">
        <v>5.00097</v>
      </c>
      <c r="EY387">
        <v>6809.429259259258</v>
      </c>
      <c r="EZ387">
        <v>16707.38148148148</v>
      </c>
      <c r="FA387">
        <v>40.93699999999999</v>
      </c>
      <c r="FB387">
        <v>41.27755555555555</v>
      </c>
      <c r="FC387">
        <v>40.875</v>
      </c>
      <c r="FD387">
        <v>40.875</v>
      </c>
      <c r="FE387">
        <v>41.55970370370369</v>
      </c>
      <c r="FF387">
        <v>1955.06962962963</v>
      </c>
      <c r="FG387">
        <v>39.91</v>
      </c>
      <c r="FH387">
        <v>0</v>
      </c>
      <c r="FI387">
        <v>1758911060.7</v>
      </c>
      <c r="FJ387">
        <v>0</v>
      </c>
      <c r="FK387">
        <v>335.99208</v>
      </c>
      <c r="FL387">
        <v>-0.1529999784010841</v>
      </c>
      <c r="FM387">
        <v>-6.364615400953051</v>
      </c>
      <c r="FN387">
        <v>6809.4476</v>
      </c>
      <c r="FO387">
        <v>15</v>
      </c>
      <c r="FP387">
        <v>0</v>
      </c>
      <c r="FQ387" t="s">
        <v>439</v>
      </c>
      <c r="FR387">
        <v>1747247426.5</v>
      </c>
      <c r="FS387">
        <v>1747247420.5</v>
      </c>
      <c r="FT387">
        <v>0</v>
      </c>
      <c r="FU387">
        <v>1.027</v>
      </c>
      <c r="FV387">
        <v>0.031</v>
      </c>
      <c r="FW387">
        <v>0.02</v>
      </c>
      <c r="FX387">
        <v>0.05</v>
      </c>
      <c r="FY387">
        <v>420</v>
      </c>
      <c r="FZ387">
        <v>16</v>
      </c>
      <c r="GA387">
        <v>0.01</v>
      </c>
      <c r="GB387">
        <v>0.1</v>
      </c>
      <c r="GC387">
        <v>-43.41869</v>
      </c>
      <c r="GD387">
        <v>-0.3123759849904522</v>
      </c>
      <c r="GE387">
        <v>0.1004712814688855</v>
      </c>
      <c r="GF387">
        <v>0</v>
      </c>
      <c r="GG387">
        <v>336.0461764705883</v>
      </c>
      <c r="GH387">
        <v>-0.6746524035289999</v>
      </c>
      <c r="GI387">
        <v>0.2499868785483885</v>
      </c>
      <c r="GJ387">
        <v>-1</v>
      </c>
      <c r="GK387">
        <v>1.062123</v>
      </c>
      <c r="GL387">
        <v>-0.2254613133208242</v>
      </c>
      <c r="GM387">
        <v>0.02281070441700563</v>
      </c>
      <c r="GN387">
        <v>0</v>
      </c>
      <c r="GO387">
        <v>0</v>
      </c>
      <c r="GP387">
        <v>2</v>
      </c>
      <c r="GQ387" t="s">
        <v>446</v>
      </c>
      <c r="GR387">
        <v>3.13626</v>
      </c>
      <c r="GS387">
        <v>2.68894</v>
      </c>
      <c r="GT387">
        <v>0.199574</v>
      </c>
      <c r="GU387">
        <v>0.201775</v>
      </c>
      <c r="GV387">
        <v>0.106528</v>
      </c>
      <c r="GW387">
        <v>0.102164</v>
      </c>
      <c r="GX387">
        <v>25432.8</v>
      </c>
      <c r="GY387">
        <v>25412.1</v>
      </c>
      <c r="GZ387">
        <v>29539.6</v>
      </c>
      <c r="HA387">
        <v>29422.6</v>
      </c>
      <c r="HB387">
        <v>34868.3</v>
      </c>
      <c r="HC387">
        <v>34987</v>
      </c>
      <c r="HD387">
        <v>41564.7</v>
      </c>
      <c r="HE387">
        <v>41798.5</v>
      </c>
      <c r="HF387">
        <v>1.9248</v>
      </c>
      <c r="HG387">
        <v>1.88157</v>
      </c>
      <c r="HH387">
        <v>0.0812225</v>
      </c>
      <c r="HI387">
        <v>0</v>
      </c>
      <c r="HJ387">
        <v>28.6937</v>
      </c>
      <c r="HK387">
        <v>999.9</v>
      </c>
      <c r="HL387">
        <v>54.4</v>
      </c>
      <c r="HM387">
        <v>30.9</v>
      </c>
      <c r="HN387">
        <v>26.9697</v>
      </c>
      <c r="HO387">
        <v>62.1629</v>
      </c>
      <c r="HP387">
        <v>25.6891</v>
      </c>
      <c r="HQ387">
        <v>1</v>
      </c>
      <c r="HR387">
        <v>0.0891972</v>
      </c>
      <c r="HS387">
        <v>-0.69777</v>
      </c>
      <c r="HT387">
        <v>20.3388</v>
      </c>
      <c r="HU387">
        <v>5.21654</v>
      </c>
      <c r="HV387">
        <v>12.0131</v>
      </c>
      <c r="HW387">
        <v>4.98865</v>
      </c>
      <c r="HX387">
        <v>3.28772</v>
      </c>
      <c r="HY387">
        <v>9999</v>
      </c>
      <c r="HZ387">
        <v>9999</v>
      </c>
      <c r="IA387">
        <v>9999</v>
      </c>
      <c r="IB387">
        <v>16.3</v>
      </c>
      <c r="IC387">
        <v>1.86755</v>
      </c>
      <c r="ID387">
        <v>1.86673</v>
      </c>
      <c r="IE387">
        <v>1.86602</v>
      </c>
      <c r="IF387">
        <v>1.866</v>
      </c>
      <c r="IG387">
        <v>1.86784</v>
      </c>
      <c r="IH387">
        <v>1.87027</v>
      </c>
      <c r="II387">
        <v>1.86896</v>
      </c>
      <c r="IJ387">
        <v>1.87042</v>
      </c>
      <c r="IK387">
        <v>0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-1.68</v>
      </c>
      <c r="IY387">
        <v>0.1434</v>
      </c>
      <c r="IZ387">
        <v>-0.2124528667129374</v>
      </c>
      <c r="JA387">
        <v>-0.0008016307627816455</v>
      </c>
      <c r="JB387">
        <v>-2.705495203968552E-07</v>
      </c>
      <c r="JC387">
        <v>-1.001381313952682E-11</v>
      </c>
      <c r="JD387">
        <v>-0.06429383364076624</v>
      </c>
      <c r="JE387">
        <v>-0.003544197663381463</v>
      </c>
      <c r="JF387">
        <v>0.0008551080648433378</v>
      </c>
      <c r="JG387">
        <v>-1.439520423836254E-05</v>
      </c>
      <c r="JH387">
        <v>4</v>
      </c>
      <c r="JI387">
        <v>2335</v>
      </c>
      <c r="JJ387">
        <v>1</v>
      </c>
      <c r="JK387">
        <v>25</v>
      </c>
      <c r="JL387">
        <v>194393.9</v>
      </c>
      <c r="JM387">
        <v>194394</v>
      </c>
      <c r="JN387">
        <v>2.60254</v>
      </c>
      <c r="JO387">
        <v>2.23511</v>
      </c>
      <c r="JP387">
        <v>1.39648</v>
      </c>
      <c r="JQ387">
        <v>2.34741</v>
      </c>
      <c r="JR387">
        <v>1.49536</v>
      </c>
      <c r="JS387">
        <v>2.7063</v>
      </c>
      <c r="JT387">
        <v>36.3165</v>
      </c>
      <c r="JU387">
        <v>24.07</v>
      </c>
      <c r="JV387">
        <v>18</v>
      </c>
      <c r="JW387">
        <v>491.526</v>
      </c>
      <c r="JX387">
        <v>454.213</v>
      </c>
      <c r="JY387">
        <v>29.0223</v>
      </c>
      <c r="JZ387">
        <v>28.7859</v>
      </c>
      <c r="KA387">
        <v>29.9997</v>
      </c>
      <c r="KB387">
        <v>28.6837</v>
      </c>
      <c r="KC387">
        <v>28.6164</v>
      </c>
      <c r="KD387">
        <v>52.1153</v>
      </c>
      <c r="KE387">
        <v>21.5971</v>
      </c>
      <c r="KF387">
        <v>87.2158</v>
      </c>
      <c r="KG387">
        <v>29.0147</v>
      </c>
      <c r="KH387">
        <v>1325.84</v>
      </c>
      <c r="KI387">
        <v>23.1756</v>
      </c>
      <c r="KJ387">
        <v>100.953</v>
      </c>
      <c r="KK387">
        <v>100.514</v>
      </c>
    </row>
    <row r="388" spans="1:297">
      <c r="A388">
        <v>372</v>
      </c>
      <c r="B388">
        <v>1758911064.6</v>
      </c>
      <c r="C388">
        <v>9281.5</v>
      </c>
      <c r="D388" t="s">
        <v>1188</v>
      </c>
      <c r="E388" t="s">
        <v>1189</v>
      </c>
      <c r="F388">
        <v>5</v>
      </c>
      <c r="G388" t="s">
        <v>1029</v>
      </c>
      <c r="H388" t="s">
        <v>436</v>
      </c>
      <c r="I388">
        <v>1758911056.814285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1344.977465864717</v>
      </c>
      <c r="AK388">
        <v>1310.540545454545</v>
      </c>
      <c r="AL388">
        <v>3.398913081105774</v>
      </c>
      <c r="AM388">
        <v>65.06013599436587</v>
      </c>
      <c r="AN388">
        <f>(AP388 - AO388 + DY388*1E3/(8.314*(EA388+273.15)) * AR388/DX388 * AQ388) * DX388/(100*DL388) * 1000/(1000 - AP388)</f>
        <v>0</v>
      </c>
      <c r="AO388">
        <v>23.09769658456735</v>
      </c>
      <c r="AP388">
        <v>24.09239212121211</v>
      </c>
      <c r="AQ388">
        <v>0.0002114697468583101</v>
      </c>
      <c r="AR388">
        <v>108.005697832954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2.96</v>
      </c>
      <c r="DM388">
        <v>0.5</v>
      </c>
      <c r="DN388" t="s">
        <v>438</v>
      </c>
      <c r="DO388">
        <v>2</v>
      </c>
      <c r="DP388" t="b">
        <v>1</v>
      </c>
      <c r="DQ388">
        <v>1758911056.814285</v>
      </c>
      <c r="DR388">
        <v>1254.763571428572</v>
      </c>
      <c r="DS388">
        <v>1298.255357142857</v>
      </c>
      <c r="DT388">
        <v>24.08066071428571</v>
      </c>
      <c r="DU388">
        <v>23.05849285714286</v>
      </c>
      <c r="DV388">
        <v>1256.430357142857</v>
      </c>
      <c r="DW388">
        <v>23.93726428571428</v>
      </c>
      <c r="DX388">
        <v>499.9979285714285</v>
      </c>
      <c r="DY388">
        <v>90.47328928571429</v>
      </c>
      <c r="DZ388">
        <v>0.02862263928571428</v>
      </c>
      <c r="EA388">
        <v>30.40154285714286</v>
      </c>
      <c r="EB388">
        <v>30.01001785714285</v>
      </c>
      <c r="EC388">
        <v>999.9000000000002</v>
      </c>
      <c r="ED388">
        <v>0</v>
      </c>
      <c r="EE388">
        <v>0</v>
      </c>
      <c r="EF388">
        <v>9999.525000000003</v>
      </c>
      <c r="EG388">
        <v>0</v>
      </c>
      <c r="EH388">
        <v>12.3095</v>
      </c>
      <c r="EI388">
        <v>-43.49244642857143</v>
      </c>
      <c r="EJ388">
        <v>1285.723928571429</v>
      </c>
      <c r="EK388">
        <v>1328.899285714285</v>
      </c>
      <c r="EL388">
        <v>1.022157857142857</v>
      </c>
      <c r="EM388">
        <v>1298.255357142857</v>
      </c>
      <c r="EN388">
        <v>23.05849285714286</v>
      </c>
      <c r="EO388">
        <v>2.178656428571429</v>
      </c>
      <c r="EP388">
        <v>2.086178214285714</v>
      </c>
      <c r="EQ388">
        <v>18.80621428571428</v>
      </c>
      <c r="ER388">
        <v>18.11402142857143</v>
      </c>
      <c r="ES388">
        <v>1999.963928571429</v>
      </c>
      <c r="ET388">
        <v>0.9799956428571426</v>
      </c>
      <c r="EU388">
        <v>0.02000457857142857</v>
      </c>
      <c r="EV388">
        <v>0</v>
      </c>
      <c r="EW388">
        <v>335.9397500000001</v>
      </c>
      <c r="EX388">
        <v>5.00097</v>
      </c>
      <c r="EY388">
        <v>6809.051428571429</v>
      </c>
      <c r="EZ388">
        <v>16707.25357142857</v>
      </c>
      <c r="FA388">
        <v>40.93699999999999</v>
      </c>
      <c r="FB388">
        <v>41.26328571428571</v>
      </c>
      <c r="FC388">
        <v>40.875</v>
      </c>
      <c r="FD388">
        <v>40.875</v>
      </c>
      <c r="FE388">
        <v>41.55092857142857</v>
      </c>
      <c r="FF388">
        <v>1955.053928571428</v>
      </c>
      <c r="FG388">
        <v>39.91</v>
      </c>
      <c r="FH388">
        <v>0</v>
      </c>
      <c r="FI388">
        <v>1758911066.1</v>
      </c>
      <c r="FJ388">
        <v>0</v>
      </c>
      <c r="FK388">
        <v>335.9794230769231</v>
      </c>
      <c r="FL388">
        <v>-0.6942563969669583</v>
      </c>
      <c r="FM388">
        <v>-3.713504301026002</v>
      </c>
      <c r="FN388">
        <v>6809.074615384616</v>
      </c>
      <c r="FO388">
        <v>15</v>
      </c>
      <c r="FP388">
        <v>0</v>
      </c>
      <c r="FQ388" t="s">
        <v>439</v>
      </c>
      <c r="FR388">
        <v>1747247426.5</v>
      </c>
      <c r="FS388">
        <v>1747247420.5</v>
      </c>
      <c r="FT388">
        <v>0</v>
      </c>
      <c r="FU388">
        <v>1.027</v>
      </c>
      <c r="FV388">
        <v>0.031</v>
      </c>
      <c r="FW388">
        <v>0.02</v>
      </c>
      <c r="FX388">
        <v>0.05</v>
      </c>
      <c r="FY388">
        <v>420</v>
      </c>
      <c r="FZ388">
        <v>16</v>
      </c>
      <c r="GA388">
        <v>0.01</v>
      </c>
      <c r="GB388">
        <v>0.1</v>
      </c>
      <c r="GC388">
        <v>-43.48533999999999</v>
      </c>
      <c r="GD388">
        <v>-0.415612007504547</v>
      </c>
      <c r="GE388">
        <v>0.1002846643310931</v>
      </c>
      <c r="GF388">
        <v>0</v>
      </c>
      <c r="GG388">
        <v>335.9682058823529</v>
      </c>
      <c r="GH388">
        <v>-0.2938884561566453</v>
      </c>
      <c r="GI388">
        <v>0.2281725069033858</v>
      </c>
      <c r="GJ388">
        <v>-1</v>
      </c>
      <c r="GK388">
        <v>1.0336802</v>
      </c>
      <c r="GL388">
        <v>-0.3275531932457811</v>
      </c>
      <c r="GM388">
        <v>0.03278615234836196</v>
      </c>
      <c r="GN388">
        <v>0</v>
      </c>
      <c r="GO388">
        <v>0</v>
      </c>
      <c r="GP388">
        <v>2</v>
      </c>
      <c r="GQ388" t="s">
        <v>446</v>
      </c>
      <c r="GR388">
        <v>3.13619</v>
      </c>
      <c r="GS388">
        <v>2.68885</v>
      </c>
      <c r="GT388">
        <v>0.201203</v>
      </c>
      <c r="GU388">
        <v>0.203386</v>
      </c>
      <c r="GV388">
        <v>0.106582</v>
      </c>
      <c r="GW388">
        <v>0.102218</v>
      </c>
      <c r="GX388">
        <v>25381.2</v>
      </c>
      <c r="GY388">
        <v>25360.8</v>
      </c>
      <c r="GZ388">
        <v>29539.8</v>
      </c>
      <c r="HA388">
        <v>29422.6</v>
      </c>
      <c r="HB388">
        <v>34866.2</v>
      </c>
      <c r="HC388">
        <v>34984.9</v>
      </c>
      <c r="HD388">
        <v>41564.7</v>
      </c>
      <c r="HE388">
        <v>41798.6</v>
      </c>
      <c r="HF388">
        <v>1.92495</v>
      </c>
      <c r="HG388">
        <v>1.88162</v>
      </c>
      <c r="HH388">
        <v>0.08104740000000001</v>
      </c>
      <c r="HI388">
        <v>0</v>
      </c>
      <c r="HJ388">
        <v>28.6907</v>
      </c>
      <c r="HK388">
        <v>999.9</v>
      </c>
      <c r="HL388">
        <v>54.4</v>
      </c>
      <c r="HM388">
        <v>30.9</v>
      </c>
      <c r="HN388">
        <v>26.9727</v>
      </c>
      <c r="HO388">
        <v>62.0529</v>
      </c>
      <c r="HP388">
        <v>25.8253</v>
      </c>
      <c r="HQ388">
        <v>1</v>
      </c>
      <c r="HR388">
        <v>0.0889151</v>
      </c>
      <c r="HS388">
        <v>-0.671038</v>
      </c>
      <c r="HT388">
        <v>20.3388</v>
      </c>
      <c r="HU388">
        <v>5.21624</v>
      </c>
      <c r="HV388">
        <v>12.0129</v>
      </c>
      <c r="HW388">
        <v>4.9886</v>
      </c>
      <c r="HX388">
        <v>3.2876</v>
      </c>
      <c r="HY388">
        <v>9999</v>
      </c>
      <c r="HZ388">
        <v>9999</v>
      </c>
      <c r="IA388">
        <v>9999</v>
      </c>
      <c r="IB388">
        <v>16.3</v>
      </c>
      <c r="IC388">
        <v>1.86756</v>
      </c>
      <c r="ID388">
        <v>1.86671</v>
      </c>
      <c r="IE388">
        <v>1.86602</v>
      </c>
      <c r="IF388">
        <v>1.866</v>
      </c>
      <c r="IG388">
        <v>1.86783</v>
      </c>
      <c r="IH388">
        <v>1.87028</v>
      </c>
      <c r="II388">
        <v>1.86894</v>
      </c>
      <c r="IJ388">
        <v>1.87042</v>
      </c>
      <c r="IK388">
        <v>0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-1.71</v>
      </c>
      <c r="IY388">
        <v>0.1436</v>
      </c>
      <c r="IZ388">
        <v>-0.2124528667129374</v>
      </c>
      <c r="JA388">
        <v>-0.0008016307627816455</v>
      </c>
      <c r="JB388">
        <v>-2.705495203968552E-07</v>
      </c>
      <c r="JC388">
        <v>-1.001381313952682E-11</v>
      </c>
      <c r="JD388">
        <v>-0.06429383364076624</v>
      </c>
      <c r="JE388">
        <v>-0.003544197663381463</v>
      </c>
      <c r="JF388">
        <v>0.0008551080648433378</v>
      </c>
      <c r="JG388">
        <v>-1.439520423836254E-05</v>
      </c>
      <c r="JH388">
        <v>4</v>
      </c>
      <c r="JI388">
        <v>2335</v>
      </c>
      <c r="JJ388">
        <v>1</v>
      </c>
      <c r="JK388">
        <v>25</v>
      </c>
      <c r="JL388">
        <v>194394</v>
      </c>
      <c r="JM388">
        <v>194394.1</v>
      </c>
      <c r="JN388">
        <v>2.62695</v>
      </c>
      <c r="JO388">
        <v>2.23755</v>
      </c>
      <c r="JP388">
        <v>1.39771</v>
      </c>
      <c r="JQ388">
        <v>2.35229</v>
      </c>
      <c r="JR388">
        <v>1.49536</v>
      </c>
      <c r="JS388">
        <v>2.68433</v>
      </c>
      <c r="JT388">
        <v>36.34</v>
      </c>
      <c r="JU388">
        <v>24.0612</v>
      </c>
      <c r="JV388">
        <v>18</v>
      </c>
      <c r="JW388">
        <v>491.589</v>
      </c>
      <c r="JX388">
        <v>454.217</v>
      </c>
      <c r="JY388">
        <v>29.011</v>
      </c>
      <c r="JZ388">
        <v>28.7821</v>
      </c>
      <c r="KA388">
        <v>29.9998</v>
      </c>
      <c r="KB388">
        <v>28.6798</v>
      </c>
      <c r="KC388">
        <v>28.6131</v>
      </c>
      <c r="KD388">
        <v>52.6688</v>
      </c>
      <c r="KE388">
        <v>21.3167</v>
      </c>
      <c r="KF388">
        <v>87.6009</v>
      </c>
      <c r="KG388">
        <v>29.0019</v>
      </c>
      <c r="KH388">
        <v>1345.88</v>
      </c>
      <c r="KI388">
        <v>23.1934</v>
      </c>
      <c r="KJ388">
        <v>100.953</v>
      </c>
      <c r="KK388">
        <v>100.514</v>
      </c>
    </row>
    <row r="389" spans="1:297">
      <c r="A389">
        <v>373</v>
      </c>
      <c r="B389">
        <v>1758911069.6</v>
      </c>
      <c r="C389">
        <v>9286.5</v>
      </c>
      <c r="D389" t="s">
        <v>1190</v>
      </c>
      <c r="E389" t="s">
        <v>1191</v>
      </c>
      <c r="F389">
        <v>5</v>
      </c>
      <c r="G389" t="s">
        <v>1029</v>
      </c>
      <c r="H389" t="s">
        <v>436</v>
      </c>
      <c r="I389">
        <v>1758911062.1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1362.259139753422</v>
      </c>
      <c r="AK389">
        <v>1327.607151515152</v>
      </c>
      <c r="AL389">
        <v>3.395982607978955</v>
      </c>
      <c r="AM389">
        <v>65.06013599436587</v>
      </c>
      <c r="AN389">
        <f>(AP389 - AO389 + DY389*1E3/(8.314*(EA389+273.15)) * AR389/DX389 * AQ389) * DX389/(100*DL389) * 1000/(1000 - AP389)</f>
        <v>0</v>
      </c>
      <c r="AO389">
        <v>23.14789999898971</v>
      </c>
      <c r="AP389">
        <v>24.10822303030304</v>
      </c>
      <c r="AQ389">
        <v>0.0001887613568884085</v>
      </c>
      <c r="AR389">
        <v>108.005697832954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2.96</v>
      </c>
      <c r="DM389">
        <v>0.5</v>
      </c>
      <c r="DN389" t="s">
        <v>438</v>
      </c>
      <c r="DO389">
        <v>2</v>
      </c>
      <c r="DP389" t="b">
        <v>1</v>
      </c>
      <c r="DQ389">
        <v>1758911062.1</v>
      </c>
      <c r="DR389">
        <v>1272.359259259259</v>
      </c>
      <c r="DS389">
        <v>1315.942222222222</v>
      </c>
      <c r="DT389">
        <v>24.08652592592593</v>
      </c>
      <c r="DU389">
        <v>23.09854444444445</v>
      </c>
      <c r="DV389">
        <v>1274.052962962963</v>
      </c>
      <c r="DW389">
        <v>23.94305185185185</v>
      </c>
      <c r="DX389">
        <v>500.0040370370371</v>
      </c>
      <c r="DY389">
        <v>90.47295555555556</v>
      </c>
      <c r="DZ389">
        <v>0.02860699259259259</v>
      </c>
      <c r="EA389">
        <v>30.40203703703703</v>
      </c>
      <c r="EB389">
        <v>30.01354444444444</v>
      </c>
      <c r="EC389">
        <v>999.9000000000001</v>
      </c>
      <c r="ED389">
        <v>0</v>
      </c>
      <c r="EE389">
        <v>0</v>
      </c>
      <c r="EF389">
        <v>9999.642962962962</v>
      </c>
      <c r="EG389">
        <v>0</v>
      </c>
      <c r="EH389">
        <v>12.3095</v>
      </c>
      <c r="EI389">
        <v>-43.58304444444444</v>
      </c>
      <c r="EJ389">
        <v>1303.762592592593</v>
      </c>
      <c r="EK389">
        <v>1347.057407407407</v>
      </c>
      <c r="EL389">
        <v>0.9879730370370369</v>
      </c>
      <c r="EM389">
        <v>1315.942222222222</v>
      </c>
      <c r="EN389">
        <v>23.09854444444445</v>
      </c>
      <c r="EO389">
        <v>2.179178888888889</v>
      </c>
      <c r="EP389">
        <v>2.089794444444444</v>
      </c>
      <c r="EQ389">
        <v>18.81006666666666</v>
      </c>
      <c r="ER389">
        <v>18.14158148148148</v>
      </c>
      <c r="ES389">
        <v>1999.972962962963</v>
      </c>
      <c r="ET389">
        <v>0.9799956666666665</v>
      </c>
      <c r="EU389">
        <v>0.02000455555555555</v>
      </c>
      <c r="EV389">
        <v>0</v>
      </c>
      <c r="EW389">
        <v>335.9297037037038</v>
      </c>
      <c r="EX389">
        <v>5.00097</v>
      </c>
      <c r="EY389">
        <v>6808.755185185185</v>
      </c>
      <c r="EZ389">
        <v>16707.32962962963</v>
      </c>
      <c r="FA389">
        <v>40.93699999999999</v>
      </c>
      <c r="FB389">
        <v>41.25459259259259</v>
      </c>
      <c r="FC389">
        <v>40.875</v>
      </c>
      <c r="FD389">
        <v>40.875</v>
      </c>
      <c r="FE389">
        <v>41.53444444444444</v>
      </c>
      <c r="FF389">
        <v>1955.062962962963</v>
      </c>
      <c r="FG389">
        <v>39.91</v>
      </c>
      <c r="FH389">
        <v>0</v>
      </c>
      <c r="FI389">
        <v>1758911070.9</v>
      </c>
      <c r="FJ389">
        <v>0</v>
      </c>
      <c r="FK389">
        <v>335.9516153846154</v>
      </c>
      <c r="FL389">
        <v>-0.1930256320237718</v>
      </c>
      <c r="FM389">
        <v>-1.261196607541773</v>
      </c>
      <c r="FN389">
        <v>6808.804230769229</v>
      </c>
      <c r="FO389">
        <v>15</v>
      </c>
      <c r="FP389">
        <v>0</v>
      </c>
      <c r="FQ389" t="s">
        <v>439</v>
      </c>
      <c r="FR389">
        <v>1747247426.5</v>
      </c>
      <c r="FS389">
        <v>1747247420.5</v>
      </c>
      <c r="FT389">
        <v>0</v>
      </c>
      <c r="FU389">
        <v>1.027</v>
      </c>
      <c r="FV389">
        <v>0.031</v>
      </c>
      <c r="FW389">
        <v>0.02</v>
      </c>
      <c r="FX389">
        <v>0.05</v>
      </c>
      <c r="FY389">
        <v>420</v>
      </c>
      <c r="FZ389">
        <v>16</v>
      </c>
      <c r="GA389">
        <v>0.01</v>
      </c>
      <c r="GB389">
        <v>0.1</v>
      </c>
      <c r="GC389">
        <v>-43.5267525</v>
      </c>
      <c r="GD389">
        <v>-1.172175984990504</v>
      </c>
      <c r="GE389">
        <v>0.1331424856826327</v>
      </c>
      <c r="GF389">
        <v>0</v>
      </c>
      <c r="GG389">
        <v>335.9463823529412</v>
      </c>
      <c r="GH389">
        <v>0.05251337419248236</v>
      </c>
      <c r="GI389">
        <v>0.2068197587992022</v>
      </c>
      <c r="GJ389">
        <v>-1</v>
      </c>
      <c r="GK389">
        <v>1.01336875</v>
      </c>
      <c r="GL389">
        <v>-0.3654905515947487</v>
      </c>
      <c r="GM389">
        <v>0.03619704450556012</v>
      </c>
      <c r="GN389">
        <v>0</v>
      </c>
      <c r="GO389">
        <v>0</v>
      </c>
      <c r="GP389">
        <v>2</v>
      </c>
      <c r="GQ389" t="s">
        <v>446</v>
      </c>
      <c r="GR389">
        <v>3.13631</v>
      </c>
      <c r="GS389">
        <v>2.68861</v>
      </c>
      <c r="GT389">
        <v>0.20282</v>
      </c>
      <c r="GU389">
        <v>0.204956</v>
      </c>
      <c r="GV389">
        <v>0.10664</v>
      </c>
      <c r="GW389">
        <v>0.102473</v>
      </c>
      <c r="GX389">
        <v>25329.4</v>
      </c>
      <c r="GY389">
        <v>25311.3</v>
      </c>
      <c r="GZ389">
        <v>29539.2</v>
      </c>
      <c r="HA389">
        <v>29423.1</v>
      </c>
      <c r="HB389">
        <v>34863.5</v>
      </c>
      <c r="HC389">
        <v>34975.5</v>
      </c>
      <c r="HD389">
        <v>41564.2</v>
      </c>
      <c r="HE389">
        <v>41799.4</v>
      </c>
      <c r="HF389">
        <v>1.92502</v>
      </c>
      <c r="HG389">
        <v>1.88155</v>
      </c>
      <c r="HH389">
        <v>0.08148329999999999</v>
      </c>
      <c r="HI389">
        <v>0</v>
      </c>
      <c r="HJ389">
        <v>28.69</v>
      </c>
      <c r="HK389">
        <v>999.9</v>
      </c>
      <c r="HL389">
        <v>54.4</v>
      </c>
      <c r="HM389">
        <v>30.9</v>
      </c>
      <c r="HN389">
        <v>26.9734</v>
      </c>
      <c r="HO389">
        <v>62.1829</v>
      </c>
      <c r="HP389">
        <v>25.8093</v>
      </c>
      <c r="HQ389">
        <v>1</v>
      </c>
      <c r="HR389">
        <v>0.0883791</v>
      </c>
      <c r="HS389">
        <v>-0.665052</v>
      </c>
      <c r="HT389">
        <v>20.3389</v>
      </c>
      <c r="HU389">
        <v>5.21609</v>
      </c>
      <c r="HV389">
        <v>12.012</v>
      </c>
      <c r="HW389">
        <v>4.98825</v>
      </c>
      <c r="HX389">
        <v>3.28755</v>
      </c>
      <c r="HY389">
        <v>9999</v>
      </c>
      <c r="HZ389">
        <v>9999</v>
      </c>
      <c r="IA389">
        <v>9999</v>
      </c>
      <c r="IB389">
        <v>16.3</v>
      </c>
      <c r="IC389">
        <v>1.86756</v>
      </c>
      <c r="ID389">
        <v>1.86673</v>
      </c>
      <c r="IE389">
        <v>1.86601</v>
      </c>
      <c r="IF389">
        <v>1.866</v>
      </c>
      <c r="IG389">
        <v>1.86783</v>
      </c>
      <c r="IH389">
        <v>1.87027</v>
      </c>
      <c r="II389">
        <v>1.86892</v>
      </c>
      <c r="IJ389">
        <v>1.87042</v>
      </c>
      <c r="IK389">
        <v>0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-1.73</v>
      </c>
      <c r="IY389">
        <v>0.1438</v>
      </c>
      <c r="IZ389">
        <v>-0.2124528667129374</v>
      </c>
      <c r="JA389">
        <v>-0.0008016307627816455</v>
      </c>
      <c r="JB389">
        <v>-2.705495203968552E-07</v>
      </c>
      <c r="JC389">
        <v>-1.001381313952682E-11</v>
      </c>
      <c r="JD389">
        <v>-0.06429383364076624</v>
      </c>
      <c r="JE389">
        <v>-0.003544197663381463</v>
      </c>
      <c r="JF389">
        <v>0.0008551080648433378</v>
      </c>
      <c r="JG389">
        <v>-1.439520423836254E-05</v>
      </c>
      <c r="JH389">
        <v>4</v>
      </c>
      <c r="JI389">
        <v>2335</v>
      </c>
      <c r="JJ389">
        <v>1</v>
      </c>
      <c r="JK389">
        <v>25</v>
      </c>
      <c r="JL389">
        <v>194394.1</v>
      </c>
      <c r="JM389">
        <v>194394.2</v>
      </c>
      <c r="JN389">
        <v>2.65503</v>
      </c>
      <c r="JO389">
        <v>2.23877</v>
      </c>
      <c r="JP389">
        <v>1.39648</v>
      </c>
      <c r="JQ389">
        <v>2.35107</v>
      </c>
      <c r="JR389">
        <v>1.49536</v>
      </c>
      <c r="JS389">
        <v>2.69409</v>
      </c>
      <c r="JT389">
        <v>36.3165</v>
      </c>
      <c r="JU389">
        <v>24.07</v>
      </c>
      <c r="JV389">
        <v>18</v>
      </c>
      <c r="JW389">
        <v>491.606</v>
      </c>
      <c r="JX389">
        <v>454.141</v>
      </c>
      <c r="JY389">
        <v>28.9961</v>
      </c>
      <c r="JZ389">
        <v>28.7777</v>
      </c>
      <c r="KA389">
        <v>29.9998</v>
      </c>
      <c r="KB389">
        <v>28.6761</v>
      </c>
      <c r="KC389">
        <v>28.6092</v>
      </c>
      <c r="KD389">
        <v>53.172</v>
      </c>
      <c r="KE389">
        <v>21.3167</v>
      </c>
      <c r="KF389">
        <v>87.6009</v>
      </c>
      <c r="KG389">
        <v>28.9911</v>
      </c>
      <c r="KH389">
        <v>1359.23</v>
      </c>
      <c r="KI389">
        <v>23.1903</v>
      </c>
      <c r="KJ389">
        <v>100.952</v>
      </c>
      <c r="KK389">
        <v>100.516</v>
      </c>
    </row>
    <row r="390" spans="1:297">
      <c r="A390">
        <v>374</v>
      </c>
      <c r="B390">
        <v>1758911074.6</v>
      </c>
      <c r="C390">
        <v>9291.5</v>
      </c>
      <c r="D390" t="s">
        <v>1192</v>
      </c>
      <c r="E390" t="s">
        <v>1193</v>
      </c>
      <c r="F390">
        <v>5</v>
      </c>
      <c r="G390" t="s">
        <v>1029</v>
      </c>
      <c r="H390" t="s">
        <v>436</v>
      </c>
      <c r="I390">
        <v>1758911066.814285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1379.423720127118</v>
      </c>
      <c r="AK390">
        <v>1344.887818181818</v>
      </c>
      <c r="AL390">
        <v>3.456172457138424</v>
      </c>
      <c r="AM390">
        <v>65.06013599436587</v>
      </c>
      <c r="AN390">
        <f>(AP390 - AO390 + DY390*1E3/(8.314*(EA390+273.15)) * AR390/DX390 * AQ390) * DX390/(100*DL390) * 1000/(1000 - AP390)</f>
        <v>0</v>
      </c>
      <c r="AO390">
        <v>23.20371846287079</v>
      </c>
      <c r="AP390">
        <v>24.14259393939392</v>
      </c>
      <c r="AQ390">
        <v>0.006503396761571212</v>
      </c>
      <c r="AR390">
        <v>108.005697832954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2.96</v>
      </c>
      <c r="DM390">
        <v>0.5</v>
      </c>
      <c r="DN390" t="s">
        <v>438</v>
      </c>
      <c r="DO390">
        <v>2</v>
      </c>
      <c r="DP390" t="b">
        <v>1</v>
      </c>
      <c r="DQ390">
        <v>1758911066.814285</v>
      </c>
      <c r="DR390">
        <v>1288.051785714286</v>
      </c>
      <c r="DS390">
        <v>1331.715</v>
      </c>
      <c r="DT390">
        <v>24.10413928571429</v>
      </c>
      <c r="DU390">
        <v>23.14411428571429</v>
      </c>
      <c r="DV390">
        <v>1289.77</v>
      </c>
      <c r="DW390">
        <v>23.96043928571428</v>
      </c>
      <c r="DX390">
        <v>499.9747857142856</v>
      </c>
      <c r="DY390">
        <v>90.47347500000001</v>
      </c>
      <c r="DZ390">
        <v>0.02853708214285714</v>
      </c>
      <c r="EA390">
        <v>30.40287142857143</v>
      </c>
      <c r="EB390">
        <v>30.01493571428572</v>
      </c>
      <c r="EC390">
        <v>999.9000000000002</v>
      </c>
      <c r="ED390">
        <v>0</v>
      </c>
      <c r="EE390">
        <v>0</v>
      </c>
      <c r="EF390">
        <v>10000.30107142857</v>
      </c>
      <c r="EG390">
        <v>0</v>
      </c>
      <c r="EH390">
        <v>12.3095</v>
      </c>
      <c r="EI390">
        <v>-43.66333571428572</v>
      </c>
      <c r="EJ390">
        <v>1319.866071428571</v>
      </c>
      <c r="EK390">
        <v>1363.267142857143</v>
      </c>
      <c r="EL390">
        <v>0.9600163571428572</v>
      </c>
      <c r="EM390">
        <v>1331.715</v>
      </c>
      <c r="EN390">
        <v>23.14411428571429</v>
      </c>
      <c r="EO390">
        <v>2.180784285714286</v>
      </c>
      <c r="EP390">
        <v>2.093929285714286</v>
      </c>
      <c r="EQ390">
        <v>18.82185714285714</v>
      </c>
      <c r="ER390">
        <v>18.17304285714286</v>
      </c>
      <c r="ES390">
        <v>1999.997142857143</v>
      </c>
      <c r="ET390">
        <v>0.9799958571428569</v>
      </c>
      <c r="EU390">
        <v>0.02000437142857143</v>
      </c>
      <c r="EV390">
        <v>0</v>
      </c>
      <c r="EW390">
        <v>335.9285357142857</v>
      </c>
      <c r="EX390">
        <v>5.00097</v>
      </c>
      <c r="EY390">
        <v>6808.542857142857</v>
      </c>
      <c r="EZ390">
        <v>16707.52857142857</v>
      </c>
      <c r="FA390">
        <v>40.93699999999999</v>
      </c>
      <c r="FB390">
        <v>41.25</v>
      </c>
      <c r="FC390">
        <v>40.875</v>
      </c>
      <c r="FD390">
        <v>40.875</v>
      </c>
      <c r="FE390">
        <v>41.53099999999999</v>
      </c>
      <c r="FF390">
        <v>1955.087142857143</v>
      </c>
      <c r="FG390">
        <v>39.91</v>
      </c>
      <c r="FH390">
        <v>0</v>
      </c>
      <c r="FI390">
        <v>1758911075.7</v>
      </c>
      <c r="FJ390">
        <v>0</v>
      </c>
      <c r="FK390">
        <v>335.9463076923076</v>
      </c>
      <c r="FL390">
        <v>-0.2004102616832731</v>
      </c>
      <c r="FM390">
        <v>-4.997948735643205</v>
      </c>
      <c r="FN390">
        <v>6808.568076923078</v>
      </c>
      <c r="FO390">
        <v>15</v>
      </c>
      <c r="FP390">
        <v>0</v>
      </c>
      <c r="FQ390" t="s">
        <v>439</v>
      </c>
      <c r="FR390">
        <v>1747247426.5</v>
      </c>
      <c r="FS390">
        <v>1747247420.5</v>
      </c>
      <c r="FT390">
        <v>0</v>
      </c>
      <c r="FU390">
        <v>1.027</v>
      </c>
      <c r="FV390">
        <v>0.031</v>
      </c>
      <c r="FW390">
        <v>0.02</v>
      </c>
      <c r="FX390">
        <v>0.05</v>
      </c>
      <c r="FY390">
        <v>420</v>
      </c>
      <c r="FZ390">
        <v>16</v>
      </c>
      <c r="GA390">
        <v>0.01</v>
      </c>
      <c r="GB390">
        <v>0.1</v>
      </c>
      <c r="GC390">
        <v>-43.6073375</v>
      </c>
      <c r="GD390">
        <v>-1.126778611632103</v>
      </c>
      <c r="GE390">
        <v>0.1295804898267869</v>
      </c>
      <c r="GF390">
        <v>0</v>
      </c>
      <c r="GG390">
        <v>335.9557352941177</v>
      </c>
      <c r="GH390">
        <v>-0.4497020639518114</v>
      </c>
      <c r="GI390">
        <v>0.2399317683430186</v>
      </c>
      <c r="GJ390">
        <v>-1</v>
      </c>
      <c r="GK390">
        <v>0.9746822249999999</v>
      </c>
      <c r="GL390">
        <v>-0.3596228330206414</v>
      </c>
      <c r="GM390">
        <v>0.03630740480431471</v>
      </c>
      <c r="GN390">
        <v>0</v>
      </c>
      <c r="GO390">
        <v>0</v>
      </c>
      <c r="GP390">
        <v>2</v>
      </c>
      <c r="GQ390" t="s">
        <v>446</v>
      </c>
      <c r="GR390">
        <v>3.13644</v>
      </c>
      <c r="GS390">
        <v>2.68872</v>
      </c>
      <c r="GT390">
        <v>0.204447</v>
      </c>
      <c r="GU390">
        <v>0.206545</v>
      </c>
      <c r="GV390">
        <v>0.106744</v>
      </c>
      <c r="GW390">
        <v>0.102538</v>
      </c>
      <c r="GX390">
        <v>25278.5</v>
      </c>
      <c r="GY390">
        <v>25260.8</v>
      </c>
      <c r="GZ390">
        <v>29540.2</v>
      </c>
      <c r="HA390">
        <v>29423.3</v>
      </c>
      <c r="HB390">
        <v>34860.4</v>
      </c>
      <c r="HC390">
        <v>34973.3</v>
      </c>
      <c r="HD390">
        <v>41565.3</v>
      </c>
      <c r="HE390">
        <v>41799.8</v>
      </c>
      <c r="HF390">
        <v>1.92525</v>
      </c>
      <c r="HG390">
        <v>1.88183</v>
      </c>
      <c r="HH390">
        <v>0.0816733</v>
      </c>
      <c r="HI390">
        <v>0</v>
      </c>
      <c r="HJ390">
        <v>28.6878</v>
      </c>
      <c r="HK390">
        <v>999.9</v>
      </c>
      <c r="HL390">
        <v>54.4</v>
      </c>
      <c r="HM390">
        <v>30.9</v>
      </c>
      <c r="HN390">
        <v>26.9712</v>
      </c>
      <c r="HO390">
        <v>62.0729</v>
      </c>
      <c r="HP390">
        <v>25.5929</v>
      </c>
      <c r="HQ390">
        <v>1</v>
      </c>
      <c r="HR390">
        <v>0.08831559999999999</v>
      </c>
      <c r="HS390">
        <v>-0.634009</v>
      </c>
      <c r="HT390">
        <v>20.3392</v>
      </c>
      <c r="HU390">
        <v>5.21624</v>
      </c>
      <c r="HV390">
        <v>12.0135</v>
      </c>
      <c r="HW390">
        <v>4.98895</v>
      </c>
      <c r="HX390">
        <v>3.2877</v>
      </c>
      <c r="HY390">
        <v>9999</v>
      </c>
      <c r="HZ390">
        <v>9999</v>
      </c>
      <c r="IA390">
        <v>9999</v>
      </c>
      <c r="IB390">
        <v>16.3</v>
      </c>
      <c r="IC390">
        <v>1.86754</v>
      </c>
      <c r="ID390">
        <v>1.86674</v>
      </c>
      <c r="IE390">
        <v>1.866</v>
      </c>
      <c r="IF390">
        <v>1.866</v>
      </c>
      <c r="IG390">
        <v>1.86784</v>
      </c>
      <c r="IH390">
        <v>1.87028</v>
      </c>
      <c r="II390">
        <v>1.86894</v>
      </c>
      <c r="IJ390">
        <v>1.87042</v>
      </c>
      <c r="IK390">
        <v>0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-1.76</v>
      </c>
      <c r="IY390">
        <v>0.1442</v>
      </c>
      <c r="IZ390">
        <v>-0.2124528667129374</v>
      </c>
      <c r="JA390">
        <v>-0.0008016307627816455</v>
      </c>
      <c r="JB390">
        <v>-2.705495203968552E-07</v>
      </c>
      <c r="JC390">
        <v>-1.001381313952682E-11</v>
      </c>
      <c r="JD390">
        <v>-0.06429383364076624</v>
      </c>
      <c r="JE390">
        <v>-0.003544197663381463</v>
      </c>
      <c r="JF390">
        <v>0.0008551080648433378</v>
      </c>
      <c r="JG390">
        <v>-1.439520423836254E-05</v>
      </c>
      <c r="JH390">
        <v>4</v>
      </c>
      <c r="JI390">
        <v>2335</v>
      </c>
      <c r="JJ390">
        <v>1</v>
      </c>
      <c r="JK390">
        <v>25</v>
      </c>
      <c r="JL390">
        <v>194394.1</v>
      </c>
      <c r="JM390">
        <v>194394.2</v>
      </c>
      <c r="JN390">
        <v>2.67944</v>
      </c>
      <c r="JO390">
        <v>2.229</v>
      </c>
      <c r="JP390">
        <v>1.39771</v>
      </c>
      <c r="JQ390">
        <v>2.34375</v>
      </c>
      <c r="JR390">
        <v>1.49536</v>
      </c>
      <c r="JS390">
        <v>2.71729</v>
      </c>
      <c r="JT390">
        <v>36.3165</v>
      </c>
      <c r="JU390">
        <v>24.07</v>
      </c>
      <c r="JV390">
        <v>18</v>
      </c>
      <c r="JW390">
        <v>491.72</v>
      </c>
      <c r="JX390">
        <v>454.282</v>
      </c>
      <c r="JY390">
        <v>28.9823</v>
      </c>
      <c r="JZ390">
        <v>28.7737</v>
      </c>
      <c r="KA390">
        <v>29.9998</v>
      </c>
      <c r="KB390">
        <v>28.6725</v>
      </c>
      <c r="KC390">
        <v>28.6052</v>
      </c>
      <c r="KD390">
        <v>53.7268</v>
      </c>
      <c r="KE390">
        <v>21.3167</v>
      </c>
      <c r="KF390">
        <v>87.6009</v>
      </c>
      <c r="KG390">
        <v>28.9726</v>
      </c>
      <c r="KH390">
        <v>1379.27</v>
      </c>
      <c r="KI390">
        <v>23.1785</v>
      </c>
      <c r="KJ390">
        <v>100.955</v>
      </c>
      <c r="KK390">
        <v>100.517</v>
      </c>
    </row>
    <row r="391" spans="1:297">
      <c r="A391">
        <v>375</v>
      </c>
      <c r="B391">
        <v>1758911079.6</v>
      </c>
      <c r="C391">
        <v>9296.5</v>
      </c>
      <c r="D391" t="s">
        <v>1194</v>
      </c>
      <c r="E391" t="s">
        <v>1195</v>
      </c>
      <c r="F391">
        <v>5</v>
      </c>
      <c r="G391" t="s">
        <v>1029</v>
      </c>
      <c r="H391" t="s">
        <v>436</v>
      </c>
      <c r="I391">
        <v>1758911072.1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1396.385992155977</v>
      </c>
      <c r="AK391">
        <v>1362.109030303031</v>
      </c>
      <c r="AL391">
        <v>3.440602868448845</v>
      </c>
      <c r="AM391">
        <v>65.06013599436587</v>
      </c>
      <c r="AN391">
        <f>(AP391 - AO391 + DY391*1E3/(8.314*(EA391+273.15)) * AR391/DX391 * AQ391) * DX391/(100*DL391) * 1000/(1000 - AP391)</f>
        <v>0</v>
      </c>
      <c r="AO391">
        <v>23.20952561305171</v>
      </c>
      <c r="AP391">
        <v>24.1604406060606</v>
      </c>
      <c r="AQ391">
        <v>0.001164578873779593</v>
      </c>
      <c r="AR391">
        <v>108.005697832954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2.96</v>
      </c>
      <c r="DM391">
        <v>0.5</v>
      </c>
      <c r="DN391" t="s">
        <v>438</v>
      </c>
      <c r="DO391">
        <v>2</v>
      </c>
      <c r="DP391" t="b">
        <v>1</v>
      </c>
      <c r="DQ391">
        <v>1758911072.1</v>
      </c>
      <c r="DR391">
        <v>1305.728148148148</v>
      </c>
      <c r="DS391">
        <v>1349.34037037037</v>
      </c>
      <c r="DT391">
        <v>24.12832222222222</v>
      </c>
      <c r="DU391">
        <v>23.18417037037037</v>
      </c>
      <c r="DV391">
        <v>1307.473703703704</v>
      </c>
      <c r="DW391">
        <v>23.98432592592593</v>
      </c>
      <c r="DX391">
        <v>500.0094814814815</v>
      </c>
      <c r="DY391">
        <v>90.47391481481482</v>
      </c>
      <c r="DZ391">
        <v>0.02850408148148148</v>
      </c>
      <c r="EA391">
        <v>30.40181481481482</v>
      </c>
      <c r="EB391">
        <v>30.01524074074074</v>
      </c>
      <c r="EC391">
        <v>999.9000000000001</v>
      </c>
      <c r="ED391">
        <v>0</v>
      </c>
      <c r="EE391">
        <v>0</v>
      </c>
      <c r="EF391">
        <v>10001.72703703704</v>
      </c>
      <c r="EG391">
        <v>0</v>
      </c>
      <c r="EH391">
        <v>12.3095</v>
      </c>
      <c r="EI391">
        <v>-43.61267407407407</v>
      </c>
      <c r="EJ391">
        <v>1338.012592592592</v>
      </c>
      <c r="EK391">
        <v>1381.366296296296</v>
      </c>
      <c r="EL391">
        <v>0.9441562222222223</v>
      </c>
      <c r="EM391">
        <v>1349.34037037037</v>
      </c>
      <c r="EN391">
        <v>23.18417037037037</v>
      </c>
      <c r="EO391">
        <v>2.182984444444444</v>
      </c>
      <c r="EP391">
        <v>2.097562962962963</v>
      </c>
      <c r="EQ391">
        <v>18.83798888888889</v>
      </c>
      <c r="ER391">
        <v>18.20065925925926</v>
      </c>
      <c r="ES391">
        <v>2000.008518518519</v>
      </c>
      <c r="ET391">
        <v>0.9799958888888887</v>
      </c>
      <c r="EU391">
        <v>0.02000434074074074</v>
      </c>
      <c r="EV391">
        <v>0</v>
      </c>
      <c r="EW391">
        <v>335.9565185185185</v>
      </c>
      <c r="EX391">
        <v>5.00097</v>
      </c>
      <c r="EY391">
        <v>6808.182592592592</v>
      </c>
      <c r="EZ391">
        <v>16707.62592592593</v>
      </c>
      <c r="FA391">
        <v>40.93699999999999</v>
      </c>
      <c r="FB391">
        <v>41.25</v>
      </c>
      <c r="FC391">
        <v>40.875</v>
      </c>
      <c r="FD391">
        <v>40.875</v>
      </c>
      <c r="FE391">
        <v>41.51837037037038</v>
      </c>
      <c r="FF391">
        <v>1955.098518518518</v>
      </c>
      <c r="FG391">
        <v>39.91</v>
      </c>
      <c r="FH391">
        <v>0</v>
      </c>
      <c r="FI391">
        <v>1758911080.5</v>
      </c>
      <c r="FJ391">
        <v>0</v>
      </c>
      <c r="FK391">
        <v>335.961423076923</v>
      </c>
      <c r="FL391">
        <v>0.4360683676847206</v>
      </c>
      <c r="FM391">
        <v>-4.911111091244567</v>
      </c>
      <c r="FN391">
        <v>6808.238076923076</v>
      </c>
      <c r="FO391">
        <v>15</v>
      </c>
      <c r="FP391">
        <v>0</v>
      </c>
      <c r="FQ391" t="s">
        <v>439</v>
      </c>
      <c r="FR391">
        <v>1747247426.5</v>
      </c>
      <c r="FS391">
        <v>1747247420.5</v>
      </c>
      <c r="FT391">
        <v>0</v>
      </c>
      <c r="FU391">
        <v>1.027</v>
      </c>
      <c r="FV391">
        <v>0.031</v>
      </c>
      <c r="FW391">
        <v>0.02</v>
      </c>
      <c r="FX391">
        <v>0.05</v>
      </c>
      <c r="FY391">
        <v>420</v>
      </c>
      <c r="FZ391">
        <v>16</v>
      </c>
      <c r="GA391">
        <v>0.01</v>
      </c>
      <c r="GB391">
        <v>0.1</v>
      </c>
      <c r="GC391">
        <v>-43.6205975</v>
      </c>
      <c r="GD391">
        <v>0.08605440900566141</v>
      </c>
      <c r="GE391">
        <v>0.1259061842950937</v>
      </c>
      <c r="GF391">
        <v>1</v>
      </c>
      <c r="GG391">
        <v>335.9546764705883</v>
      </c>
      <c r="GH391">
        <v>0.2199999990612485</v>
      </c>
      <c r="GI391">
        <v>0.2279308100109535</v>
      </c>
      <c r="GJ391">
        <v>-1</v>
      </c>
      <c r="GK391">
        <v>0.9584201749999999</v>
      </c>
      <c r="GL391">
        <v>-0.2207746153846171</v>
      </c>
      <c r="GM391">
        <v>0.02620943994621737</v>
      </c>
      <c r="GN391">
        <v>0</v>
      </c>
      <c r="GO391">
        <v>1</v>
      </c>
      <c r="GP391">
        <v>2</v>
      </c>
      <c r="GQ391" t="s">
        <v>440</v>
      </c>
      <c r="GR391">
        <v>3.13642</v>
      </c>
      <c r="GS391">
        <v>2.68875</v>
      </c>
      <c r="GT391">
        <v>0.206059</v>
      </c>
      <c r="GU391">
        <v>0.208088</v>
      </c>
      <c r="GV391">
        <v>0.106792</v>
      </c>
      <c r="GW391">
        <v>0.102567</v>
      </c>
      <c r="GX391">
        <v>25228</v>
      </c>
      <c r="GY391">
        <v>25211.8</v>
      </c>
      <c r="GZ391">
        <v>29541.1</v>
      </c>
      <c r="HA391">
        <v>29423.5</v>
      </c>
      <c r="HB391">
        <v>34859.4</v>
      </c>
      <c r="HC391">
        <v>34972.4</v>
      </c>
      <c r="HD391">
        <v>41566.4</v>
      </c>
      <c r="HE391">
        <v>41800.1</v>
      </c>
      <c r="HF391">
        <v>1.92537</v>
      </c>
      <c r="HG391">
        <v>1.882</v>
      </c>
      <c r="HH391">
        <v>0.0814535</v>
      </c>
      <c r="HI391">
        <v>0</v>
      </c>
      <c r="HJ391">
        <v>28.6878</v>
      </c>
      <c r="HK391">
        <v>999.9</v>
      </c>
      <c r="HL391">
        <v>54.4</v>
      </c>
      <c r="HM391">
        <v>30.9</v>
      </c>
      <c r="HN391">
        <v>26.971</v>
      </c>
      <c r="HO391">
        <v>62.1729</v>
      </c>
      <c r="HP391">
        <v>25.5649</v>
      </c>
      <c r="HQ391">
        <v>1</v>
      </c>
      <c r="HR391">
        <v>0.0877617</v>
      </c>
      <c r="HS391">
        <v>-0.6282140000000001</v>
      </c>
      <c r="HT391">
        <v>20.3389</v>
      </c>
      <c r="HU391">
        <v>5.21654</v>
      </c>
      <c r="HV391">
        <v>12.0131</v>
      </c>
      <c r="HW391">
        <v>4.9888</v>
      </c>
      <c r="HX391">
        <v>3.28772</v>
      </c>
      <c r="HY391">
        <v>9999</v>
      </c>
      <c r="HZ391">
        <v>9999</v>
      </c>
      <c r="IA391">
        <v>9999</v>
      </c>
      <c r="IB391">
        <v>16.3</v>
      </c>
      <c r="IC391">
        <v>1.86755</v>
      </c>
      <c r="ID391">
        <v>1.86674</v>
      </c>
      <c r="IE391">
        <v>1.866</v>
      </c>
      <c r="IF391">
        <v>1.86601</v>
      </c>
      <c r="IG391">
        <v>1.86785</v>
      </c>
      <c r="IH391">
        <v>1.87027</v>
      </c>
      <c r="II391">
        <v>1.86896</v>
      </c>
      <c r="IJ391">
        <v>1.87042</v>
      </c>
      <c r="IK391">
        <v>0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-1.78</v>
      </c>
      <c r="IY391">
        <v>0.1444</v>
      </c>
      <c r="IZ391">
        <v>-0.2124528667129374</v>
      </c>
      <c r="JA391">
        <v>-0.0008016307627816455</v>
      </c>
      <c r="JB391">
        <v>-2.705495203968552E-07</v>
      </c>
      <c r="JC391">
        <v>-1.001381313952682E-11</v>
      </c>
      <c r="JD391">
        <v>-0.06429383364076624</v>
      </c>
      <c r="JE391">
        <v>-0.003544197663381463</v>
      </c>
      <c r="JF391">
        <v>0.0008551080648433378</v>
      </c>
      <c r="JG391">
        <v>-1.439520423836254E-05</v>
      </c>
      <c r="JH391">
        <v>4</v>
      </c>
      <c r="JI391">
        <v>2335</v>
      </c>
      <c r="JJ391">
        <v>1</v>
      </c>
      <c r="JK391">
        <v>25</v>
      </c>
      <c r="JL391">
        <v>194394.2</v>
      </c>
      <c r="JM391">
        <v>194394.3</v>
      </c>
      <c r="JN391">
        <v>2.70752</v>
      </c>
      <c r="JO391">
        <v>2.23389</v>
      </c>
      <c r="JP391">
        <v>1.39648</v>
      </c>
      <c r="JQ391">
        <v>2.35107</v>
      </c>
      <c r="JR391">
        <v>1.49536</v>
      </c>
      <c r="JS391">
        <v>2.60254</v>
      </c>
      <c r="JT391">
        <v>36.3165</v>
      </c>
      <c r="JU391">
        <v>24.07</v>
      </c>
      <c r="JV391">
        <v>18</v>
      </c>
      <c r="JW391">
        <v>491.764</v>
      </c>
      <c r="JX391">
        <v>454.363</v>
      </c>
      <c r="JY391">
        <v>28.9635</v>
      </c>
      <c r="JZ391">
        <v>28.7697</v>
      </c>
      <c r="KA391">
        <v>29.9997</v>
      </c>
      <c r="KB391">
        <v>28.6682</v>
      </c>
      <c r="KC391">
        <v>28.6015</v>
      </c>
      <c r="KD391">
        <v>54.2258</v>
      </c>
      <c r="KE391">
        <v>21.3167</v>
      </c>
      <c r="KF391">
        <v>87.97239999999999</v>
      </c>
      <c r="KG391">
        <v>28.9577</v>
      </c>
      <c r="KH391">
        <v>1392.7</v>
      </c>
      <c r="KI391">
        <v>23.1768</v>
      </c>
      <c r="KJ391">
        <v>100.958</v>
      </c>
      <c r="KK391">
        <v>100.517</v>
      </c>
    </row>
    <row r="392" spans="1:297">
      <c r="A392">
        <v>376</v>
      </c>
      <c r="B392">
        <v>1758911084.6</v>
      </c>
      <c r="C392">
        <v>9301.5</v>
      </c>
      <c r="D392" t="s">
        <v>1196</v>
      </c>
      <c r="E392" t="s">
        <v>1197</v>
      </c>
      <c r="F392">
        <v>5</v>
      </c>
      <c r="G392" t="s">
        <v>1029</v>
      </c>
      <c r="H392" t="s">
        <v>436</v>
      </c>
      <c r="I392">
        <v>1758911076.814285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1413.825736207335</v>
      </c>
      <c r="AK392">
        <v>1379.23509090909</v>
      </c>
      <c r="AL392">
        <v>3.425337640127409</v>
      </c>
      <c r="AM392">
        <v>65.06013599436587</v>
      </c>
      <c r="AN392">
        <f>(AP392 - AO392 + DY392*1E3/(8.314*(EA392+273.15)) * AR392/DX392 * AQ392) * DX392/(100*DL392) * 1000/(1000 - AP392)</f>
        <v>0</v>
      </c>
      <c r="AO392">
        <v>23.22523575584777</v>
      </c>
      <c r="AP392">
        <v>24.16791272727272</v>
      </c>
      <c r="AQ392">
        <v>0.0002863243432111633</v>
      </c>
      <c r="AR392">
        <v>108.005697832954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2.96</v>
      </c>
      <c r="DM392">
        <v>0.5</v>
      </c>
      <c r="DN392" t="s">
        <v>438</v>
      </c>
      <c r="DO392">
        <v>2</v>
      </c>
      <c r="DP392" t="b">
        <v>1</v>
      </c>
      <c r="DQ392">
        <v>1758911076.814285</v>
      </c>
      <c r="DR392">
        <v>1321.520714285714</v>
      </c>
      <c r="DS392">
        <v>1365.129285714286</v>
      </c>
      <c r="DT392">
        <v>24.14861785714286</v>
      </c>
      <c r="DU392">
        <v>23.21021071428572</v>
      </c>
      <c r="DV392">
        <v>1323.290714285714</v>
      </c>
      <c r="DW392">
        <v>24.00436785714285</v>
      </c>
      <c r="DX392">
        <v>499.9860357142858</v>
      </c>
      <c r="DY392">
        <v>90.47403214285714</v>
      </c>
      <c r="DZ392">
        <v>0.0285312</v>
      </c>
      <c r="EA392">
        <v>30.40016785714285</v>
      </c>
      <c r="EB392">
        <v>30.01200714285714</v>
      </c>
      <c r="EC392">
        <v>999.9000000000002</v>
      </c>
      <c r="ED392">
        <v>0</v>
      </c>
      <c r="EE392">
        <v>0</v>
      </c>
      <c r="EF392">
        <v>10002.05107142857</v>
      </c>
      <c r="EG392">
        <v>0</v>
      </c>
      <c r="EH392">
        <v>12.3095</v>
      </c>
      <c r="EI392">
        <v>-43.60951785714285</v>
      </c>
      <c r="EJ392">
        <v>1354.223571428571</v>
      </c>
      <c r="EK392">
        <v>1397.5675</v>
      </c>
      <c r="EL392">
        <v>0.9384068571428573</v>
      </c>
      <c r="EM392">
        <v>1365.129285714286</v>
      </c>
      <c r="EN392">
        <v>23.21021071428572</v>
      </c>
      <c r="EO392">
        <v>2.184823214285714</v>
      </c>
      <c r="EP392">
        <v>2.099921785714286</v>
      </c>
      <c r="EQ392">
        <v>18.85146071428571</v>
      </c>
      <c r="ER392">
        <v>18.218575</v>
      </c>
      <c r="ES392">
        <v>2000.012142857143</v>
      </c>
      <c r="ET392">
        <v>0.9799958571428569</v>
      </c>
      <c r="EU392">
        <v>0.02000437142857143</v>
      </c>
      <c r="EV392">
        <v>0</v>
      </c>
      <c r="EW392">
        <v>335.9501428571429</v>
      </c>
      <c r="EX392">
        <v>5.00097</v>
      </c>
      <c r="EY392">
        <v>6807.912142857143</v>
      </c>
      <c r="EZ392">
        <v>16707.65</v>
      </c>
      <c r="FA392">
        <v>40.93699999999999</v>
      </c>
      <c r="FB392">
        <v>41.25</v>
      </c>
      <c r="FC392">
        <v>40.875</v>
      </c>
      <c r="FD392">
        <v>40.87275</v>
      </c>
      <c r="FE392">
        <v>41.51328571428571</v>
      </c>
      <c r="FF392">
        <v>1955.102142857142</v>
      </c>
      <c r="FG392">
        <v>39.91</v>
      </c>
      <c r="FH392">
        <v>0</v>
      </c>
      <c r="FI392">
        <v>1758911085.9</v>
      </c>
      <c r="FJ392">
        <v>0</v>
      </c>
      <c r="FK392">
        <v>335.97376</v>
      </c>
      <c r="FL392">
        <v>0.2534615268610075</v>
      </c>
      <c r="FM392">
        <v>-2.144615401337583</v>
      </c>
      <c r="FN392">
        <v>6807.8352</v>
      </c>
      <c r="FO392">
        <v>15</v>
      </c>
      <c r="FP392">
        <v>0</v>
      </c>
      <c r="FQ392" t="s">
        <v>439</v>
      </c>
      <c r="FR392">
        <v>1747247426.5</v>
      </c>
      <c r="FS392">
        <v>1747247420.5</v>
      </c>
      <c r="FT392">
        <v>0</v>
      </c>
      <c r="FU392">
        <v>1.027</v>
      </c>
      <c r="FV392">
        <v>0.031</v>
      </c>
      <c r="FW392">
        <v>0.02</v>
      </c>
      <c r="FX392">
        <v>0.05</v>
      </c>
      <c r="FY392">
        <v>420</v>
      </c>
      <c r="FZ392">
        <v>16</v>
      </c>
      <c r="GA392">
        <v>0.01</v>
      </c>
      <c r="GB392">
        <v>0.1</v>
      </c>
      <c r="GC392">
        <v>-43.63135</v>
      </c>
      <c r="GD392">
        <v>0.4812225140712788</v>
      </c>
      <c r="GE392">
        <v>0.1332119101281868</v>
      </c>
      <c r="GF392">
        <v>0</v>
      </c>
      <c r="GG392">
        <v>335.9535294117647</v>
      </c>
      <c r="GH392">
        <v>0.1602444564148787</v>
      </c>
      <c r="GI392">
        <v>0.236145921399821</v>
      </c>
      <c r="GJ392">
        <v>-1</v>
      </c>
      <c r="GK392">
        <v>0.9441315499999998</v>
      </c>
      <c r="GL392">
        <v>-0.05664245403377405</v>
      </c>
      <c r="GM392">
        <v>0.01579858186824058</v>
      </c>
      <c r="GN392">
        <v>1</v>
      </c>
      <c r="GO392">
        <v>1</v>
      </c>
      <c r="GP392">
        <v>2</v>
      </c>
      <c r="GQ392" t="s">
        <v>440</v>
      </c>
      <c r="GR392">
        <v>3.1364</v>
      </c>
      <c r="GS392">
        <v>2.68912</v>
      </c>
      <c r="GT392">
        <v>0.207646</v>
      </c>
      <c r="GU392">
        <v>0.209661</v>
      </c>
      <c r="GV392">
        <v>0.106818</v>
      </c>
      <c r="GW392">
        <v>0.102601</v>
      </c>
      <c r="GX392">
        <v>25177.4</v>
      </c>
      <c r="GY392">
        <v>25161.9</v>
      </c>
      <c r="GZ392">
        <v>29540.9</v>
      </c>
      <c r="HA392">
        <v>29423.6</v>
      </c>
      <c r="HB392">
        <v>34858.6</v>
      </c>
      <c r="HC392">
        <v>34971</v>
      </c>
      <c r="HD392">
        <v>41566.7</v>
      </c>
      <c r="HE392">
        <v>41800</v>
      </c>
      <c r="HF392">
        <v>1.9251</v>
      </c>
      <c r="HG392">
        <v>1.88195</v>
      </c>
      <c r="HH392">
        <v>0.0810176</v>
      </c>
      <c r="HI392">
        <v>0</v>
      </c>
      <c r="HJ392">
        <v>28.6878</v>
      </c>
      <c r="HK392">
        <v>999.9</v>
      </c>
      <c r="HL392">
        <v>54.4</v>
      </c>
      <c r="HM392">
        <v>30.9</v>
      </c>
      <c r="HN392">
        <v>26.9721</v>
      </c>
      <c r="HO392">
        <v>62.0929</v>
      </c>
      <c r="HP392">
        <v>25.6571</v>
      </c>
      <c r="HQ392">
        <v>1</v>
      </c>
      <c r="HR392">
        <v>0.0875127</v>
      </c>
      <c r="HS392">
        <v>-0.636784</v>
      </c>
      <c r="HT392">
        <v>20.3389</v>
      </c>
      <c r="HU392">
        <v>5.21669</v>
      </c>
      <c r="HV392">
        <v>12.0116</v>
      </c>
      <c r="HW392">
        <v>4.9887</v>
      </c>
      <c r="HX392">
        <v>3.2878</v>
      </c>
      <c r="HY392">
        <v>9999</v>
      </c>
      <c r="HZ392">
        <v>9999</v>
      </c>
      <c r="IA392">
        <v>9999</v>
      </c>
      <c r="IB392">
        <v>16.3</v>
      </c>
      <c r="IC392">
        <v>1.86758</v>
      </c>
      <c r="ID392">
        <v>1.86674</v>
      </c>
      <c r="IE392">
        <v>1.86602</v>
      </c>
      <c r="IF392">
        <v>1.866</v>
      </c>
      <c r="IG392">
        <v>1.86785</v>
      </c>
      <c r="IH392">
        <v>1.87028</v>
      </c>
      <c r="II392">
        <v>1.86895</v>
      </c>
      <c r="IJ392">
        <v>1.87042</v>
      </c>
      <c r="IK392">
        <v>0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-1.81</v>
      </c>
      <c r="IY392">
        <v>0.1445</v>
      </c>
      <c r="IZ392">
        <v>-0.2124528667129374</v>
      </c>
      <c r="JA392">
        <v>-0.0008016307627816455</v>
      </c>
      <c r="JB392">
        <v>-2.705495203968552E-07</v>
      </c>
      <c r="JC392">
        <v>-1.001381313952682E-11</v>
      </c>
      <c r="JD392">
        <v>-0.06429383364076624</v>
      </c>
      <c r="JE392">
        <v>-0.003544197663381463</v>
      </c>
      <c r="JF392">
        <v>0.0008551080648433378</v>
      </c>
      <c r="JG392">
        <v>-1.439520423836254E-05</v>
      </c>
      <c r="JH392">
        <v>4</v>
      </c>
      <c r="JI392">
        <v>2335</v>
      </c>
      <c r="JJ392">
        <v>1</v>
      </c>
      <c r="JK392">
        <v>25</v>
      </c>
      <c r="JL392">
        <v>194394.3</v>
      </c>
      <c r="JM392">
        <v>194394.4</v>
      </c>
      <c r="JN392">
        <v>2.73193</v>
      </c>
      <c r="JO392">
        <v>2.23267</v>
      </c>
      <c r="JP392">
        <v>1.39648</v>
      </c>
      <c r="JQ392">
        <v>2.34985</v>
      </c>
      <c r="JR392">
        <v>1.49536</v>
      </c>
      <c r="JS392">
        <v>2.59888</v>
      </c>
      <c r="JT392">
        <v>36.34</v>
      </c>
      <c r="JU392">
        <v>24.07</v>
      </c>
      <c r="JV392">
        <v>18</v>
      </c>
      <c r="JW392">
        <v>491.559</v>
      </c>
      <c r="JX392">
        <v>454.304</v>
      </c>
      <c r="JY392">
        <v>28.9492</v>
      </c>
      <c r="JZ392">
        <v>28.7655</v>
      </c>
      <c r="KA392">
        <v>29.9997</v>
      </c>
      <c r="KB392">
        <v>28.6643</v>
      </c>
      <c r="KC392">
        <v>28.5979</v>
      </c>
      <c r="KD392">
        <v>54.7847</v>
      </c>
      <c r="KE392">
        <v>21.3167</v>
      </c>
      <c r="KF392">
        <v>87.97239999999999</v>
      </c>
      <c r="KG392">
        <v>28.9467</v>
      </c>
      <c r="KH392">
        <v>1412.74</v>
      </c>
      <c r="KI392">
        <v>23.1726</v>
      </c>
      <c r="KJ392">
        <v>100.958</v>
      </c>
      <c r="KK392">
        <v>100.517</v>
      </c>
    </row>
    <row r="393" spans="1:297">
      <c r="A393">
        <v>377</v>
      </c>
      <c r="B393">
        <v>1758911089.6</v>
      </c>
      <c r="C393">
        <v>9306.5</v>
      </c>
      <c r="D393" t="s">
        <v>1198</v>
      </c>
      <c r="E393" t="s">
        <v>1199</v>
      </c>
      <c r="F393">
        <v>5</v>
      </c>
      <c r="G393" t="s">
        <v>1029</v>
      </c>
      <c r="H393" t="s">
        <v>436</v>
      </c>
      <c r="I393">
        <v>1758911082.1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1430.936390805307</v>
      </c>
      <c r="AK393">
        <v>1396.306787878787</v>
      </c>
      <c r="AL393">
        <v>3.411659392516946</v>
      </c>
      <c r="AM393">
        <v>65.06013599436587</v>
      </c>
      <c r="AN393">
        <f>(AP393 - AO393 + DY393*1E3/(8.314*(EA393+273.15)) * AR393/DX393 * AQ393) * DX393/(100*DL393) * 1000/(1000 - AP393)</f>
        <v>0</v>
      </c>
      <c r="AO393">
        <v>23.22792446730045</v>
      </c>
      <c r="AP393">
        <v>24.17454303030303</v>
      </c>
      <c r="AQ393">
        <v>0.0001233139396135151</v>
      </c>
      <c r="AR393">
        <v>108.005697832954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2.96</v>
      </c>
      <c r="DM393">
        <v>0.5</v>
      </c>
      <c r="DN393" t="s">
        <v>438</v>
      </c>
      <c r="DO393">
        <v>2</v>
      </c>
      <c r="DP393" t="b">
        <v>1</v>
      </c>
      <c r="DQ393">
        <v>1758911082.1</v>
      </c>
      <c r="DR393">
        <v>1339.21925925926</v>
      </c>
      <c r="DS393">
        <v>1382.850740740741</v>
      </c>
      <c r="DT393">
        <v>24.16445555555556</v>
      </c>
      <c r="DU393">
        <v>23.22021851851853</v>
      </c>
      <c r="DV393">
        <v>1341.017037037037</v>
      </c>
      <c r="DW393">
        <v>24.0200037037037</v>
      </c>
      <c r="DX393">
        <v>500.0402962962963</v>
      </c>
      <c r="DY393">
        <v>90.4740962962963</v>
      </c>
      <c r="DZ393">
        <v>0.02858611111111111</v>
      </c>
      <c r="EA393">
        <v>30.39818518518519</v>
      </c>
      <c r="EB393">
        <v>30.00791111111111</v>
      </c>
      <c r="EC393">
        <v>999.9000000000001</v>
      </c>
      <c r="ED393">
        <v>0</v>
      </c>
      <c r="EE393">
        <v>0</v>
      </c>
      <c r="EF393">
        <v>10000.57703703704</v>
      </c>
      <c r="EG393">
        <v>0</v>
      </c>
      <c r="EH393">
        <v>12.3095</v>
      </c>
      <c r="EI393">
        <v>-43.63175555555555</v>
      </c>
      <c r="EJ393">
        <v>1372.382222222222</v>
      </c>
      <c r="EK393">
        <v>1415.723333333334</v>
      </c>
      <c r="EL393">
        <v>0.9442341851851851</v>
      </c>
      <c r="EM393">
        <v>1382.850740740741</v>
      </c>
      <c r="EN393">
        <v>23.22021851851853</v>
      </c>
      <c r="EO393">
        <v>2.186257037037037</v>
      </c>
      <c r="EP393">
        <v>2.100828148148148</v>
      </c>
      <c r="EQ393">
        <v>18.86196666666667</v>
      </c>
      <c r="ER393">
        <v>18.22544444444445</v>
      </c>
      <c r="ES393">
        <v>1999.997777777778</v>
      </c>
      <c r="ET393">
        <v>0.9799956666666665</v>
      </c>
      <c r="EU393">
        <v>0.02000455555555555</v>
      </c>
      <c r="EV393">
        <v>0</v>
      </c>
      <c r="EW393">
        <v>335.9965555555556</v>
      </c>
      <c r="EX393">
        <v>5.00097</v>
      </c>
      <c r="EY393">
        <v>6807.511851851851</v>
      </c>
      <c r="EZ393">
        <v>16707.52592592593</v>
      </c>
      <c r="FA393">
        <v>40.93699999999999</v>
      </c>
      <c r="FB393">
        <v>41.25</v>
      </c>
      <c r="FC393">
        <v>40.875</v>
      </c>
      <c r="FD393">
        <v>40.86566666666666</v>
      </c>
      <c r="FE393">
        <v>41.5</v>
      </c>
      <c r="FF393">
        <v>1955.087777777777</v>
      </c>
      <c r="FG393">
        <v>39.91</v>
      </c>
      <c r="FH393">
        <v>0</v>
      </c>
      <c r="FI393">
        <v>1758911090.7</v>
      </c>
      <c r="FJ393">
        <v>0</v>
      </c>
      <c r="FK393">
        <v>335.98768</v>
      </c>
      <c r="FL393">
        <v>-0.1812307780821568</v>
      </c>
      <c r="FM393">
        <v>-5.699230805118493</v>
      </c>
      <c r="FN393">
        <v>6807.4672</v>
      </c>
      <c r="FO393">
        <v>15</v>
      </c>
      <c r="FP393">
        <v>0</v>
      </c>
      <c r="FQ393" t="s">
        <v>439</v>
      </c>
      <c r="FR393">
        <v>1747247426.5</v>
      </c>
      <c r="FS393">
        <v>1747247420.5</v>
      </c>
      <c r="FT393">
        <v>0</v>
      </c>
      <c r="FU393">
        <v>1.027</v>
      </c>
      <c r="FV393">
        <v>0.031</v>
      </c>
      <c r="FW393">
        <v>0.02</v>
      </c>
      <c r="FX393">
        <v>0.05</v>
      </c>
      <c r="FY393">
        <v>420</v>
      </c>
      <c r="FZ393">
        <v>16</v>
      </c>
      <c r="GA393">
        <v>0.01</v>
      </c>
      <c r="GB393">
        <v>0.1</v>
      </c>
      <c r="GC393">
        <v>-43.6366</v>
      </c>
      <c r="GD393">
        <v>-0.2083159474672</v>
      </c>
      <c r="GE393">
        <v>0.1384260181468791</v>
      </c>
      <c r="GF393">
        <v>0</v>
      </c>
      <c r="GG393">
        <v>335.9857352941176</v>
      </c>
      <c r="GH393">
        <v>0.2278838764015561</v>
      </c>
      <c r="GI393">
        <v>0.2453599167637693</v>
      </c>
      <c r="GJ393">
        <v>-1</v>
      </c>
      <c r="GK393">
        <v>0.939392775</v>
      </c>
      <c r="GL393">
        <v>0.0571243114446507</v>
      </c>
      <c r="GM393">
        <v>0.007303489883225345</v>
      </c>
      <c r="GN393">
        <v>1</v>
      </c>
      <c r="GO393">
        <v>1</v>
      </c>
      <c r="GP393">
        <v>2</v>
      </c>
      <c r="GQ393" t="s">
        <v>440</v>
      </c>
      <c r="GR393">
        <v>3.13625</v>
      </c>
      <c r="GS393">
        <v>2.68869</v>
      </c>
      <c r="GT393">
        <v>0.209223</v>
      </c>
      <c r="GU393">
        <v>0.21122</v>
      </c>
      <c r="GV393">
        <v>0.106833</v>
      </c>
      <c r="GW393">
        <v>0.102601</v>
      </c>
      <c r="GX393">
        <v>25127.2</v>
      </c>
      <c r="GY393">
        <v>25111.8</v>
      </c>
      <c r="GZ393">
        <v>29540.8</v>
      </c>
      <c r="HA393">
        <v>29423.2</v>
      </c>
      <c r="HB393">
        <v>34857.9</v>
      </c>
      <c r="HC393">
        <v>34970.6</v>
      </c>
      <c r="HD393">
        <v>41566.6</v>
      </c>
      <c r="HE393">
        <v>41799.5</v>
      </c>
      <c r="HF393">
        <v>1.92545</v>
      </c>
      <c r="HG393">
        <v>1.88205</v>
      </c>
      <c r="HH393">
        <v>0.0807196</v>
      </c>
      <c r="HI393">
        <v>0</v>
      </c>
      <c r="HJ393">
        <v>28.6878</v>
      </c>
      <c r="HK393">
        <v>999.9</v>
      </c>
      <c r="HL393">
        <v>54.4</v>
      </c>
      <c r="HM393">
        <v>30.9</v>
      </c>
      <c r="HN393">
        <v>26.9695</v>
      </c>
      <c r="HO393">
        <v>62.0729</v>
      </c>
      <c r="HP393">
        <v>25.6811</v>
      </c>
      <c r="HQ393">
        <v>1</v>
      </c>
      <c r="HR393">
        <v>0.0871545</v>
      </c>
      <c r="HS393">
        <v>-0.651315</v>
      </c>
      <c r="HT393">
        <v>20.3389</v>
      </c>
      <c r="HU393">
        <v>5.21609</v>
      </c>
      <c r="HV393">
        <v>12.0119</v>
      </c>
      <c r="HW393">
        <v>4.98865</v>
      </c>
      <c r="HX393">
        <v>3.2877</v>
      </c>
      <c r="HY393">
        <v>9999</v>
      </c>
      <c r="HZ393">
        <v>9999</v>
      </c>
      <c r="IA393">
        <v>9999</v>
      </c>
      <c r="IB393">
        <v>16.3</v>
      </c>
      <c r="IC393">
        <v>1.86756</v>
      </c>
      <c r="ID393">
        <v>1.86675</v>
      </c>
      <c r="IE393">
        <v>1.86601</v>
      </c>
      <c r="IF393">
        <v>1.866</v>
      </c>
      <c r="IG393">
        <v>1.86784</v>
      </c>
      <c r="IH393">
        <v>1.87027</v>
      </c>
      <c r="II393">
        <v>1.86894</v>
      </c>
      <c r="IJ393">
        <v>1.87042</v>
      </c>
      <c r="IK393">
        <v>0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-1.84</v>
      </c>
      <c r="IY393">
        <v>0.1446</v>
      </c>
      <c r="IZ393">
        <v>-0.2124528667129374</v>
      </c>
      <c r="JA393">
        <v>-0.0008016307627816455</v>
      </c>
      <c r="JB393">
        <v>-2.705495203968552E-07</v>
      </c>
      <c r="JC393">
        <v>-1.001381313952682E-11</v>
      </c>
      <c r="JD393">
        <v>-0.06429383364076624</v>
      </c>
      <c r="JE393">
        <v>-0.003544197663381463</v>
      </c>
      <c r="JF393">
        <v>0.0008551080648433378</v>
      </c>
      <c r="JG393">
        <v>-1.439520423836254E-05</v>
      </c>
      <c r="JH393">
        <v>4</v>
      </c>
      <c r="JI393">
        <v>2335</v>
      </c>
      <c r="JJ393">
        <v>1</v>
      </c>
      <c r="JK393">
        <v>25</v>
      </c>
      <c r="JL393">
        <v>194394.4</v>
      </c>
      <c r="JM393">
        <v>194394.5</v>
      </c>
      <c r="JN393">
        <v>2.76123</v>
      </c>
      <c r="JO393">
        <v>2.23999</v>
      </c>
      <c r="JP393">
        <v>1.39648</v>
      </c>
      <c r="JQ393">
        <v>2.35229</v>
      </c>
      <c r="JR393">
        <v>1.49536</v>
      </c>
      <c r="JS393">
        <v>2.54028</v>
      </c>
      <c r="JT393">
        <v>36.3165</v>
      </c>
      <c r="JU393">
        <v>24.0612</v>
      </c>
      <c r="JV393">
        <v>18</v>
      </c>
      <c r="JW393">
        <v>491.747</v>
      </c>
      <c r="JX393">
        <v>454.334</v>
      </c>
      <c r="JY393">
        <v>28.9391</v>
      </c>
      <c r="JZ393">
        <v>28.7613</v>
      </c>
      <c r="KA393">
        <v>29.9999</v>
      </c>
      <c r="KB393">
        <v>28.6602</v>
      </c>
      <c r="KC393">
        <v>28.5936</v>
      </c>
      <c r="KD393">
        <v>55.2681</v>
      </c>
      <c r="KE393">
        <v>21.3167</v>
      </c>
      <c r="KF393">
        <v>87.97239999999999</v>
      </c>
      <c r="KG393">
        <v>28.9394</v>
      </c>
      <c r="KH393">
        <v>1426.1</v>
      </c>
      <c r="KI393">
        <v>23.1728</v>
      </c>
      <c r="KJ393">
        <v>100.958</v>
      </c>
      <c r="KK393">
        <v>100.516</v>
      </c>
    </row>
    <row r="394" spans="1:297">
      <c r="A394">
        <v>378</v>
      </c>
      <c r="B394">
        <v>1758911094.6</v>
      </c>
      <c r="C394">
        <v>9311.5</v>
      </c>
      <c r="D394" t="s">
        <v>1200</v>
      </c>
      <c r="E394" t="s">
        <v>1201</v>
      </c>
      <c r="F394">
        <v>5</v>
      </c>
      <c r="G394" t="s">
        <v>1029</v>
      </c>
      <c r="H394" t="s">
        <v>436</v>
      </c>
      <c r="I394">
        <v>1758911086.814285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1448.338608226131</v>
      </c>
      <c r="AK394">
        <v>1413.684909090908</v>
      </c>
      <c r="AL394">
        <v>3.487230444279211</v>
      </c>
      <c r="AM394">
        <v>65.06013599436587</v>
      </c>
      <c r="AN394">
        <f>(AP394 - AO394 + DY394*1E3/(8.314*(EA394+273.15)) * AR394/DX394 * AQ394) * DX394/(100*DL394) * 1000/(1000 - AP394)</f>
        <v>0</v>
      </c>
      <c r="AO394">
        <v>23.22665976946274</v>
      </c>
      <c r="AP394">
        <v>24.17193272727272</v>
      </c>
      <c r="AQ394">
        <v>-3.312110013550205E-05</v>
      </c>
      <c r="AR394">
        <v>108.005697832954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2.96</v>
      </c>
      <c r="DM394">
        <v>0.5</v>
      </c>
      <c r="DN394" t="s">
        <v>438</v>
      </c>
      <c r="DO394">
        <v>2</v>
      </c>
      <c r="DP394" t="b">
        <v>1</v>
      </c>
      <c r="DQ394">
        <v>1758911086.814285</v>
      </c>
      <c r="DR394">
        <v>1354.996071428571</v>
      </c>
      <c r="DS394">
        <v>1398.77</v>
      </c>
      <c r="DT394">
        <v>24.16996428571429</v>
      </c>
      <c r="DU394">
        <v>23.225675</v>
      </c>
      <c r="DV394">
        <v>1356.818214285714</v>
      </c>
      <c r="DW394">
        <v>24.02543571428572</v>
      </c>
      <c r="DX394">
        <v>500.0100000000001</v>
      </c>
      <c r="DY394">
        <v>90.47429999999999</v>
      </c>
      <c r="DZ394">
        <v>0.02860092142857143</v>
      </c>
      <c r="EA394">
        <v>30.39698571428572</v>
      </c>
      <c r="EB394">
        <v>30.00825714285714</v>
      </c>
      <c r="EC394">
        <v>999.9000000000002</v>
      </c>
      <c r="ED394">
        <v>0</v>
      </c>
      <c r="EE394">
        <v>0</v>
      </c>
      <c r="EF394">
        <v>9997.053214285714</v>
      </c>
      <c r="EG394">
        <v>0</v>
      </c>
      <c r="EH394">
        <v>12.3095</v>
      </c>
      <c r="EI394">
        <v>-43.77408214285715</v>
      </c>
      <c r="EJ394">
        <v>1388.5575</v>
      </c>
      <c r="EK394">
        <v>1432.028928571429</v>
      </c>
      <c r="EL394">
        <v>0.9442797499999999</v>
      </c>
      <c r="EM394">
        <v>1398.77</v>
      </c>
      <c r="EN394">
        <v>23.225675</v>
      </c>
      <c r="EO394">
        <v>2.186759285714285</v>
      </c>
      <c r="EP394">
        <v>2.101327142857143</v>
      </c>
      <c r="EQ394">
        <v>18.86564642857143</v>
      </c>
      <c r="ER394">
        <v>18.22923214285714</v>
      </c>
      <c r="ES394">
        <v>2000.005714285715</v>
      </c>
      <c r="ET394">
        <v>0.9799957499999997</v>
      </c>
      <c r="EU394">
        <v>0.020004475</v>
      </c>
      <c r="EV394">
        <v>0</v>
      </c>
      <c r="EW394">
        <v>335.9635357142857</v>
      </c>
      <c r="EX394">
        <v>5.00097</v>
      </c>
      <c r="EY394">
        <v>6807.2925</v>
      </c>
      <c r="EZ394">
        <v>16707.6</v>
      </c>
      <c r="FA394">
        <v>40.93699999999999</v>
      </c>
      <c r="FB394">
        <v>41.25</v>
      </c>
      <c r="FC394">
        <v>40.875</v>
      </c>
      <c r="FD394">
        <v>40.86149999999999</v>
      </c>
      <c r="FE394">
        <v>41.5</v>
      </c>
      <c r="FF394">
        <v>1955.095714285714</v>
      </c>
      <c r="FG394">
        <v>39.91</v>
      </c>
      <c r="FH394">
        <v>0</v>
      </c>
      <c r="FI394">
        <v>1758911096.1</v>
      </c>
      <c r="FJ394">
        <v>0</v>
      </c>
      <c r="FK394">
        <v>335.9511153846154</v>
      </c>
      <c r="FL394">
        <v>-0.05849572769057549</v>
      </c>
      <c r="FM394">
        <v>-4.460512880329768</v>
      </c>
      <c r="FN394">
        <v>6807.186538461539</v>
      </c>
      <c r="FO394">
        <v>15</v>
      </c>
      <c r="FP394">
        <v>0</v>
      </c>
      <c r="FQ394" t="s">
        <v>439</v>
      </c>
      <c r="FR394">
        <v>1747247426.5</v>
      </c>
      <c r="FS394">
        <v>1747247420.5</v>
      </c>
      <c r="FT394">
        <v>0</v>
      </c>
      <c r="FU394">
        <v>1.027</v>
      </c>
      <c r="FV394">
        <v>0.031</v>
      </c>
      <c r="FW394">
        <v>0.02</v>
      </c>
      <c r="FX394">
        <v>0.05</v>
      </c>
      <c r="FY394">
        <v>420</v>
      </c>
      <c r="FZ394">
        <v>16</v>
      </c>
      <c r="GA394">
        <v>0.01</v>
      </c>
      <c r="GB394">
        <v>0.1</v>
      </c>
      <c r="GC394">
        <v>-43.70099024390244</v>
      </c>
      <c r="GD394">
        <v>-1.485378397212635</v>
      </c>
      <c r="GE394">
        <v>0.1944818479270274</v>
      </c>
      <c r="GF394">
        <v>0</v>
      </c>
      <c r="GG394">
        <v>335.9743235294117</v>
      </c>
      <c r="GH394">
        <v>-0.4070129879385652</v>
      </c>
      <c r="GI394">
        <v>0.209364686132375</v>
      </c>
      <c r="GJ394">
        <v>-1</v>
      </c>
      <c r="GK394">
        <v>0.9439777804878049</v>
      </c>
      <c r="GL394">
        <v>0.01571592334494875</v>
      </c>
      <c r="GM394">
        <v>0.003189888235003607</v>
      </c>
      <c r="GN394">
        <v>1</v>
      </c>
      <c r="GO394">
        <v>1</v>
      </c>
      <c r="GP394">
        <v>2</v>
      </c>
      <c r="GQ394" t="s">
        <v>440</v>
      </c>
      <c r="GR394">
        <v>3.13628</v>
      </c>
      <c r="GS394">
        <v>2.68902</v>
      </c>
      <c r="GT394">
        <v>0.210816</v>
      </c>
      <c r="GU394">
        <v>0.212741</v>
      </c>
      <c r="GV394">
        <v>0.10683</v>
      </c>
      <c r="GW394">
        <v>0.102618</v>
      </c>
      <c r="GX394">
        <v>25076.8</v>
      </c>
      <c r="GY394">
        <v>25063.6</v>
      </c>
      <c r="GZ394">
        <v>29541.1</v>
      </c>
      <c r="HA394">
        <v>29423.4</v>
      </c>
      <c r="HB394">
        <v>34858.3</v>
      </c>
      <c r="HC394">
        <v>34970.2</v>
      </c>
      <c r="HD394">
        <v>41566.9</v>
      </c>
      <c r="HE394">
        <v>41799.8</v>
      </c>
      <c r="HF394">
        <v>1.92498</v>
      </c>
      <c r="HG394">
        <v>1.8829</v>
      </c>
      <c r="HH394">
        <v>0.08141619999999999</v>
      </c>
      <c r="HI394">
        <v>0</v>
      </c>
      <c r="HJ394">
        <v>28.6878</v>
      </c>
      <c r="HK394">
        <v>999.9</v>
      </c>
      <c r="HL394">
        <v>54.4</v>
      </c>
      <c r="HM394">
        <v>30.9</v>
      </c>
      <c r="HN394">
        <v>26.971</v>
      </c>
      <c r="HO394">
        <v>62.1129</v>
      </c>
      <c r="HP394">
        <v>25.617</v>
      </c>
      <c r="HQ394">
        <v>1</v>
      </c>
      <c r="HR394">
        <v>0.0870427</v>
      </c>
      <c r="HS394">
        <v>-0.670463</v>
      </c>
      <c r="HT394">
        <v>20.339</v>
      </c>
      <c r="HU394">
        <v>5.21639</v>
      </c>
      <c r="HV394">
        <v>12.0114</v>
      </c>
      <c r="HW394">
        <v>4.98875</v>
      </c>
      <c r="HX394">
        <v>3.28775</v>
      </c>
      <c r="HY394">
        <v>9999</v>
      </c>
      <c r="HZ394">
        <v>9999</v>
      </c>
      <c r="IA394">
        <v>9999</v>
      </c>
      <c r="IB394">
        <v>16.3</v>
      </c>
      <c r="IC394">
        <v>1.8676</v>
      </c>
      <c r="ID394">
        <v>1.86675</v>
      </c>
      <c r="IE394">
        <v>1.86603</v>
      </c>
      <c r="IF394">
        <v>1.866</v>
      </c>
      <c r="IG394">
        <v>1.86784</v>
      </c>
      <c r="IH394">
        <v>1.87028</v>
      </c>
      <c r="II394">
        <v>1.86891</v>
      </c>
      <c r="IJ394">
        <v>1.87042</v>
      </c>
      <c r="IK394">
        <v>0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-1.86</v>
      </c>
      <c r="IY394">
        <v>0.1445</v>
      </c>
      <c r="IZ394">
        <v>-0.2124528667129374</v>
      </c>
      <c r="JA394">
        <v>-0.0008016307627816455</v>
      </c>
      <c r="JB394">
        <v>-2.705495203968552E-07</v>
      </c>
      <c r="JC394">
        <v>-1.001381313952682E-11</v>
      </c>
      <c r="JD394">
        <v>-0.06429383364076624</v>
      </c>
      <c r="JE394">
        <v>-0.003544197663381463</v>
      </c>
      <c r="JF394">
        <v>0.0008551080648433378</v>
      </c>
      <c r="JG394">
        <v>-1.439520423836254E-05</v>
      </c>
      <c r="JH394">
        <v>4</v>
      </c>
      <c r="JI394">
        <v>2335</v>
      </c>
      <c r="JJ394">
        <v>1</v>
      </c>
      <c r="JK394">
        <v>25</v>
      </c>
      <c r="JL394">
        <v>194394.5</v>
      </c>
      <c r="JM394">
        <v>194394.6</v>
      </c>
      <c r="JN394">
        <v>2.78442</v>
      </c>
      <c r="JO394">
        <v>2.24121</v>
      </c>
      <c r="JP394">
        <v>1.39648</v>
      </c>
      <c r="JQ394">
        <v>2.34863</v>
      </c>
      <c r="JR394">
        <v>1.49536</v>
      </c>
      <c r="JS394">
        <v>2.56714</v>
      </c>
      <c r="JT394">
        <v>36.3165</v>
      </c>
      <c r="JU394">
        <v>24.0612</v>
      </c>
      <c r="JV394">
        <v>18</v>
      </c>
      <c r="JW394">
        <v>491.417</v>
      </c>
      <c r="JX394">
        <v>454.838</v>
      </c>
      <c r="JY394">
        <v>28.9338</v>
      </c>
      <c r="JZ394">
        <v>28.7574</v>
      </c>
      <c r="KA394">
        <v>29.9998</v>
      </c>
      <c r="KB394">
        <v>28.6566</v>
      </c>
      <c r="KC394">
        <v>28.5898</v>
      </c>
      <c r="KD394">
        <v>55.8256</v>
      </c>
      <c r="KE394">
        <v>21.3167</v>
      </c>
      <c r="KF394">
        <v>88.3488</v>
      </c>
      <c r="KG394">
        <v>28.9362</v>
      </c>
      <c r="KH394">
        <v>1446.14</v>
      </c>
      <c r="KI394">
        <v>23.1726</v>
      </c>
      <c r="KJ394">
        <v>100.958</v>
      </c>
      <c r="KK394">
        <v>100.517</v>
      </c>
    </row>
    <row r="395" spans="1:297">
      <c r="A395">
        <v>379</v>
      </c>
      <c r="B395">
        <v>1758911099.6</v>
      </c>
      <c r="C395">
        <v>9316.5</v>
      </c>
      <c r="D395" t="s">
        <v>1202</v>
      </c>
      <c r="E395" t="s">
        <v>1203</v>
      </c>
      <c r="F395">
        <v>5</v>
      </c>
      <c r="G395" t="s">
        <v>1029</v>
      </c>
      <c r="H395" t="s">
        <v>436</v>
      </c>
      <c r="I395">
        <v>1758911092.1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1465.00301242997</v>
      </c>
      <c r="AK395">
        <v>1430.603696969696</v>
      </c>
      <c r="AL395">
        <v>3.379371043519638</v>
      </c>
      <c r="AM395">
        <v>65.06013599436587</v>
      </c>
      <c r="AN395">
        <f>(AP395 - AO395 + DY395*1E3/(8.314*(EA395+273.15)) * AR395/DX395 * AQ395) * DX395/(100*DL395) * 1000/(1000 - AP395)</f>
        <v>0</v>
      </c>
      <c r="AO395">
        <v>23.24276608484593</v>
      </c>
      <c r="AP395">
        <v>24.17149999999999</v>
      </c>
      <c r="AQ395">
        <v>-5.404970030604516E-06</v>
      </c>
      <c r="AR395">
        <v>108.005697832954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2.96</v>
      </c>
      <c r="DM395">
        <v>0.5</v>
      </c>
      <c r="DN395" t="s">
        <v>438</v>
      </c>
      <c r="DO395">
        <v>2</v>
      </c>
      <c r="DP395" t="b">
        <v>1</v>
      </c>
      <c r="DQ395">
        <v>1758911092.1</v>
      </c>
      <c r="DR395">
        <v>1372.676296296296</v>
      </c>
      <c r="DS395">
        <v>1416.421851851852</v>
      </c>
      <c r="DT395">
        <v>24.17242962962963</v>
      </c>
      <c r="DU395">
        <v>23.23186666666666</v>
      </c>
      <c r="DV395">
        <v>1374.526666666666</v>
      </c>
      <c r="DW395">
        <v>24.02787037037037</v>
      </c>
      <c r="DX395">
        <v>500.0233703703704</v>
      </c>
      <c r="DY395">
        <v>90.47414814814813</v>
      </c>
      <c r="DZ395">
        <v>0.02843489259259259</v>
      </c>
      <c r="EA395">
        <v>30.3950037037037</v>
      </c>
      <c r="EB395">
        <v>30.00721111111111</v>
      </c>
      <c r="EC395">
        <v>999.9000000000001</v>
      </c>
      <c r="ED395">
        <v>0</v>
      </c>
      <c r="EE395">
        <v>0</v>
      </c>
      <c r="EF395">
        <v>9999.166296296296</v>
      </c>
      <c r="EG395">
        <v>0</v>
      </c>
      <c r="EH395">
        <v>12.3095</v>
      </c>
      <c r="EI395">
        <v>-43.7458962962963</v>
      </c>
      <c r="EJ395">
        <v>1406.677777777778</v>
      </c>
      <c r="EK395">
        <v>1450.11037037037</v>
      </c>
      <c r="EL395">
        <v>0.9405480740740741</v>
      </c>
      <c r="EM395">
        <v>1416.421851851852</v>
      </c>
      <c r="EN395">
        <v>23.23186666666666</v>
      </c>
      <c r="EO395">
        <v>2.186978518518519</v>
      </c>
      <c r="EP395">
        <v>2.101884814814815</v>
      </c>
      <c r="EQ395">
        <v>18.86725185185185</v>
      </c>
      <c r="ER395">
        <v>18.23344814814815</v>
      </c>
      <c r="ES395">
        <v>1999.991111111111</v>
      </c>
      <c r="ET395">
        <v>0.9799955555555554</v>
      </c>
      <c r="EU395">
        <v>0.02000466296296296</v>
      </c>
      <c r="EV395">
        <v>0</v>
      </c>
      <c r="EW395">
        <v>335.9739629629629</v>
      </c>
      <c r="EX395">
        <v>5.00097</v>
      </c>
      <c r="EY395">
        <v>6806.911481481481</v>
      </c>
      <c r="EZ395">
        <v>16707.47777777778</v>
      </c>
      <c r="FA395">
        <v>40.92781481481481</v>
      </c>
      <c r="FB395">
        <v>41.25</v>
      </c>
      <c r="FC395">
        <v>40.87033333333333</v>
      </c>
      <c r="FD395">
        <v>40.84933333333333</v>
      </c>
      <c r="FE395">
        <v>41.5</v>
      </c>
      <c r="FF395">
        <v>1955.081111111111</v>
      </c>
      <c r="FG395">
        <v>39.91</v>
      </c>
      <c r="FH395">
        <v>0</v>
      </c>
      <c r="FI395">
        <v>1758911100.9</v>
      </c>
      <c r="FJ395">
        <v>0</v>
      </c>
      <c r="FK395">
        <v>335.9745769230769</v>
      </c>
      <c r="FL395">
        <v>-0.09001709767437456</v>
      </c>
      <c r="FM395">
        <v>-1.091965841736016</v>
      </c>
      <c r="FN395">
        <v>6806.874615384615</v>
      </c>
      <c r="FO395">
        <v>15</v>
      </c>
      <c r="FP395">
        <v>0</v>
      </c>
      <c r="FQ395" t="s">
        <v>439</v>
      </c>
      <c r="FR395">
        <v>1747247426.5</v>
      </c>
      <c r="FS395">
        <v>1747247420.5</v>
      </c>
      <c r="FT395">
        <v>0</v>
      </c>
      <c r="FU395">
        <v>1.027</v>
      </c>
      <c r="FV395">
        <v>0.031</v>
      </c>
      <c r="FW395">
        <v>0.02</v>
      </c>
      <c r="FX395">
        <v>0.05</v>
      </c>
      <c r="FY395">
        <v>420</v>
      </c>
      <c r="FZ395">
        <v>16</v>
      </c>
      <c r="GA395">
        <v>0.01</v>
      </c>
      <c r="GB395">
        <v>0.1</v>
      </c>
      <c r="GC395">
        <v>-43.70549756097561</v>
      </c>
      <c r="GD395">
        <v>-0.2288968641114786</v>
      </c>
      <c r="GE395">
        <v>0.1816846524087283</v>
      </c>
      <c r="GF395">
        <v>0</v>
      </c>
      <c r="GG395">
        <v>335.9576470588235</v>
      </c>
      <c r="GH395">
        <v>0.03954163226902706</v>
      </c>
      <c r="GI395">
        <v>0.204869238404135</v>
      </c>
      <c r="GJ395">
        <v>-1</v>
      </c>
      <c r="GK395">
        <v>0.9416931219512195</v>
      </c>
      <c r="GL395">
        <v>-0.03365349825783781</v>
      </c>
      <c r="GM395">
        <v>0.005891817042160991</v>
      </c>
      <c r="GN395">
        <v>1</v>
      </c>
      <c r="GO395">
        <v>1</v>
      </c>
      <c r="GP395">
        <v>2</v>
      </c>
      <c r="GQ395" t="s">
        <v>440</v>
      </c>
      <c r="GR395">
        <v>3.13634</v>
      </c>
      <c r="GS395">
        <v>2.68832</v>
      </c>
      <c r="GT395">
        <v>0.212362</v>
      </c>
      <c r="GU395">
        <v>0.214264</v>
      </c>
      <c r="GV395">
        <v>0.106828</v>
      </c>
      <c r="GW395">
        <v>0.102649</v>
      </c>
      <c r="GX395">
        <v>25027.5</v>
      </c>
      <c r="GY395">
        <v>25015.4</v>
      </c>
      <c r="GZ395">
        <v>29540.9</v>
      </c>
      <c r="HA395">
        <v>29423.7</v>
      </c>
      <c r="HB395">
        <v>34858.1</v>
      </c>
      <c r="HC395">
        <v>34969.4</v>
      </c>
      <c r="HD395">
        <v>41566.5</v>
      </c>
      <c r="HE395">
        <v>41800.3</v>
      </c>
      <c r="HF395">
        <v>1.92537</v>
      </c>
      <c r="HG395">
        <v>1.88258</v>
      </c>
      <c r="HH395">
        <v>0.0808425</v>
      </c>
      <c r="HI395">
        <v>0</v>
      </c>
      <c r="HJ395">
        <v>28.6878</v>
      </c>
      <c r="HK395">
        <v>999.9</v>
      </c>
      <c r="HL395">
        <v>54.4</v>
      </c>
      <c r="HM395">
        <v>30.9</v>
      </c>
      <c r="HN395">
        <v>26.9737</v>
      </c>
      <c r="HO395">
        <v>62.0929</v>
      </c>
      <c r="HP395">
        <v>25.6691</v>
      </c>
      <c r="HQ395">
        <v>1</v>
      </c>
      <c r="HR395">
        <v>0.0864761</v>
      </c>
      <c r="HS395">
        <v>-0.638794</v>
      </c>
      <c r="HT395">
        <v>20.3385</v>
      </c>
      <c r="HU395">
        <v>5.214</v>
      </c>
      <c r="HV395">
        <v>12.0108</v>
      </c>
      <c r="HW395">
        <v>4.988</v>
      </c>
      <c r="HX395">
        <v>3.28713</v>
      </c>
      <c r="HY395">
        <v>9999</v>
      </c>
      <c r="HZ395">
        <v>9999</v>
      </c>
      <c r="IA395">
        <v>9999</v>
      </c>
      <c r="IB395">
        <v>16.3</v>
      </c>
      <c r="IC395">
        <v>1.86761</v>
      </c>
      <c r="ID395">
        <v>1.86675</v>
      </c>
      <c r="IE395">
        <v>1.86601</v>
      </c>
      <c r="IF395">
        <v>1.866</v>
      </c>
      <c r="IG395">
        <v>1.86785</v>
      </c>
      <c r="IH395">
        <v>1.87028</v>
      </c>
      <c r="II395">
        <v>1.86895</v>
      </c>
      <c r="IJ395">
        <v>1.87042</v>
      </c>
      <c r="IK395">
        <v>0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-1.89</v>
      </c>
      <c r="IY395">
        <v>0.1446</v>
      </c>
      <c r="IZ395">
        <v>-0.2124528667129374</v>
      </c>
      <c r="JA395">
        <v>-0.0008016307627816455</v>
      </c>
      <c r="JB395">
        <v>-2.705495203968552E-07</v>
      </c>
      <c r="JC395">
        <v>-1.001381313952682E-11</v>
      </c>
      <c r="JD395">
        <v>-0.06429383364076624</v>
      </c>
      <c r="JE395">
        <v>-0.003544197663381463</v>
      </c>
      <c r="JF395">
        <v>0.0008551080648433378</v>
      </c>
      <c r="JG395">
        <v>-1.439520423836254E-05</v>
      </c>
      <c r="JH395">
        <v>4</v>
      </c>
      <c r="JI395">
        <v>2335</v>
      </c>
      <c r="JJ395">
        <v>1</v>
      </c>
      <c r="JK395">
        <v>25</v>
      </c>
      <c r="JL395">
        <v>194394.6</v>
      </c>
      <c r="JM395">
        <v>194394.7</v>
      </c>
      <c r="JN395">
        <v>2.8125</v>
      </c>
      <c r="JO395">
        <v>2.22534</v>
      </c>
      <c r="JP395">
        <v>1.39648</v>
      </c>
      <c r="JQ395">
        <v>2.35107</v>
      </c>
      <c r="JR395">
        <v>1.49536</v>
      </c>
      <c r="JS395">
        <v>2.70752</v>
      </c>
      <c r="JT395">
        <v>36.34</v>
      </c>
      <c r="JU395">
        <v>24.07</v>
      </c>
      <c r="JV395">
        <v>18</v>
      </c>
      <c r="JW395">
        <v>491.64</v>
      </c>
      <c r="JX395">
        <v>454.607</v>
      </c>
      <c r="JY395">
        <v>28.9287</v>
      </c>
      <c r="JZ395">
        <v>28.7537</v>
      </c>
      <c r="KA395">
        <v>29.9998</v>
      </c>
      <c r="KB395">
        <v>28.6529</v>
      </c>
      <c r="KC395">
        <v>28.5863</v>
      </c>
      <c r="KD395">
        <v>56.3101</v>
      </c>
      <c r="KE395">
        <v>21.6155</v>
      </c>
      <c r="KF395">
        <v>88.3488</v>
      </c>
      <c r="KG395">
        <v>28.9228</v>
      </c>
      <c r="KH395">
        <v>1459.51</v>
      </c>
      <c r="KI395">
        <v>23.1037</v>
      </c>
      <c r="KJ395">
        <v>100.957</v>
      </c>
      <c r="KK395">
        <v>100.518</v>
      </c>
    </row>
    <row r="396" spans="1:297">
      <c r="A396">
        <v>380</v>
      </c>
      <c r="B396">
        <v>1758911104.6</v>
      </c>
      <c r="C396">
        <v>9321.5</v>
      </c>
      <c r="D396" t="s">
        <v>1204</v>
      </c>
      <c r="E396" t="s">
        <v>1205</v>
      </c>
      <c r="F396">
        <v>5</v>
      </c>
      <c r="G396" t="s">
        <v>1029</v>
      </c>
      <c r="H396" t="s">
        <v>436</v>
      </c>
      <c r="I396">
        <v>1758911096.814285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1482.504962801705</v>
      </c>
      <c r="AK396">
        <v>1447.824969696969</v>
      </c>
      <c r="AL396">
        <v>3.447195577814317</v>
      </c>
      <c r="AM396">
        <v>65.06013599436587</v>
      </c>
      <c r="AN396">
        <f>(AP396 - AO396 + DY396*1E3/(8.314*(EA396+273.15)) * AR396/DX396 * AQ396) * DX396/(100*DL396) * 1000/(1000 - AP396)</f>
        <v>0</v>
      </c>
      <c r="AO396">
        <v>23.20467133917015</v>
      </c>
      <c r="AP396">
        <v>24.15871696969697</v>
      </c>
      <c r="AQ396">
        <v>-0.0002417529868509836</v>
      </c>
      <c r="AR396">
        <v>108.005697832954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2.96</v>
      </c>
      <c r="DM396">
        <v>0.5</v>
      </c>
      <c r="DN396" t="s">
        <v>438</v>
      </c>
      <c r="DO396">
        <v>2</v>
      </c>
      <c r="DP396" t="b">
        <v>1</v>
      </c>
      <c r="DQ396">
        <v>1758911096.814285</v>
      </c>
      <c r="DR396">
        <v>1388.461428571429</v>
      </c>
      <c r="DS396">
        <v>1432.268928571428</v>
      </c>
      <c r="DT396">
        <v>24.17064642857143</v>
      </c>
      <c r="DU396">
        <v>23.22601428571429</v>
      </c>
      <c r="DV396">
        <v>1390.337857142857</v>
      </c>
      <c r="DW396">
        <v>24.02611428571428</v>
      </c>
      <c r="DX396">
        <v>499.9859642857142</v>
      </c>
      <c r="DY396">
        <v>90.47321428571429</v>
      </c>
      <c r="DZ396">
        <v>0.02833835357142857</v>
      </c>
      <c r="EA396">
        <v>30.39256428571428</v>
      </c>
      <c r="EB396">
        <v>30.007575</v>
      </c>
      <c r="EC396">
        <v>999.9000000000002</v>
      </c>
      <c r="ED396">
        <v>0</v>
      </c>
      <c r="EE396">
        <v>0</v>
      </c>
      <c r="EF396">
        <v>9998.507500000002</v>
      </c>
      <c r="EG396">
        <v>0</v>
      </c>
      <c r="EH396">
        <v>12.3095</v>
      </c>
      <c r="EI396">
        <v>-43.80742857142857</v>
      </c>
      <c r="EJ396">
        <v>1422.851785714286</v>
      </c>
      <c r="EK396">
        <v>1466.325</v>
      </c>
      <c r="EL396">
        <v>0.9446203214285714</v>
      </c>
      <c r="EM396">
        <v>1432.268928571428</v>
      </c>
      <c r="EN396">
        <v>23.22601428571429</v>
      </c>
      <c r="EO396">
        <v>2.186795714285714</v>
      </c>
      <c r="EP396">
        <v>2.101332857142857</v>
      </c>
      <c r="EQ396">
        <v>18.86590357142857</v>
      </c>
      <c r="ER396">
        <v>18.229275</v>
      </c>
      <c r="ES396">
        <v>2000.0175</v>
      </c>
      <c r="ET396">
        <v>0.9799957499999998</v>
      </c>
      <c r="EU396">
        <v>0.020004475</v>
      </c>
      <c r="EV396">
        <v>0</v>
      </c>
      <c r="EW396">
        <v>335.9182142857143</v>
      </c>
      <c r="EX396">
        <v>5.00097</v>
      </c>
      <c r="EY396">
        <v>6806.916785714287</v>
      </c>
      <c r="EZ396">
        <v>16707.70357142857</v>
      </c>
      <c r="FA396">
        <v>40.92814285714285</v>
      </c>
      <c r="FB396">
        <v>41.25</v>
      </c>
      <c r="FC396">
        <v>40.8525</v>
      </c>
      <c r="FD396">
        <v>40.83674999999999</v>
      </c>
      <c r="FE396">
        <v>41.5</v>
      </c>
      <c r="FF396">
        <v>1955.1075</v>
      </c>
      <c r="FG396">
        <v>39.91</v>
      </c>
      <c r="FH396">
        <v>0</v>
      </c>
      <c r="FI396">
        <v>1758911105.7</v>
      </c>
      <c r="FJ396">
        <v>0</v>
      </c>
      <c r="FK396">
        <v>335.9014615384615</v>
      </c>
      <c r="FL396">
        <v>0.1851623876839331</v>
      </c>
      <c r="FM396">
        <v>-1.011623947133251</v>
      </c>
      <c r="FN396">
        <v>6806.860384615385</v>
      </c>
      <c r="FO396">
        <v>15</v>
      </c>
      <c r="FP396">
        <v>0</v>
      </c>
      <c r="FQ396" t="s">
        <v>439</v>
      </c>
      <c r="FR396">
        <v>1747247426.5</v>
      </c>
      <c r="FS396">
        <v>1747247420.5</v>
      </c>
      <c r="FT396">
        <v>0</v>
      </c>
      <c r="FU396">
        <v>1.027</v>
      </c>
      <c r="FV396">
        <v>0.031</v>
      </c>
      <c r="FW396">
        <v>0.02</v>
      </c>
      <c r="FX396">
        <v>0.05</v>
      </c>
      <c r="FY396">
        <v>420</v>
      </c>
      <c r="FZ396">
        <v>16</v>
      </c>
      <c r="GA396">
        <v>0.01</v>
      </c>
      <c r="GB396">
        <v>0.1</v>
      </c>
      <c r="GC396">
        <v>-43.79197</v>
      </c>
      <c r="GD396">
        <v>-0.2588555347090659</v>
      </c>
      <c r="GE396">
        <v>0.1809896284321287</v>
      </c>
      <c r="GF396">
        <v>0</v>
      </c>
      <c r="GG396">
        <v>335.9491470588235</v>
      </c>
      <c r="GH396">
        <v>-0.4715508058352624</v>
      </c>
      <c r="GI396">
        <v>0.233519382285738</v>
      </c>
      <c r="GJ396">
        <v>-1</v>
      </c>
      <c r="GK396">
        <v>0.944249625</v>
      </c>
      <c r="GL396">
        <v>0.02493254409005504</v>
      </c>
      <c r="GM396">
        <v>0.01221505772128708</v>
      </c>
      <c r="GN396">
        <v>1</v>
      </c>
      <c r="GO396">
        <v>1</v>
      </c>
      <c r="GP396">
        <v>2</v>
      </c>
      <c r="GQ396" t="s">
        <v>440</v>
      </c>
      <c r="GR396">
        <v>3.13639</v>
      </c>
      <c r="GS396">
        <v>2.68844</v>
      </c>
      <c r="GT396">
        <v>0.213919</v>
      </c>
      <c r="GU396">
        <v>0.215802</v>
      </c>
      <c r="GV396">
        <v>0.106779</v>
      </c>
      <c r="GW396">
        <v>0.102441</v>
      </c>
      <c r="GX396">
        <v>24978.4</v>
      </c>
      <c r="GY396">
        <v>24966.6</v>
      </c>
      <c r="GZ396">
        <v>29541.3</v>
      </c>
      <c r="HA396">
        <v>29424</v>
      </c>
      <c r="HB396">
        <v>34860.5</v>
      </c>
      <c r="HC396">
        <v>34978.1</v>
      </c>
      <c r="HD396">
        <v>41567.1</v>
      </c>
      <c r="HE396">
        <v>41800.8</v>
      </c>
      <c r="HF396">
        <v>1.92523</v>
      </c>
      <c r="HG396">
        <v>1.88232</v>
      </c>
      <c r="HH396">
        <v>0.0807606</v>
      </c>
      <c r="HI396">
        <v>0</v>
      </c>
      <c r="HJ396">
        <v>28.6869</v>
      </c>
      <c r="HK396">
        <v>999.9</v>
      </c>
      <c r="HL396">
        <v>54.4</v>
      </c>
      <c r="HM396">
        <v>30.9</v>
      </c>
      <c r="HN396">
        <v>26.9727</v>
      </c>
      <c r="HO396">
        <v>62.0129</v>
      </c>
      <c r="HP396">
        <v>25.645</v>
      </c>
      <c r="HQ396">
        <v>1</v>
      </c>
      <c r="HR396">
        <v>0.08641509999999999</v>
      </c>
      <c r="HS396">
        <v>-0.64738</v>
      </c>
      <c r="HT396">
        <v>20.339</v>
      </c>
      <c r="HU396">
        <v>5.21654</v>
      </c>
      <c r="HV396">
        <v>12.0122</v>
      </c>
      <c r="HW396">
        <v>4.98855</v>
      </c>
      <c r="HX396">
        <v>3.2876</v>
      </c>
      <c r="HY396">
        <v>9999</v>
      </c>
      <c r="HZ396">
        <v>9999</v>
      </c>
      <c r="IA396">
        <v>9999</v>
      </c>
      <c r="IB396">
        <v>16.3</v>
      </c>
      <c r="IC396">
        <v>1.86759</v>
      </c>
      <c r="ID396">
        <v>1.86673</v>
      </c>
      <c r="IE396">
        <v>1.866</v>
      </c>
      <c r="IF396">
        <v>1.866</v>
      </c>
      <c r="IG396">
        <v>1.86783</v>
      </c>
      <c r="IH396">
        <v>1.87027</v>
      </c>
      <c r="II396">
        <v>1.86892</v>
      </c>
      <c r="IJ396">
        <v>1.87042</v>
      </c>
      <c r="IK396">
        <v>0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-1.92</v>
      </c>
      <c r="IY396">
        <v>0.1444</v>
      </c>
      <c r="IZ396">
        <v>-0.2124528667129374</v>
      </c>
      <c r="JA396">
        <v>-0.0008016307627816455</v>
      </c>
      <c r="JB396">
        <v>-2.705495203968552E-07</v>
      </c>
      <c r="JC396">
        <v>-1.001381313952682E-11</v>
      </c>
      <c r="JD396">
        <v>-0.06429383364076624</v>
      </c>
      <c r="JE396">
        <v>-0.003544197663381463</v>
      </c>
      <c r="JF396">
        <v>0.0008551080648433378</v>
      </c>
      <c r="JG396">
        <v>-1.439520423836254E-05</v>
      </c>
      <c r="JH396">
        <v>4</v>
      </c>
      <c r="JI396">
        <v>2335</v>
      </c>
      <c r="JJ396">
        <v>1</v>
      </c>
      <c r="JK396">
        <v>25</v>
      </c>
      <c r="JL396">
        <v>194394.6</v>
      </c>
      <c r="JM396">
        <v>194394.7</v>
      </c>
      <c r="JN396">
        <v>2.83569</v>
      </c>
      <c r="JO396">
        <v>2.22412</v>
      </c>
      <c r="JP396">
        <v>1.39648</v>
      </c>
      <c r="JQ396">
        <v>2.35107</v>
      </c>
      <c r="JR396">
        <v>1.49536</v>
      </c>
      <c r="JS396">
        <v>2.69165</v>
      </c>
      <c r="JT396">
        <v>36.3165</v>
      </c>
      <c r="JU396">
        <v>24.07</v>
      </c>
      <c r="JV396">
        <v>18</v>
      </c>
      <c r="JW396">
        <v>491.51</v>
      </c>
      <c r="JX396">
        <v>454.417</v>
      </c>
      <c r="JY396">
        <v>28.9197</v>
      </c>
      <c r="JZ396">
        <v>28.7501</v>
      </c>
      <c r="KA396">
        <v>29.9998</v>
      </c>
      <c r="KB396">
        <v>28.6486</v>
      </c>
      <c r="KC396">
        <v>28.582</v>
      </c>
      <c r="KD396">
        <v>56.8471</v>
      </c>
      <c r="KE396">
        <v>21.6155</v>
      </c>
      <c r="KF396">
        <v>88.3488</v>
      </c>
      <c r="KG396">
        <v>28.9184</v>
      </c>
      <c r="KH396">
        <v>1479.54</v>
      </c>
      <c r="KI396">
        <v>23.1045</v>
      </c>
      <c r="KJ396">
        <v>100.959</v>
      </c>
      <c r="KK396">
        <v>100.519</v>
      </c>
    </row>
    <row r="397" spans="1:297">
      <c r="A397">
        <v>381</v>
      </c>
      <c r="B397">
        <v>1758911109.6</v>
      </c>
      <c r="C397">
        <v>9326.5</v>
      </c>
      <c r="D397" t="s">
        <v>1206</v>
      </c>
      <c r="E397" t="s">
        <v>1207</v>
      </c>
      <c r="F397">
        <v>5</v>
      </c>
      <c r="G397" t="s">
        <v>1029</v>
      </c>
      <c r="H397" t="s">
        <v>436</v>
      </c>
      <c r="I397">
        <v>1758911102.1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1499.534903211741</v>
      </c>
      <c r="AK397">
        <v>1464.811151515151</v>
      </c>
      <c r="AL397">
        <v>3.389697102703602</v>
      </c>
      <c r="AM397">
        <v>65.06013599436587</v>
      </c>
      <c r="AN397">
        <f>(AP397 - AO397 + DY397*1E3/(8.314*(EA397+273.15)) * AR397/DX397 * AQ397) * DX397/(100*DL397) * 1000/(1000 - AP397)</f>
        <v>0</v>
      </c>
      <c r="AO397">
        <v>23.16175563595614</v>
      </c>
      <c r="AP397">
        <v>24.12546727272726</v>
      </c>
      <c r="AQ397">
        <v>-0.006803953817550717</v>
      </c>
      <c r="AR397">
        <v>108.005697832954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2.96</v>
      </c>
      <c r="DM397">
        <v>0.5</v>
      </c>
      <c r="DN397" t="s">
        <v>438</v>
      </c>
      <c r="DO397">
        <v>2</v>
      </c>
      <c r="DP397" t="b">
        <v>1</v>
      </c>
      <c r="DQ397">
        <v>1758911102.1</v>
      </c>
      <c r="DR397">
        <v>1406.132592592593</v>
      </c>
      <c r="DS397">
        <v>1449.948148148148</v>
      </c>
      <c r="DT397">
        <v>24.15932222222222</v>
      </c>
      <c r="DU397">
        <v>23.20484074074074</v>
      </c>
      <c r="DV397">
        <v>1408.037407407407</v>
      </c>
      <c r="DW397">
        <v>24.01493703703704</v>
      </c>
      <c r="DX397">
        <v>499.9920370370371</v>
      </c>
      <c r="DY397">
        <v>90.47248148148145</v>
      </c>
      <c r="DZ397">
        <v>0.02827844444444444</v>
      </c>
      <c r="EA397">
        <v>30.38925555555556</v>
      </c>
      <c r="EB397">
        <v>30.00545185185185</v>
      </c>
      <c r="EC397">
        <v>999.9000000000001</v>
      </c>
      <c r="ED397">
        <v>0</v>
      </c>
      <c r="EE397">
        <v>0</v>
      </c>
      <c r="EF397">
        <v>10000.04703703704</v>
      </c>
      <c r="EG397">
        <v>0</v>
      </c>
      <c r="EH397">
        <v>12.30662592592592</v>
      </c>
      <c r="EI397">
        <v>-43.81578888888889</v>
      </c>
      <c r="EJ397">
        <v>1440.943333333333</v>
      </c>
      <c r="EK397">
        <v>1484.391851851852</v>
      </c>
      <c r="EL397">
        <v>0.9544754074074073</v>
      </c>
      <c r="EM397">
        <v>1449.948148148148</v>
      </c>
      <c r="EN397">
        <v>23.20484074074074</v>
      </c>
      <c r="EO397">
        <v>2.185754074074074</v>
      </c>
      <c r="EP397">
        <v>2.0994</v>
      </c>
      <c r="EQ397">
        <v>18.85827037037037</v>
      </c>
      <c r="ER397">
        <v>18.2146</v>
      </c>
      <c r="ES397">
        <v>2000.033333333333</v>
      </c>
      <c r="ET397">
        <v>0.9799957777777776</v>
      </c>
      <c r="EU397">
        <v>0.02000444814814815</v>
      </c>
      <c r="EV397">
        <v>0</v>
      </c>
      <c r="EW397">
        <v>335.9362592592592</v>
      </c>
      <c r="EX397">
        <v>5.00097</v>
      </c>
      <c r="EY397">
        <v>6806.924074074074</v>
      </c>
      <c r="EZ397">
        <v>16707.83333333333</v>
      </c>
      <c r="FA397">
        <v>40.92092592592593</v>
      </c>
      <c r="FB397">
        <v>41.25</v>
      </c>
      <c r="FC397">
        <v>40.83533333333333</v>
      </c>
      <c r="FD397">
        <v>40.82599999999999</v>
      </c>
      <c r="FE397">
        <v>41.5</v>
      </c>
      <c r="FF397">
        <v>1955.123333333333</v>
      </c>
      <c r="FG397">
        <v>39.91</v>
      </c>
      <c r="FH397">
        <v>0</v>
      </c>
      <c r="FI397">
        <v>1758911110.5</v>
      </c>
      <c r="FJ397">
        <v>0</v>
      </c>
      <c r="FK397">
        <v>335.9338846153846</v>
      </c>
      <c r="FL397">
        <v>-0.0817436000565365</v>
      </c>
      <c r="FM397">
        <v>0.07658119154016724</v>
      </c>
      <c r="FN397">
        <v>6806.817692307693</v>
      </c>
      <c r="FO397">
        <v>15</v>
      </c>
      <c r="FP397">
        <v>0</v>
      </c>
      <c r="FQ397" t="s">
        <v>439</v>
      </c>
      <c r="FR397">
        <v>1747247426.5</v>
      </c>
      <c r="FS397">
        <v>1747247420.5</v>
      </c>
      <c r="FT397">
        <v>0</v>
      </c>
      <c r="FU397">
        <v>1.027</v>
      </c>
      <c r="FV397">
        <v>0.031</v>
      </c>
      <c r="FW397">
        <v>0.02</v>
      </c>
      <c r="FX397">
        <v>0.05</v>
      </c>
      <c r="FY397">
        <v>420</v>
      </c>
      <c r="FZ397">
        <v>16</v>
      </c>
      <c r="GA397">
        <v>0.01</v>
      </c>
      <c r="GB397">
        <v>0.1</v>
      </c>
      <c r="GC397">
        <v>-43.8311125</v>
      </c>
      <c r="GD397">
        <v>-0.4018367729829203</v>
      </c>
      <c r="GE397">
        <v>0.185391507609572</v>
      </c>
      <c r="GF397">
        <v>0</v>
      </c>
      <c r="GG397">
        <v>335.924705882353</v>
      </c>
      <c r="GH397">
        <v>0.28574484072569</v>
      </c>
      <c r="GI397">
        <v>0.228244003775593</v>
      </c>
      <c r="GJ397">
        <v>-1</v>
      </c>
      <c r="GK397">
        <v>0.9509158</v>
      </c>
      <c r="GL397">
        <v>0.1218395572232623</v>
      </c>
      <c r="GM397">
        <v>0.01828022522864529</v>
      </c>
      <c r="GN397">
        <v>0</v>
      </c>
      <c r="GO397">
        <v>0</v>
      </c>
      <c r="GP397">
        <v>2</v>
      </c>
      <c r="GQ397" t="s">
        <v>446</v>
      </c>
      <c r="GR397">
        <v>3.13623</v>
      </c>
      <c r="GS397">
        <v>2.68889</v>
      </c>
      <c r="GT397">
        <v>0.215454</v>
      </c>
      <c r="GU397">
        <v>0.217303</v>
      </c>
      <c r="GV397">
        <v>0.106681</v>
      </c>
      <c r="GW397">
        <v>0.102398</v>
      </c>
      <c r="GX397">
        <v>24929.2</v>
      </c>
      <c r="GY397">
        <v>24918.9</v>
      </c>
      <c r="GZ397">
        <v>29540.8</v>
      </c>
      <c r="HA397">
        <v>29424.2</v>
      </c>
      <c r="HB397">
        <v>34864.1</v>
      </c>
      <c r="HC397">
        <v>34979.8</v>
      </c>
      <c r="HD397">
        <v>41566.8</v>
      </c>
      <c r="HE397">
        <v>41800.8</v>
      </c>
      <c r="HF397">
        <v>1.92525</v>
      </c>
      <c r="HG397">
        <v>1.88238</v>
      </c>
      <c r="HH397">
        <v>0.0812486</v>
      </c>
      <c r="HI397">
        <v>0</v>
      </c>
      <c r="HJ397">
        <v>28.6838</v>
      </c>
      <c r="HK397">
        <v>999.9</v>
      </c>
      <c r="HL397">
        <v>54.4</v>
      </c>
      <c r="HM397">
        <v>30.9</v>
      </c>
      <c r="HN397">
        <v>26.9688</v>
      </c>
      <c r="HO397">
        <v>62.0529</v>
      </c>
      <c r="HP397">
        <v>25.8013</v>
      </c>
      <c r="HQ397">
        <v>1</v>
      </c>
      <c r="HR397">
        <v>0.0859197</v>
      </c>
      <c r="HS397">
        <v>-0.654739</v>
      </c>
      <c r="HT397">
        <v>20.3389</v>
      </c>
      <c r="HU397">
        <v>5.21624</v>
      </c>
      <c r="HV397">
        <v>12.0108</v>
      </c>
      <c r="HW397">
        <v>4.98875</v>
      </c>
      <c r="HX397">
        <v>3.2877</v>
      </c>
      <c r="HY397">
        <v>9999</v>
      </c>
      <c r="HZ397">
        <v>9999</v>
      </c>
      <c r="IA397">
        <v>9999</v>
      </c>
      <c r="IB397">
        <v>16.3</v>
      </c>
      <c r="IC397">
        <v>1.86754</v>
      </c>
      <c r="ID397">
        <v>1.86674</v>
      </c>
      <c r="IE397">
        <v>1.866</v>
      </c>
      <c r="IF397">
        <v>1.866</v>
      </c>
      <c r="IG397">
        <v>1.86783</v>
      </c>
      <c r="IH397">
        <v>1.87027</v>
      </c>
      <c r="II397">
        <v>1.86892</v>
      </c>
      <c r="IJ397">
        <v>1.87042</v>
      </c>
      <c r="IK397">
        <v>0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-1.95</v>
      </c>
      <c r="IY397">
        <v>0.1439</v>
      </c>
      <c r="IZ397">
        <v>-0.2124528667129374</v>
      </c>
      <c r="JA397">
        <v>-0.0008016307627816455</v>
      </c>
      <c r="JB397">
        <v>-2.705495203968552E-07</v>
      </c>
      <c r="JC397">
        <v>-1.001381313952682E-11</v>
      </c>
      <c r="JD397">
        <v>-0.06429383364076624</v>
      </c>
      <c r="JE397">
        <v>-0.003544197663381463</v>
      </c>
      <c r="JF397">
        <v>0.0008551080648433378</v>
      </c>
      <c r="JG397">
        <v>-1.439520423836254E-05</v>
      </c>
      <c r="JH397">
        <v>4</v>
      </c>
      <c r="JI397">
        <v>2335</v>
      </c>
      <c r="JJ397">
        <v>1</v>
      </c>
      <c r="JK397">
        <v>25</v>
      </c>
      <c r="JL397">
        <v>194394.7</v>
      </c>
      <c r="JM397">
        <v>194394.8</v>
      </c>
      <c r="JN397">
        <v>2.86377</v>
      </c>
      <c r="JO397">
        <v>2.23145</v>
      </c>
      <c r="JP397">
        <v>1.39648</v>
      </c>
      <c r="JQ397">
        <v>2.35107</v>
      </c>
      <c r="JR397">
        <v>1.49536</v>
      </c>
      <c r="JS397">
        <v>2.71118</v>
      </c>
      <c r="JT397">
        <v>36.3165</v>
      </c>
      <c r="JU397">
        <v>24.07</v>
      </c>
      <c r="JV397">
        <v>18</v>
      </c>
      <c r="JW397">
        <v>491.495</v>
      </c>
      <c r="JX397">
        <v>454.42</v>
      </c>
      <c r="JY397">
        <v>28.9137</v>
      </c>
      <c r="JZ397">
        <v>28.7457</v>
      </c>
      <c r="KA397">
        <v>29.9998</v>
      </c>
      <c r="KB397">
        <v>28.6447</v>
      </c>
      <c r="KC397">
        <v>28.5785</v>
      </c>
      <c r="KD397">
        <v>57.3287</v>
      </c>
      <c r="KE397">
        <v>21.6155</v>
      </c>
      <c r="KF397">
        <v>88.7282</v>
      </c>
      <c r="KG397">
        <v>28.9137</v>
      </c>
      <c r="KH397">
        <v>1492.9</v>
      </c>
      <c r="KI397">
        <v>23.1221</v>
      </c>
      <c r="KJ397">
        <v>100.958</v>
      </c>
      <c r="KK397">
        <v>100.519</v>
      </c>
    </row>
    <row r="398" spans="1:297">
      <c r="A398">
        <v>382</v>
      </c>
      <c r="B398">
        <v>1758911114.6</v>
      </c>
      <c r="C398">
        <v>9331.5</v>
      </c>
      <c r="D398" t="s">
        <v>1208</v>
      </c>
      <c r="E398" t="s">
        <v>1209</v>
      </c>
      <c r="F398">
        <v>5</v>
      </c>
      <c r="G398" t="s">
        <v>1029</v>
      </c>
      <c r="H398" t="s">
        <v>436</v>
      </c>
      <c r="I398">
        <v>1758911106.814285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1516.596980304543</v>
      </c>
      <c r="AK398">
        <v>1481.944909090909</v>
      </c>
      <c r="AL398">
        <v>3.452947865147986</v>
      </c>
      <c r="AM398">
        <v>65.06013599436587</v>
      </c>
      <c r="AN398">
        <f>(AP398 - AO398 + DY398*1E3/(8.314*(EA398+273.15)) * AR398/DX398 * AQ398) * DX398/(100*DL398) * 1000/(1000 - AP398)</f>
        <v>0</v>
      </c>
      <c r="AO398">
        <v>23.158104455625</v>
      </c>
      <c r="AP398">
        <v>24.1027709090909</v>
      </c>
      <c r="AQ398">
        <v>-0.002020899870877637</v>
      </c>
      <c r="AR398">
        <v>108.005697832954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2.96</v>
      </c>
      <c r="DM398">
        <v>0.5</v>
      </c>
      <c r="DN398" t="s">
        <v>438</v>
      </c>
      <c r="DO398">
        <v>2</v>
      </c>
      <c r="DP398" t="b">
        <v>1</v>
      </c>
      <c r="DQ398">
        <v>1758911106.814285</v>
      </c>
      <c r="DR398">
        <v>1421.856428571429</v>
      </c>
      <c r="DS398">
        <v>1465.809642857143</v>
      </c>
      <c r="DT398">
        <v>24.14021785714285</v>
      </c>
      <c r="DU398">
        <v>23.17990714285714</v>
      </c>
      <c r="DV398">
        <v>1423.787857142857</v>
      </c>
      <c r="DW398">
        <v>23.99607142857143</v>
      </c>
      <c r="DX398">
        <v>499.98125</v>
      </c>
      <c r="DY398">
        <v>90.47324642857143</v>
      </c>
      <c r="DZ398">
        <v>0.02840345357142857</v>
      </c>
      <c r="EA398">
        <v>30.3852</v>
      </c>
      <c r="EB398">
        <v>30.00544642857142</v>
      </c>
      <c r="EC398">
        <v>999.9000000000002</v>
      </c>
      <c r="ED398">
        <v>0</v>
      </c>
      <c r="EE398">
        <v>0</v>
      </c>
      <c r="EF398">
        <v>10000.33821428571</v>
      </c>
      <c r="EG398">
        <v>0</v>
      </c>
      <c r="EH398">
        <v>12.30597142857143</v>
      </c>
      <c r="EI398">
        <v>-43.95253214285714</v>
      </c>
      <c r="EJ398">
        <v>1457.028928571428</v>
      </c>
      <c r="EK398">
        <v>1500.591071428571</v>
      </c>
      <c r="EL398">
        <v>0.9603097857142855</v>
      </c>
      <c r="EM398">
        <v>1465.809642857143</v>
      </c>
      <c r="EN398">
        <v>23.17990714285714</v>
      </c>
      <c r="EO398">
        <v>2.184044642857143</v>
      </c>
      <c r="EP398">
        <v>2.097161785714286</v>
      </c>
      <c r="EQ398">
        <v>18.84574285714286</v>
      </c>
      <c r="ER398">
        <v>18.19761785714286</v>
      </c>
      <c r="ES398">
        <v>2000.02</v>
      </c>
      <c r="ET398">
        <v>0.9799955357142854</v>
      </c>
      <c r="EU398">
        <v>0.02000468214285714</v>
      </c>
      <c r="EV398">
        <v>0</v>
      </c>
      <c r="EW398">
        <v>335.9533214285714</v>
      </c>
      <c r="EX398">
        <v>5.00097</v>
      </c>
      <c r="EY398">
        <v>6806.908571428571</v>
      </c>
      <c r="EZ398">
        <v>16707.72857142858</v>
      </c>
      <c r="FA398">
        <v>40.90821428571428</v>
      </c>
      <c r="FB398">
        <v>41.24775</v>
      </c>
      <c r="FC398">
        <v>40.81874999999999</v>
      </c>
      <c r="FD398">
        <v>40.81874999999999</v>
      </c>
      <c r="FE398">
        <v>41.5</v>
      </c>
      <c r="FF398">
        <v>1955.11</v>
      </c>
      <c r="FG398">
        <v>39.91</v>
      </c>
      <c r="FH398">
        <v>0</v>
      </c>
      <c r="FI398">
        <v>1758911115.9</v>
      </c>
      <c r="FJ398">
        <v>0</v>
      </c>
      <c r="FK398">
        <v>335.9250799999999</v>
      </c>
      <c r="FL398">
        <v>1.12438459542949</v>
      </c>
      <c r="FM398">
        <v>-0.1307692324439034</v>
      </c>
      <c r="FN398">
        <v>6806.884399999999</v>
      </c>
      <c r="FO398">
        <v>15</v>
      </c>
      <c r="FP398">
        <v>0</v>
      </c>
      <c r="FQ398" t="s">
        <v>439</v>
      </c>
      <c r="FR398">
        <v>1747247426.5</v>
      </c>
      <c r="FS398">
        <v>1747247420.5</v>
      </c>
      <c r="FT398">
        <v>0</v>
      </c>
      <c r="FU398">
        <v>1.027</v>
      </c>
      <c r="FV398">
        <v>0.031</v>
      </c>
      <c r="FW398">
        <v>0.02</v>
      </c>
      <c r="FX398">
        <v>0.05</v>
      </c>
      <c r="FY398">
        <v>420</v>
      </c>
      <c r="FZ398">
        <v>16</v>
      </c>
      <c r="GA398">
        <v>0.01</v>
      </c>
      <c r="GB398">
        <v>0.1</v>
      </c>
      <c r="GC398">
        <v>-43.84970243902439</v>
      </c>
      <c r="GD398">
        <v>-1.549689198606375</v>
      </c>
      <c r="GE398">
        <v>0.196090111798812</v>
      </c>
      <c r="GF398">
        <v>0</v>
      </c>
      <c r="GG398">
        <v>335.9453529411765</v>
      </c>
      <c r="GH398">
        <v>0.002291816504088845</v>
      </c>
      <c r="GI398">
        <v>0.2408183208724325</v>
      </c>
      <c r="GJ398">
        <v>-1</v>
      </c>
      <c r="GK398">
        <v>0.9535773902439025</v>
      </c>
      <c r="GL398">
        <v>0.1048728083623714</v>
      </c>
      <c r="GM398">
        <v>0.01842198717979653</v>
      </c>
      <c r="GN398">
        <v>0</v>
      </c>
      <c r="GO398">
        <v>0</v>
      </c>
      <c r="GP398">
        <v>2</v>
      </c>
      <c r="GQ398" t="s">
        <v>446</v>
      </c>
      <c r="GR398">
        <v>3.13635</v>
      </c>
      <c r="GS398">
        <v>2.68899</v>
      </c>
      <c r="GT398">
        <v>0.216989</v>
      </c>
      <c r="GU398">
        <v>0.218789</v>
      </c>
      <c r="GV398">
        <v>0.106618</v>
      </c>
      <c r="GW398">
        <v>0.102415</v>
      </c>
      <c r="GX398">
        <v>24880.5</v>
      </c>
      <c r="GY398">
        <v>24871.6</v>
      </c>
      <c r="GZ398">
        <v>29540.9</v>
      </c>
      <c r="HA398">
        <v>29424.2</v>
      </c>
      <c r="HB398">
        <v>34866.6</v>
      </c>
      <c r="HC398">
        <v>34979.4</v>
      </c>
      <c r="HD398">
        <v>41566.6</v>
      </c>
      <c r="HE398">
        <v>41801.1</v>
      </c>
      <c r="HF398">
        <v>1.92542</v>
      </c>
      <c r="HG398">
        <v>1.88253</v>
      </c>
      <c r="HH398">
        <v>0.0818036</v>
      </c>
      <c r="HI398">
        <v>0</v>
      </c>
      <c r="HJ398">
        <v>28.6795</v>
      </c>
      <c r="HK398">
        <v>999.9</v>
      </c>
      <c r="HL398">
        <v>54.4</v>
      </c>
      <c r="HM398">
        <v>30.9</v>
      </c>
      <c r="HN398">
        <v>26.9709</v>
      </c>
      <c r="HO398">
        <v>62.1229</v>
      </c>
      <c r="HP398">
        <v>25.625</v>
      </c>
      <c r="HQ398">
        <v>1</v>
      </c>
      <c r="HR398">
        <v>0.0855793</v>
      </c>
      <c r="HS398">
        <v>-0.658687</v>
      </c>
      <c r="HT398">
        <v>20.339</v>
      </c>
      <c r="HU398">
        <v>5.21654</v>
      </c>
      <c r="HV398">
        <v>12.011</v>
      </c>
      <c r="HW398">
        <v>4.9888</v>
      </c>
      <c r="HX398">
        <v>3.28763</v>
      </c>
      <c r="HY398">
        <v>9999</v>
      </c>
      <c r="HZ398">
        <v>9999</v>
      </c>
      <c r="IA398">
        <v>9999</v>
      </c>
      <c r="IB398">
        <v>16.3</v>
      </c>
      <c r="IC398">
        <v>1.86754</v>
      </c>
      <c r="ID398">
        <v>1.86674</v>
      </c>
      <c r="IE398">
        <v>1.86601</v>
      </c>
      <c r="IF398">
        <v>1.866</v>
      </c>
      <c r="IG398">
        <v>1.86783</v>
      </c>
      <c r="IH398">
        <v>1.87027</v>
      </c>
      <c r="II398">
        <v>1.86892</v>
      </c>
      <c r="IJ398">
        <v>1.87042</v>
      </c>
      <c r="IK398">
        <v>0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-1.97</v>
      </c>
      <c r="IY398">
        <v>0.1436</v>
      </c>
      <c r="IZ398">
        <v>-0.2124528667129374</v>
      </c>
      <c r="JA398">
        <v>-0.0008016307627816455</v>
      </c>
      <c r="JB398">
        <v>-2.705495203968552E-07</v>
      </c>
      <c r="JC398">
        <v>-1.001381313952682E-11</v>
      </c>
      <c r="JD398">
        <v>-0.06429383364076624</v>
      </c>
      <c r="JE398">
        <v>-0.003544197663381463</v>
      </c>
      <c r="JF398">
        <v>0.0008551080648433378</v>
      </c>
      <c r="JG398">
        <v>-1.439520423836254E-05</v>
      </c>
      <c r="JH398">
        <v>4</v>
      </c>
      <c r="JI398">
        <v>2335</v>
      </c>
      <c r="JJ398">
        <v>1</v>
      </c>
      <c r="JK398">
        <v>25</v>
      </c>
      <c r="JL398">
        <v>194394.8</v>
      </c>
      <c r="JM398">
        <v>194394.9</v>
      </c>
      <c r="JN398">
        <v>2.88696</v>
      </c>
      <c r="JO398">
        <v>2.23633</v>
      </c>
      <c r="JP398">
        <v>1.39648</v>
      </c>
      <c r="JQ398">
        <v>2.35229</v>
      </c>
      <c r="JR398">
        <v>1.49536</v>
      </c>
      <c r="JS398">
        <v>2.53296</v>
      </c>
      <c r="JT398">
        <v>36.3165</v>
      </c>
      <c r="JU398">
        <v>24.07</v>
      </c>
      <c r="JV398">
        <v>18</v>
      </c>
      <c r="JW398">
        <v>491.578</v>
      </c>
      <c r="JX398">
        <v>454.486</v>
      </c>
      <c r="JY398">
        <v>28.909</v>
      </c>
      <c r="JZ398">
        <v>28.7416</v>
      </c>
      <c r="KA398">
        <v>29.9997</v>
      </c>
      <c r="KB398">
        <v>28.6413</v>
      </c>
      <c r="KC398">
        <v>28.5748</v>
      </c>
      <c r="KD398">
        <v>57.8727</v>
      </c>
      <c r="KE398">
        <v>21.6155</v>
      </c>
      <c r="KF398">
        <v>88.7282</v>
      </c>
      <c r="KG398">
        <v>28.9088</v>
      </c>
      <c r="KH398">
        <v>1512.94</v>
      </c>
      <c r="KI398">
        <v>23.1271</v>
      </c>
      <c r="KJ398">
        <v>100.958</v>
      </c>
      <c r="KK398">
        <v>100.52</v>
      </c>
    </row>
    <row r="399" spans="1:297">
      <c r="A399">
        <v>383</v>
      </c>
      <c r="B399">
        <v>1758911119.6</v>
      </c>
      <c r="C399">
        <v>9336.5</v>
      </c>
      <c r="D399" t="s">
        <v>1210</v>
      </c>
      <c r="E399" t="s">
        <v>1211</v>
      </c>
      <c r="F399">
        <v>5</v>
      </c>
      <c r="G399" t="s">
        <v>1029</v>
      </c>
      <c r="H399" t="s">
        <v>436</v>
      </c>
      <c r="I399">
        <v>1758911112.1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1533.75512074257</v>
      </c>
      <c r="AK399">
        <v>1498.899393939394</v>
      </c>
      <c r="AL399">
        <v>3.387972448896301</v>
      </c>
      <c r="AM399">
        <v>65.06013599436587</v>
      </c>
      <c r="AN399">
        <f>(AP399 - AO399 + DY399*1E3/(8.314*(EA399+273.15)) * AR399/DX399 * AQ399) * DX399/(100*DL399) * 1000/(1000 - AP399)</f>
        <v>0</v>
      </c>
      <c r="AO399">
        <v>23.16772448640121</v>
      </c>
      <c r="AP399">
        <v>24.08712484848485</v>
      </c>
      <c r="AQ399">
        <v>-0.0006746616497731815</v>
      </c>
      <c r="AR399">
        <v>108.005697832954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2.96</v>
      </c>
      <c r="DM399">
        <v>0.5</v>
      </c>
      <c r="DN399" t="s">
        <v>438</v>
      </c>
      <c r="DO399">
        <v>2</v>
      </c>
      <c r="DP399" t="b">
        <v>1</v>
      </c>
      <c r="DQ399">
        <v>1758911112.1</v>
      </c>
      <c r="DR399">
        <v>1439.491851851852</v>
      </c>
      <c r="DS399">
        <v>1483.462592592593</v>
      </c>
      <c r="DT399">
        <v>24.11421851851852</v>
      </c>
      <c r="DU399">
        <v>23.16321851851851</v>
      </c>
      <c r="DV399">
        <v>1441.451851851852</v>
      </c>
      <c r="DW399">
        <v>23.9703962962963</v>
      </c>
      <c r="DX399">
        <v>500.0037407407407</v>
      </c>
      <c r="DY399">
        <v>90.47445185185185</v>
      </c>
      <c r="DZ399">
        <v>0.02855120740740741</v>
      </c>
      <c r="EA399">
        <v>30.37896296296296</v>
      </c>
      <c r="EB399">
        <v>30.00396666666667</v>
      </c>
      <c r="EC399">
        <v>999.9000000000001</v>
      </c>
      <c r="ED399">
        <v>0</v>
      </c>
      <c r="EE399">
        <v>0</v>
      </c>
      <c r="EF399">
        <v>10001.47703703704</v>
      </c>
      <c r="EG399">
        <v>0</v>
      </c>
      <c r="EH399">
        <v>12.30584074074074</v>
      </c>
      <c r="EI399">
        <v>-43.97108518518517</v>
      </c>
      <c r="EJ399">
        <v>1475.06037037037</v>
      </c>
      <c r="EK399">
        <v>1518.638518518518</v>
      </c>
      <c r="EL399">
        <v>0.9509931481481482</v>
      </c>
      <c r="EM399">
        <v>1483.462592592593</v>
      </c>
      <c r="EN399">
        <v>23.16321851851851</v>
      </c>
      <c r="EO399">
        <v>2.181721111111111</v>
      </c>
      <c r="EP399">
        <v>2.095680740740741</v>
      </c>
      <c r="EQ399">
        <v>18.82871111111112</v>
      </c>
      <c r="ER399">
        <v>18.18637777777778</v>
      </c>
      <c r="ES399">
        <v>1999.998518518518</v>
      </c>
      <c r="ET399">
        <v>0.9799952222222221</v>
      </c>
      <c r="EU399">
        <v>0.02000498518518519</v>
      </c>
      <c r="EV399">
        <v>0</v>
      </c>
      <c r="EW399">
        <v>335.9904444444444</v>
      </c>
      <c r="EX399">
        <v>5.00097</v>
      </c>
      <c r="EY399">
        <v>6806.966666666668</v>
      </c>
      <c r="EZ399">
        <v>16707.53703703704</v>
      </c>
      <c r="FA399">
        <v>40.88877777777778</v>
      </c>
      <c r="FB399">
        <v>41.24766666666666</v>
      </c>
      <c r="FC399">
        <v>40.819</v>
      </c>
      <c r="FD399">
        <v>40.81666666666666</v>
      </c>
      <c r="FE399">
        <v>41.49766666666666</v>
      </c>
      <c r="FF399">
        <v>1955.088518518518</v>
      </c>
      <c r="FG399">
        <v>39.91</v>
      </c>
      <c r="FH399">
        <v>0</v>
      </c>
      <c r="FI399">
        <v>1758911120.7</v>
      </c>
      <c r="FJ399">
        <v>0</v>
      </c>
      <c r="FK399">
        <v>335.95112</v>
      </c>
      <c r="FL399">
        <v>-0.1569230938257357</v>
      </c>
      <c r="FM399">
        <v>1.800000000932095</v>
      </c>
      <c r="FN399">
        <v>6806.990399999999</v>
      </c>
      <c r="FO399">
        <v>15</v>
      </c>
      <c r="FP399">
        <v>0</v>
      </c>
      <c r="FQ399" t="s">
        <v>439</v>
      </c>
      <c r="FR399">
        <v>1747247426.5</v>
      </c>
      <c r="FS399">
        <v>1747247420.5</v>
      </c>
      <c r="FT399">
        <v>0</v>
      </c>
      <c r="FU399">
        <v>1.027</v>
      </c>
      <c r="FV399">
        <v>0.031</v>
      </c>
      <c r="FW399">
        <v>0.02</v>
      </c>
      <c r="FX399">
        <v>0.05</v>
      </c>
      <c r="FY399">
        <v>420</v>
      </c>
      <c r="FZ399">
        <v>16</v>
      </c>
      <c r="GA399">
        <v>0.01</v>
      </c>
      <c r="GB399">
        <v>0.1</v>
      </c>
      <c r="GC399">
        <v>-43.94918780487805</v>
      </c>
      <c r="GD399">
        <v>-0.4089114982579478</v>
      </c>
      <c r="GE399">
        <v>0.09115544535096434</v>
      </c>
      <c r="GF399">
        <v>0</v>
      </c>
      <c r="GG399">
        <v>335.9375294117647</v>
      </c>
      <c r="GH399">
        <v>0.3926661482795613</v>
      </c>
      <c r="GI399">
        <v>0.2600575994223181</v>
      </c>
      <c r="GJ399">
        <v>-1</v>
      </c>
      <c r="GK399">
        <v>0.9521691951219513</v>
      </c>
      <c r="GL399">
        <v>-0.07602823693379712</v>
      </c>
      <c r="GM399">
        <v>0.02000602461847676</v>
      </c>
      <c r="GN399">
        <v>1</v>
      </c>
      <c r="GO399">
        <v>1</v>
      </c>
      <c r="GP399">
        <v>2</v>
      </c>
      <c r="GQ399" t="s">
        <v>440</v>
      </c>
      <c r="GR399">
        <v>3.13641</v>
      </c>
      <c r="GS399">
        <v>2.68871</v>
      </c>
      <c r="GT399">
        <v>0.218495</v>
      </c>
      <c r="GU399">
        <v>0.220265</v>
      </c>
      <c r="GV399">
        <v>0.106572</v>
      </c>
      <c r="GW399">
        <v>0.102422</v>
      </c>
      <c r="GX399">
        <v>24832.7</v>
      </c>
      <c r="GY399">
        <v>24824.5</v>
      </c>
      <c r="GZ399">
        <v>29541</v>
      </c>
      <c r="HA399">
        <v>29424.1</v>
      </c>
      <c r="HB399">
        <v>34868.9</v>
      </c>
      <c r="HC399">
        <v>34978.9</v>
      </c>
      <c r="HD399">
        <v>41567.2</v>
      </c>
      <c r="HE399">
        <v>41800.8</v>
      </c>
      <c r="HF399">
        <v>1.9256</v>
      </c>
      <c r="HG399">
        <v>1.88235</v>
      </c>
      <c r="HH399">
        <v>0.0808537</v>
      </c>
      <c r="HI399">
        <v>0</v>
      </c>
      <c r="HJ399">
        <v>28.6759</v>
      </c>
      <c r="HK399">
        <v>999.9</v>
      </c>
      <c r="HL399">
        <v>54.4</v>
      </c>
      <c r="HM399">
        <v>30.9</v>
      </c>
      <c r="HN399">
        <v>26.9716</v>
      </c>
      <c r="HO399">
        <v>61.8329</v>
      </c>
      <c r="HP399">
        <v>25.6651</v>
      </c>
      <c r="HQ399">
        <v>1</v>
      </c>
      <c r="HR399">
        <v>0.08535570000000001</v>
      </c>
      <c r="HS399">
        <v>-0.644589</v>
      </c>
      <c r="HT399">
        <v>20.3391</v>
      </c>
      <c r="HU399">
        <v>5.21744</v>
      </c>
      <c r="HV399">
        <v>12.0108</v>
      </c>
      <c r="HW399">
        <v>4.9889</v>
      </c>
      <c r="HX399">
        <v>3.28772</v>
      </c>
      <c r="HY399">
        <v>9999</v>
      </c>
      <c r="HZ399">
        <v>9999</v>
      </c>
      <c r="IA399">
        <v>9999</v>
      </c>
      <c r="IB399">
        <v>16.3</v>
      </c>
      <c r="IC399">
        <v>1.86757</v>
      </c>
      <c r="ID399">
        <v>1.86674</v>
      </c>
      <c r="IE399">
        <v>1.866</v>
      </c>
      <c r="IF399">
        <v>1.866</v>
      </c>
      <c r="IG399">
        <v>1.86784</v>
      </c>
      <c r="IH399">
        <v>1.87028</v>
      </c>
      <c r="II399">
        <v>1.86891</v>
      </c>
      <c r="IJ399">
        <v>1.87042</v>
      </c>
      <c r="IK399">
        <v>0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-2</v>
      </c>
      <c r="IY399">
        <v>0.1435</v>
      </c>
      <c r="IZ399">
        <v>-0.2124528667129374</v>
      </c>
      <c r="JA399">
        <v>-0.0008016307627816455</v>
      </c>
      <c r="JB399">
        <v>-2.705495203968552E-07</v>
      </c>
      <c r="JC399">
        <v>-1.001381313952682E-11</v>
      </c>
      <c r="JD399">
        <v>-0.06429383364076624</v>
      </c>
      <c r="JE399">
        <v>-0.003544197663381463</v>
      </c>
      <c r="JF399">
        <v>0.0008551080648433378</v>
      </c>
      <c r="JG399">
        <v>-1.439520423836254E-05</v>
      </c>
      <c r="JH399">
        <v>4</v>
      </c>
      <c r="JI399">
        <v>2335</v>
      </c>
      <c r="JJ399">
        <v>1</v>
      </c>
      <c r="JK399">
        <v>25</v>
      </c>
      <c r="JL399">
        <v>194394.9</v>
      </c>
      <c r="JM399">
        <v>194395</v>
      </c>
      <c r="JN399">
        <v>2.91504</v>
      </c>
      <c r="JO399">
        <v>2.22412</v>
      </c>
      <c r="JP399">
        <v>1.39648</v>
      </c>
      <c r="JQ399">
        <v>2.35229</v>
      </c>
      <c r="JR399">
        <v>1.49536</v>
      </c>
      <c r="JS399">
        <v>2.70508</v>
      </c>
      <c r="JT399">
        <v>36.3165</v>
      </c>
      <c r="JU399">
        <v>24.07</v>
      </c>
      <c r="JV399">
        <v>18</v>
      </c>
      <c r="JW399">
        <v>491.657</v>
      </c>
      <c r="JX399">
        <v>454.349</v>
      </c>
      <c r="JY399">
        <v>28.9032</v>
      </c>
      <c r="JZ399">
        <v>28.7377</v>
      </c>
      <c r="KA399">
        <v>29.9999</v>
      </c>
      <c r="KB399">
        <v>28.6374</v>
      </c>
      <c r="KC399">
        <v>28.5712</v>
      </c>
      <c r="KD399">
        <v>58.3522</v>
      </c>
      <c r="KE399">
        <v>21.6155</v>
      </c>
      <c r="KF399">
        <v>88.7282</v>
      </c>
      <c r="KG399">
        <v>28.8998</v>
      </c>
      <c r="KH399">
        <v>1526.29</v>
      </c>
      <c r="KI399">
        <v>23.1271</v>
      </c>
      <c r="KJ399">
        <v>100.959</v>
      </c>
      <c r="KK399">
        <v>100.519</v>
      </c>
    </row>
    <row r="400" spans="1:297">
      <c r="A400">
        <v>384</v>
      </c>
      <c r="B400">
        <v>1758911124.6</v>
      </c>
      <c r="C400">
        <v>9341.5</v>
      </c>
      <c r="D400" t="s">
        <v>1212</v>
      </c>
      <c r="E400" t="s">
        <v>1213</v>
      </c>
      <c r="F400">
        <v>5</v>
      </c>
      <c r="G400" t="s">
        <v>1029</v>
      </c>
      <c r="H400" t="s">
        <v>436</v>
      </c>
      <c r="I400">
        <v>1758911116.814285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1550.907354390234</v>
      </c>
      <c r="AK400">
        <v>1515.98503030303</v>
      </c>
      <c r="AL400">
        <v>3.420795643752535</v>
      </c>
      <c r="AM400">
        <v>65.06013599436587</v>
      </c>
      <c r="AN400">
        <f>(AP400 - AO400 + DY400*1E3/(8.314*(EA400+273.15)) * AR400/DX400 * AQ400) * DX400/(100*DL400) * 1000/(1000 - AP400)</f>
        <v>0</v>
      </c>
      <c r="AO400">
        <v>23.1655530621015</v>
      </c>
      <c r="AP400">
        <v>24.07689212121213</v>
      </c>
      <c r="AQ400">
        <v>-0.0003216879448085238</v>
      </c>
      <c r="AR400">
        <v>108.005697832954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2.96</v>
      </c>
      <c r="DM400">
        <v>0.5</v>
      </c>
      <c r="DN400" t="s">
        <v>438</v>
      </c>
      <c r="DO400">
        <v>2</v>
      </c>
      <c r="DP400" t="b">
        <v>1</v>
      </c>
      <c r="DQ400">
        <v>1758911116.814285</v>
      </c>
      <c r="DR400">
        <v>1455.195357142857</v>
      </c>
      <c r="DS400">
        <v>1499.235714285715</v>
      </c>
      <c r="DT400">
        <v>24.09605357142857</v>
      </c>
      <c r="DU400">
        <v>23.16358571428571</v>
      </c>
      <c r="DV400">
        <v>1457.181428571429</v>
      </c>
      <c r="DW400">
        <v>23.95246428571429</v>
      </c>
      <c r="DX400">
        <v>500.003</v>
      </c>
      <c r="DY400">
        <v>90.47517500000001</v>
      </c>
      <c r="DZ400">
        <v>0.02855693571428572</v>
      </c>
      <c r="EA400">
        <v>30.37319642857143</v>
      </c>
      <c r="EB400">
        <v>30.00208571428572</v>
      </c>
      <c r="EC400">
        <v>999.9000000000002</v>
      </c>
      <c r="ED400">
        <v>0</v>
      </c>
      <c r="EE400">
        <v>0</v>
      </c>
      <c r="EF400">
        <v>10001.13464285714</v>
      </c>
      <c r="EG400">
        <v>0</v>
      </c>
      <c r="EH400">
        <v>12.30823928571429</v>
      </c>
      <c r="EI400">
        <v>-44.04045</v>
      </c>
      <c r="EJ400">
        <v>1491.124642857143</v>
      </c>
      <c r="EK400">
        <v>1534.786785714286</v>
      </c>
      <c r="EL400">
        <v>0.9324648214285715</v>
      </c>
      <c r="EM400">
        <v>1499.235714285715</v>
      </c>
      <c r="EN400">
        <v>23.16358571428571</v>
      </c>
      <c r="EO400">
        <v>2.180094642857143</v>
      </c>
      <c r="EP400">
        <v>2.095729642857143</v>
      </c>
      <c r="EQ400">
        <v>18.81678214285714</v>
      </c>
      <c r="ER400">
        <v>18.18676071428571</v>
      </c>
      <c r="ES400">
        <v>1999.982857142857</v>
      </c>
      <c r="ET400">
        <v>0.9799949999999998</v>
      </c>
      <c r="EU400">
        <v>0.02000519999999999</v>
      </c>
      <c r="EV400">
        <v>0</v>
      </c>
      <c r="EW400">
        <v>336.0514642857143</v>
      </c>
      <c r="EX400">
        <v>5.00097</v>
      </c>
      <c r="EY400">
        <v>6807.034285714287</v>
      </c>
      <c r="EZ400">
        <v>16707.40714285714</v>
      </c>
      <c r="FA400">
        <v>40.875</v>
      </c>
      <c r="FB400">
        <v>41.22974999999998</v>
      </c>
      <c r="FC400">
        <v>40.81424999999999</v>
      </c>
      <c r="FD400">
        <v>40.81199999999999</v>
      </c>
      <c r="FE400">
        <v>41.48199999999999</v>
      </c>
      <c r="FF400">
        <v>1955.072857142857</v>
      </c>
      <c r="FG400">
        <v>39.91</v>
      </c>
      <c r="FH400">
        <v>0</v>
      </c>
      <c r="FI400">
        <v>1758911126.1</v>
      </c>
      <c r="FJ400">
        <v>0</v>
      </c>
      <c r="FK400">
        <v>335.9923846153846</v>
      </c>
      <c r="FL400">
        <v>0.7317606600238861</v>
      </c>
      <c r="FM400">
        <v>1.40478634604498</v>
      </c>
      <c r="FN400">
        <v>6807.121923076924</v>
      </c>
      <c r="FO400">
        <v>15</v>
      </c>
      <c r="FP400">
        <v>0</v>
      </c>
      <c r="FQ400" t="s">
        <v>439</v>
      </c>
      <c r="FR400">
        <v>1747247426.5</v>
      </c>
      <c r="FS400">
        <v>1747247420.5</v>
      </c>
      <c r="FT400">
        <v>0</v>
      </c>
      <c r="FU400">
        <v>1.027</v>
      </c>
      <c r="FV400">
        <v>0.031</v>
      </c>
      <c r="FW400">
        <v>0.02</v>
      </c>
      <c r="FX400">
        <v>0.05</v>
      </c>
      <c r="FY400">
        <v>420</v>
      </c>
      <c r="FZ400">
        <v>16</v>
      </c>
      <c r="GA400">
        <v>0.01</v>
      </c>
      <c r="GB400">
        <v>0.1</v>
      </c>
      <c r="GC400">
        <v>-44.0133425</v>
      </c>
      <c r="GD400">
        <v>-0.6385699812381589</v>
      </c>
      <c r="GE400">
        <v>0.09500176284548643</v>
      </c>
      <c r="GF400">
        <v>0</v>
      </c>
      <c r="GG400">
        <v>335.9783529411765</v>
      </c>
      <c r="GH400">
        <v>0.4895034263677354</v>
      </c>
      <c r="GI400">
        <v>0.2648306764656055</v>
      </c>
      <c r="GJ400">
        <v>-1</v>
      </c>
      <c r="GK400">
        <v>0.9430635500000001</v>
      </c>
      <c r="GL400">
        <v>-0.2432331782363993</v>
      </c>
      <c r="GM400">
        <v>0.02379594492760268</v>
      </c>
      <c r="GN400">
        <v>0</v>
      </c>
      <c r="GO400">
        <v>0</v>
      </c>
      <c r="GP400">
        <v>2</v>
      </c>
      <c r="GQ400" t="s">
        <v>446</v>
      </c>
      <c r="GR400">
        <v>3.13621</v>
      </c>
      <c r="GS400">
        <v>2.68876</v>
      </c>
      <c r="GT400">
        <v>0.220007</v>
      </c>
      <c r="GU400">
        <v>0.221758</v>
      </c>
      <c r="GV400">
        <v>0.10654</v>
      </c>
      <c r="GW400">
        <v>0.102415</v>
      </c>
      <c r="GX400">
        <v>24785</v>
      </c>
      <c r="GY400">
        <v>24777.7</v>
      </c>
      <c r="GZ400">
        <v>29541.4</v>
      </c>
      <c r="HA400">
        <v>29424.9</v>
      </c>
      <c r="HB400">
        <v>34870.4</v>
      </c>
      <c r="HC400">
        <v>34980.3</v>
      </c>
      <c r="HD400">
        <v>41567.6</v>
      </c>
      <c r="HE400">
        <v>41802.1</v>
      </c>
      <c r="HF400">
        <v>1.92558</v>
      </c>
      <c r="HG400">
        <v>1.88273</v>
      </c>
      <c r="HH400">
        <v>0.08160249999999999</v>
      </c>
      <c r="HI400">
        <v>0</v>
      </c>
      <c r="HJ400">
        <v>28.6734</v>
      </c>
      <c r="HK400">
        <v>999.9</v>
      </c>
      <c r="HL400">
        <v>54.4</v>
      </c>
      <c r="HM400">
        <v>30.9</v>
      </c>
      <c r="HN400">
        <v>26.9699</v>
      </c>
      <c r="HO400">
        <v>61.9929</v>
      </c>
      <c r="HP400">
        <v>25.7853</v>
      </c>
      <c r="HQ400">
        <v>1</v>
      </c>
      <c r="HR400">
        <v>0.08527949999999999</v>
      </c>
      <c r="HS400">
        <v>-0.906394</v>
      </c>
      <c r="HT400">
        <v>20.338</v>
      </c>
      <c r="HU400">
        <v>5.21774</v>
      </c>
      <c r="HV400">
        <v>12.011</v>
      </c>
      <c r="HW400">
        <v>4.98915</v>
      </c>
      <c r="HX400">
        <v>3.2877</v>
      </c>
      <c r="HY400">
        <v>9999</v>
      </c>
      <c r="HZ400">
        <v>9999</v>
      </c>
      <c r="IA400">
        <v>9999</v>
      </c>
      <c r="IB400">
        <v>16.3</v>
      </c>
      <c r="IC400">
        <v>1.86753</v>
      </c>
      <c r="ID400">
        <v>1.86676</v>
      </c>
      <c r="IE400">
        <v>1.866</v>
      </c>
      <c r="IF400">
        <v>1.866</v>
      </c>
      <c r="IG400">
        <v>1.86783</v>
      </c>
      <c r="IH400">
        <v>1.87029</v>
      </c>
      <c r="II400">
        <v>1.86894</v>
      </c>
      <c r="IJ400">
        <v>1.87042</v>
      </c>
      <c r="IK400">
        <v>0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-2.03</v>
      </c>
      <c r="IY400">
        <v>0.1433</v>
      </c>
      <c r="IZ400">
        <v>-0.2124528667129374</v>
      </c>
      <c r="JA400">
        <v>-0.0008016307627816455</v>
      </c>
      <c r="JB400">
        <v>-2.705495203968552E-07</v>
      </c>
      <c r="JC400">
        <v>-1.001381313952682E-11</v>
      </c>
      <c r="JD400">
        <v>-0.06429383364076624</v>
      </c>
      <c r="JE400">
        <v>-0.003544197663381463</v>
      </c>
      <c r="JF400">
        <v>0.0008551080648433378</v>
      </c>
      <c r="JG400">
        <v>-1.439520423836254E-05</v>
      </c>
      <c r="JH400">
        <v>4</v>
      </c>
      <c r="JI400">
        <v>2335</v>
      </c>
      <c r="JJ400">
        <v>1</v>
      </c>
      <c r="JK400">
        <v>25</v>
      </c>
      <c r="JL400">
        <v>194395</v>
      </c>
      <c r="JM400">
        <v>194395.1</v>
      </c>
      <c r="JN400">
        <v>2.93823</v>
      </c>
      <c r="JO400">
        <v>2.23145</v>
      </c>
      <c r="JP400">
        <v>1.39648</v>
      </c>
      <c r="JQ400">
        <v>2.34985</v>
      </c>
      <c r="JR400">
        <v>1.49536</v>
      </c>
      <c r="JS400">
        <v>2.71118</v>
      </c>
      <c r="JT400">
        <v>36.34</v>
      </c>
      <c r="JU400">
        <v>24.07</v>
      </c>
      <c r="JV400">
        <v>18</v>
      </c>
      <c r="JW400">
        <v>491.609</v>
      </c>
      <c r="JX400">
        <v>454.551</v>
      </c>
      <c r="JY400">
        <v>28.916</v>
      </c>
      <c r="JZ400">
        <v>28.7335</v>
      </c>
      <c r="KA400">
        <v>29.9998</v>
      </c>
      <c r="KB400">
        <v>28.6334</v>
      </c>
      <c r="KC400">
        <v>28.567</v>
      </c>
      <c r="KD400">
        <v>58.8877</v>
      </c>
      <c r="KE400">
        <v>21.6155</v>
      </c>
      <c r="KF400">
        <v>88.7282</v>
      </c>
      <c r="KG400">
        <v>28.9632</v>
      </c>
      <c r="KH400">
        <v>1546.34</v>
      </c>
      <c r="KI400">
        <v>23.1271</v>
      </c>
      <c r="KJ400">
        <v>100.96</v>
      </c>
      <c r="KK400">
        <v>100.522</v>
      </c>
    </row>
    <row r="401" spans="1:297">
      <c r="A401">
        <v>385</v>
      </c>
      <c r="B401">
        <v>1758911129.6</v>
      </c>
      <c r="C401">
        <v>9346.5</v>
      </c>
      <c r="D401" t="s">
        <v>1214</v>
      </c>
      <c r="E401" t="s">
        <v>1215</v>
      </c>
      <c r="F401">
        <v>5</v>
      </c>
      <c r="G401" t="s">
        <v>1029</v>
      </c>
      <c r="H401" t="s">
        <v>436</v>
      </c>
      <c r="I401">
        <v>1758911122.1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1567.898599900575</v>
      </c>
      <c r="AK401">
        <v>1533.074060606061</v>
      </c>
      <c r="AL401">
        <v>3.408639115562704</v>
      </c>
      <c r="AM401">
        <v>65.06013599436587</v>
      </c>
      <c r="AN401">
        <f>(AP401 - AO401 + DY401*1E3/(8.314*(EA401+273.15)) * AR401/DX401 * AQ401) * DX401/(100*DL401) * 1000/(1000 - AP401)</f>
        <v>0</v>
      </c>
      <c r="AO401">
        <v>23.1647762632491</v>
      </c>
      <c r="AP401">
        <v>24.06934484848485</v>
      </c>
      <c r="AQ401">
        <v>-0.0001358514463576452</v>
      </c>
      <c r="AR401">
        <v>108.005697832954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2.96</v>
      </c>
      <c r="DM401">
        <v>0.5</v>
      </c>
      <c r="DN401" t="s">
        <v>438</v>
      </c>
      <c r="DO401">
        <v>2</v>
      </c>
      <c r="DP401" t="b">
        <v>1</v>
      </c>
      <c r="DQ401">
        <v>1758911122.1</v>
      </c>
      <c r="DR401">
        <v>1472.837777777778</v>
      </c>
      <c r="DS401">
        <v>1516.892962962963</v>
      </c>
      <c r="DT401">
        <v>24.08196666666666</v>
      </c>
      <c r="DU401">
        <v>23.1661037037037</v>
      </c>
      <c r="DV401">
        <v>1474.852592592593</v>
      </c>
      <c r="DW401">
        <v>23.93855925925926</v>
      </c>
      <c r="DX401">
        <v>500.018074074074</v>
      </c>
      <c r="DY401">
        <v>90.47503703703705</v>
      </c>
      <c r="DZ401">
        <v>0.02853096296296296</v>
      </c>
      <c r="EA401">
        <v>30.36739259259259</v>
      </c>
      <c r="EB401">
        <v>30.00187407407407</v>
      </c>
      <c r="EC401">
        <v>999.9000000000001</v>
      </c>
      <c r="ED401">
        <v>0</v>
      </c>
      <c r="EE401">
        <v>0</v>
      </c>
      <c r="EF401">
        <v>9997.077407407407</v>
      </c>
      <c r="EG401">
        <v>0</v>
      </c>
      <c r="EH401">
        <v>12.39041851851852</v>
      </c>
      <c r="EI401">
        <v>-44.05527037037037</v>
      </c>
      <c r="EJ401">
        <v>1509.181111111111</v>
      </c>
      <c r="EK401">
        <v>1552.866296296296</v>
      </c>
      <c r="EL401">
        <v>0.9158660740740741</v>
      </c>
      <c r="EM401">
        <v>1516.892962962963</v>
      </c>
      <c r="EN401">
        <v>23.1661037037037</v>
      </c>
      <c r="EO401">
        <v>2.178817037037037</v>
      </c>
      <c r="EP401">
        <v>2.095953703703704</v>
      </c>
      <c r="EQ401">
        <v>18.8073962962963</v>
      </c>
      <c r="ER401">
        <v>18.18847037037037</v>
      </c>
      <c r="ES401">
        <v>1999.99037037037</v>
      </c>
      <c r="ET401">
        <v>0.9799949999999998</v>
      </c>
      <c r="EU401">
        <v>0.02000519999999999</v>
      </c>
      <c r="EV401">
        <v>0</v>
      </c>
      <c r="EW401">
        <v>336.0977777777778</v>
      </c>
      <c r="EX401">
        <v>5.00097</v>
      </c>
      <c r="EY401">
        <v>6807.864444444445</v>
      </c>
      <c r="EZ401">
        <v>16707.46296296296</v>
      </c>
      <c r="FA401">
        <v>40.875</v>
      </c>
      <c r="FB401">
        <v>41.21266666666666</v>
      </c>
      <c r="FC401">
        <v>40.81433333333333</v>
      </c>
      <c r="FD401">
        <v>40.81199999999999</v>
      </c>
      <c r="FE401">
        <v>41.47199999999999</v>
      </c>
      <c r="FF401">
        <v>1955.08037037037</v>
      </c>
      <c r="FG401">
        <v>39.91</v>
      </c>
      <c r="FH401">
        <v>0</v>
      </c>
      <c r="FI401">
        <v>1758911130.9</v>
      </c>
      <c r="FJ401">
        <v>0</v>
      </c>
      <c r="FK401">
        <v>336.0387307692308</v>
      </c>
      <c r="FL401">
        <v>0.8591794681087159</v>
      </c>
      <c r="FM401">
        <v>13.45435900577299</v>
      </c>
      <c r="FN401">
        <v>6807.975384615385</v>
      </c>
      <c r="FO401">
        <v>15</v>
      </c>
      <c r="FP401">
        <v>0</v>
      </c>
      <c r="FQ401" t="s">
        <v>439</v>
      </c>
      <c r="FR401">
        <v>1747247426.5</v>
      </c>
      <c r="FS401">
        <v>1747247420.5</v>
      </c>
      <c r="FT401">
        <v>0</v>
      </c>
      <c r="FU401">
        <v>1.027</v>
      </c>
      <c r="FV401">
        <v>0.031</v>
      </c>
      <c r="FW401">
        <v>0.02</v>
      </c>
      <c r="FX401">
        <v>0.05</v>
      </c>
      <c r="FY401">
        <v>420</v>
      </c>
      <c r="FZ401">
        <v>16</v>
      </c>
      <c r="GA401">
        <v>0.01</v>
      </c>
      <c r="GB401">
        <v>0.1</v>
      </c>
      <c r="GC401">
        <v>-44.03516</v>
      </c>
      <c r="GD401">
        <v>-0.3820075046903036</v>
      </c>
      <c r="GE401">
        <v>0.08956738189765338</v>
      </c>
      <c r="GF401">
        <v>0</v>
      </c>
      <c r="GG401">
        <v>336.018088235294</v>
      </c>
      <c r="GH401">
        <v>0.7387471228704185</v>
      </c>
      <c r="GI401">
        <v>0.2618777630933307</v>
      </c>
      <c r="GJ401">
        <v>-1</v>
      </c>
      <c r="GK401">
        <v>0.9292395750000001</v>
      </c>
      <c r="GL401">
        <v>-0.1906529943714836</v>
      </c>
      <c r="GM401">
        <v>0.0190965080314275</v>
      </c>
      <c r="GN401">
        <v>0</v>
      </c>
      <c r="GO401">
        <v>0</v>
      </c>
      <c r="GP401">
        <v>2</v>
      </c>
      <c r="GQ401" t="s">
        <v>446</v>
      </c>
      <c r="GR401">
        <v>3.13629</v>
      </c>
      <c r="GS401">
        <v>2.68869</v>
      </c>
      <c r="GT401">
        <v>0.221505</v>
      </c>
      <c r="GU401">
        <v>0.22321</v>
      </c>
      <c r="GV401">
        <v>0.106521</v>
      </c>
      <c r="GW401">
        <v>0.102465</v>
      </c>
      <c r="GX401">
        <v>24738</v>
      </c>
      <c r="GY401">
        <v>24731.7</v>
      </c>
      <c r="GZ401">
        <v>29542.2</v>
      </c>
      <c r="HA401">
        <v>29425.2</v>
      </c>
      <c r="HB401">
        <v>34872.2</v>
      </c>
      <c r="HC401">
        <v>34978.7</v>
      </c>
      <c r="HD401">
        <v>41568.8</v>
      </c>
      <c r="HE401">
        <v>41802.6</v>
      </c>
      <c r="HF401">
        <v>1.92568</v>
      </c>
      <c r="HG401">
        <v>1.88305</v>
      </c>
      <c r="HH401">
        <v>0.0815801</v>
      </c>
      <c r="HI401">
        <v>0</v>
      </c>
      <c r="HJ401">
        <v>28.671</v>
      </c>
      <c r="HK401">
        <v>999.9</v>
      </c>
      <c r="HL401">
        <v>54.4</v>
      </c>
      <c r="HM401">
        <v>30.9</v>
      </c>
      <c r="HN401">
        <v>26.9708</v>
      </c>
      <c r="HO401">
        <v>61.9129</v>
      </c>
      <c r="HP401">
        <v>25.7091</v>
      </c>
      <c r="HQ401">
        <v>1</v>
      </c>
      <c r="HR401">
        <v>0.0847459</v>
      </c>
      <c r="HS401">
        <v>-0.755084</v>
      </c>
      <c r="HT401">
        <v>20.3388</v>
      </c>
      <c r="HU401">
        <v>5.21699</v>
      </c>
      <c r="HV401">
        <v>12.0105</v>
      </c>
      <c r="HW401">
        <v>4.98865</v>
      </c>
      <c r="HX401">
        <v>3.28778</v>
      </c>
      <c r="HY401">
        <v>9999</v>
      </c>
      <c r="HZ401">
        <v>9999</v>
      </c>
      <c r="IA401">
        <v>9999</v>
      </c>
      <c r="IB401">
        <v>16.3</v>
      </c>
      <c r="IC401">
        <v>1.86757</v>
      </c>
      <c r="ID401">
        <v>1.86674</v>
      </c>
      <c r="IE401">
        <v>1.866</v>
      </c>
      <c r="IF401">
        <v>1.866</v>
      </c>
      <c r="IG401">
        <v>1.86783</v>
      </c>
      <c r="IH401">
        <v>1.87027</v>
      </c>
      <c r="II401">
        <v>1.86893</v>
      </c>
      <c r="IJ401">
        <v>1.87042</v>
      </c>
      <c r="IK401">
        <v>0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-2.05</v>
      </c>
      <c r="IY401">
        <v>0.1432</v>
      </c>
      <c r="IZ401">
        <v>-0.2124528667129374</v>
      </c>
      <c r="JA401">
        <v>-0.0008016307627816455</v>
      </c>
      <c r="JB401">
        <v>-2.705495203968552E-07</v>
      </c>
      <c r="JC401">
        <v>-1.001381313952682E-11</v>
      </c>
      <c r="JD401">
        <v>-0.06429383364076624</v>
      </c>
      <c r="JE401">
        <v>-0.003544197663381463</v>
      </c>
      <c r="JF401">
        <v>0.0008551080648433378</v>
      </c>
      <c r="JG401">
        <v>-1.439520423836254E-05</v>
      </c>
      <c r="JH401">
        <v>4</v>
      </c>
      <c r="JI401">
        <v>2335</v>
      </c>
      <c r="JJ401">
        <v>1</v>
      </c>
      <c r="JK401">
        <v>25</v>
      </c>
      <c r="JL401">
        <v>194395.1</v>
      </c>
      <c r="JM401">
        <v>194395.2</v>
      </c>
      <c r="JN401">
        <v>2.96509</v>
      </c>
      <c r="JO401">
        <v>2.23633</v>
      </c>
      <c r="JP401">
        <v>1.39648</v>
      </c>
      <c r="JQ401">
        <v>2.35229</v>
      </c>
      <c r="JR401">
        <v>1.49536</v>
      </c>
      <c r="JS401">
        <v>2.53906</v>
      </c>
      <c r="JT401">
        <v>36.3165</v>
      </c>
      <c r="JU401">
        <v>24.0612</v>
      </c>
      <c r="JV401">
        <v>18</v>
      </c>
      <c r="JW401">
        <v>491.638</v>
      </c>
      <c r="JX401">
        <v>454.726</v>
      </c>
      <c r="JY401">
        <v>28.9598</v>
      </c>
      <c r="JZ401">
        <v>28.7293</v>
      </c>
      <c r="KA401">
        <v>29.9998</v>
      </c>
      <c r="KB401">
        <v>28.6292</v>
      </c>
      <c r="KC401">
        <v>28.5632</v>
      </c>
      <c r="KD401">
        <v>59.3441</v>
      </c>
      <c r="KE401">
        <v>21.6155</v>
      </c>
      <c r="KF401">
        <v>89.10809999999999</v>
      </c>
      <c r="KG401">
        <v>28.9502</v>
      </c>
      <c r="KH401">
        <v>1559.7</v>
      </c>
      <c r="KI401">
        <v>23.1271</v>
      </c>
      <c r="KJ401">
        <v>100.963</v>
      </c>
      <c r="KK401">
        <v>100.523</v>
      </c>
    </row>
    <row r="402" spans="1:297">
      <c r="A402">
        <v>386</v>
      </c>
      <c r="B402">
        <v>1758911134.6</v>
      </c>
      <c r="C402">
        <v>9351.5</v>
      </c>
      <c r="D402" t="s">
        <v>1216</v>
      </c>
      <c r="E402" t="s">
        <v>1217</v>
      </c>
      <c r="F402">
        <v>5</v>
      </c>
      <c r="G402" t="s">
        <v>1029</v>
      </c>
      <c r="H402" t="s">
        <v>436</v>
      </c>
      <c r="I402">
        <v>1758911126.814285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1584.842764903234</v>
      </c>
      <c r="AK402">
        <v>1549.997272727273</v>
      </c>
      <c r="AL402">
        <v>3.373160793772293</v>
      </c>
      <c r="AM402">
        <v>65.06013599436587</v>
      </c>
      <c r="AN402">
        <f>(AP402 - AO402 + DY402*1E3/(8.314*(EA402+273.15)) * AR402/DX402 * AQ402) * DX402/(100*DL402) * 1000/(1000 - AP402)</f>
        <v>0</v>
      </c>
      <c r="AO402">
        <v>23.20837706706313</v>
      </c>
      <c r="AP402">
        <v>24.07432727272726</v>
      </c>
      <c r="AQ402">
        <v>0.000112961104009266</v>
      </c>
      <c r="AR402">
        <v>108.005697832954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2.96</v>
      </c>
      <c r="DM402">
        <v>0.5</v>
      </c>
      <c r="DN402" t="s">
        <v>438</v>
      </c>
      <c r="DO402">
        <v>2</v>
      </c>
      <c r="DP402" t="b">
        <v>1</v>
      </c>
      <c r="DQ402">
        <v>1758911126.814285</v>
      </c>
      <c r="DR402">
        <v>1488.536785714286</v>
      </c>
      <c r="DS402">
        <v>1532.496785714286</v>
      </c>
      <c r="DT402">
        <v>24.07516785714285</v>
      </c>
      <c r="DU402">
        <v>23.17771071428571</v>
      </c>
      <c r="DV402">
        <v>1490.578214285714</v>
      </c>
      <c r="DW402">
        <v>23.93185357142857</v>
      </c>
      <c r="DX402">
        <v>500.0111785714286</v>
      </c>
      <c r="DY402">
        <v>90.47521785714287</v>
      </c>
      <c r="DZ402">
        <v>0.02841138928571429</v>
      </c>
      <c r="EA402">
        <v>30.3648</v>
      </c>
      <c r="EB402">
        <v>30.00019285714285</v>
      </c>
      <c r="EC402">
        <v>999.9000000000002</v>
      </c>
      <c r="ED402">
        <v>0</v>
      </c>
      <c r="EE402">
        <v>0</v>
      </c>
      <c r="EF402">
        <v>9997.427857142857</v>
      </c>
      <c r="EG402">
        <v>0</v>
      </c>
      <c r="EH402">
        <v>12.689125</v>
      </c>
      <c r="EI402">
        <v>-43.95983214285715</v>
      </c>
      <c r="EJ402">
        <v>1525.257857142857</v>
      </c>
      <c r="EK402">
        <v>1568.859285714285</v>
      </c>
      <c r="EL402">
        <v>0.897469142857143</v>
      </c>
      <c r="EM402">
        <v>1532.496785714286</v>
      </c>
      <c r="EN402">
        <v>23.17771071428571</v>
      </c>
      <c r="EO402">
        <v>2.178207142857143</v>
      </c>
      <c r="EP402">
        <v>2.097008214285714</v>
      </c>
      <c r="EQ402">
        <v>18.80291785714286</v>
      </c>
      <c r="ER402">
        <v>18.19646785714286</v>
      </c>
      <c r="ES402">
        <v>1999.9975</v>
      </c>
      <c r="ET402">
        <v>0.9799949999999998</v>
      </c>
      <c r="EU402">
        <v>0.02000519999999999</v>
      </c>
      <c r="EV402">
        <v>0</v>
      </c>
      <c r="EW402">
        <v>336.1300714285714</v>
      </c>
      <c r="EX402">
        <v>5.00097</v>
      </c>
      <c r="EY402">
        <v>6808.802499999999</v>
      </c>
      <c r="EZ402">
        <v>16707.52857142857</v>
      </c>
      <c r="FA402">
        <v>40.875</v>
      </c>
      <c r="FB402">
        <v>41.19374999999999</v>
      </c>
      <c r="FC402">
        <v>40.81199999999999</v>
      </c>
      <c r="FD402">
        <v>40.81199999999999</v>
      </c>
      <c r="FE402">
        <v>41.46174999999999</v>
      </c>
      <c r="FF402">
        <v>1955.0875</v>
      </c>
      <c r="FG402">
        <v>39.91</v>
      </c>
      <c r="FH402">
        <v>0</v>
      </c>
      <c r="FI402">
        <v>1758911135.7</v>
      </c>
      <c r="FJ402">
        <v>0</v>
      </c>
      <c r="FK402">
        <v>336.0694615384616</v>
      </c>
      <c r="FL402">
        <v>0.211008535909102</v>
      </c>
      <c r="FM402">
        <v>15.74974361864284</v>
      </c>
      <c r="FN402">
        <v>6808.858461538461</v>
      </c>
      <c r="FO402">
        <v>15</v>
      </c>
      <c r="FP402">
        <v>0</v>
      </c>
      <c r="FQ402" t="s">
        <v>439</v>
      </c>
      <c r="FR402">
        <v>1747247426.5</v>
      </c>
      <c r="FS402">
        <v>1747247420.5</v>
      </c>
      <c r="FT402">
        <v>0</v>
      </c>
      <c r="FU402">
        <v>1.027</v>
      </c>
      <c r="FV402">
        <v>0.031</v>
      </c>
      <c r="FW402">
        <v>0.02</v>
      </c>
      <c r="FX402">
        <v>0.05</v>
      </c>
      <c r="FY402">
        <v>420</v>
      </c>
      <c r="FZ402">
        <v>16</v>
      </c>
      <c r="GA402">
        <v>0.01</v>
      </c>
      <c r="GB402">
        <v>0.1</v>
      </c>
      <c r="GC402">
        <v>-43.9708625</v>
      </c>
      <c r="GD402">
        <v>1.046130956848185</v>
      </c>
      <c r="GE402">
        <v>0.215529269111529</v>
      </c>
      <c r="GF402">
        <v>0</v>
      </c>
      <c r="GG402">
        <v>336.0444705882353</v>
      </c>
      <c r="GH402">
        <v>0.561436206493142</v>
      </c>
      <c r="GI402">
        <v>0.2566972622157548</v>
      </c>
      <c r="GJ402">
        <v>-1</v>
      </c>
      <c r="GK402">
        <v>0.9050065749999998</v>
      </c>
      <c r="GL402">
        <v>-0.2173724690431546</v>
      </c>
      <c r="GM402">
        <v>0.0223238764822415</v>
      </c>
      <c r="GN402">
        <v>0</v>
      </c>
      <c r="GO402">
        <v>0</v>
      </c>
      <c r="GP402">
        <v>2</v>
      </c>
      <c r="GQ402" t="s">
        <v>446</v>
      </c>
      <c r="GR402">
        <v>3.13626</v>
      </c>
      <c r="GS402">
        <v>2.68871</v>
      </c>
      <c r="GT402">
        <v>0.22297</v>
      </c>
      <c r="GU402">
        <v>0.224561</v>
      </c>
      <c r="GV402">
        <v>0.106539</v>
      </c>
      <c r="GW402">
        <v>0.102568</v>
      </c>
      <c r="GX402">
        <v>24691.5</v>
      </c>
      <c r="GY402">
        <v>24688.7</v>
      </c>
      <c r="GZ402">
        <v>29542.3</v>
      </c>
      <c r="HA402">
        <v>29425.2</v>
      </c>
      <c r="HB402">
        <v>34871.6</v>
      </c>
      <c r="HC402">
        <v>34974.7</v>
      </c>
      <c r="HD402">
        <v>41568.9</v>
      </c>
      <c r="HE402">
        <v>41802.6</v>
      </c>
      <c r="HF402">
        <v>1.92553</v>
      </c>
      <c r="HG402">
        <v>1.88337</v>
      </c>
      <c r="HH402">
        <v>0.0815205</v>
      </c>
      <c r="HI402">
        <v>0</v>
      </c>
      <c r="HJ402">
        <v>28.6707</v>
      </c>
      <c r="HK402">
        <v>999.9</v>
      </c>
      <c r="HL402">
        <v>54.5</v>
      </c>
      <c r="HM402">
        <v>30.9</v>
      </c>
      <c r="HN402">
        <v>27.0188</v>
      </c>
      <c r="HO402">
        <v>62.0429</v>
      </c>
      <c r="HP402">
        <v>25.7652</v>
      </c>
      <c r="HQ402">
        <v>1</v>
      </c>
      <c r="HR402">
        <v>0.084624</v>
      </c>
      <c r="HS402">
        <v>-0.719905</v>
      </c>
      <c r="HT402">
        <v>20.3388</v>
      </c>
      <c r="HU402">
        <v>5.21654</v>
      </c>
      <c r="HV402">
        <v>12.0111</v>
      </c>
      <c r="HW402">
        <v>4.9885</v>
      </c>
      <c r="HX402">
        <v>3.28768</v>
      </c>
      <c r="HY402">
        <v>9999</v>
      </c>
      <c r="HZ402">
        <v>9999</v>
      </c>
      <c r="IA402">
        <v>9999</v>
      </c>
      <c r="IB402">
        <v>16.3</v>
      </c>
      <c r="IC402">
        <v>1.86754</v>
      </c>
      <c r="ID402">
        <v>1.86675</v>
      </c>
      <c r="IE402">
        <v>1.866</v>
      </c>
      <c r="IF402">
        <v>1.866</v>
      </c>
      <c r="IG402">
        <v>1.86784</v>
      </c>
      <c r="IH402">
        <v>1.87027</v>
      </c>
      <c r="II402">
        <v>1.86892</v>
      </c>
      <c r="IJ402">
        <v>1.87042</v>
      </c>
      <c r="IK402">
        <v>0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-2.09</v>
      </c>
      <c r="IY402">
        <v>0.1433</v>
      </c>
      <c r="IZ402">
        <v>-0.2124528667129374</v>
      </c>
      <c r="JA402">
        <v>-0.0008016307627816455</v>
      </c>
      <c r="JB402">
        <v>-2.705495203968552E-07</v>
      </c>
      <c r="JC402">
        <v>-1.001381313952682E-11</v>
      </c>
      <c r="JD402">
        <v>-0.06429383364076624</v>
      </c>
      <c r="JE402">
        <v>-0.003544197663381463</v>
      </c>
      <c r="JF402">
        <v>0.0008551080648433378</v>
      </c>
      <c r="JG402">
        <v>-1.439520423836254E-05</v>
      </c>
      <c r="JH402">
        <v>4</v>
      </c>
      <c r="JI402">
        <v>2335</v>
      </c>
      <c r="JJ402">
        <v>1</v>
      </c>
      <c r="JK402">
        <v>25</v>
      </c>
      <c r="JL402">
        <v>194395.1</v>
      </c>
      <c r="JM402">
        <v>194395.2</v>
      </c>
      <c r="JN402">
        <v>2.98706</v>
      </c>
      <c r="JO402">
        <v>2.22656</v>
      </c>
      <c r="JP402">
        <v>1.39648</v>
      </c>
      <c r="JQ402">
        <v>2.34863</v>
      </c>
      <c r="JR402">
        <v>1.49536</v>
      </c>
      <c r="JS402">
        <v>2.71118</v>
      </c>
      <c r="JT402">
        <v>36.3165</v>
      </c>
      <c r="JU402">
        <v>24.07</v>
      </c>
      <c r="JV402">
        <v>18</v>
      </c>
      <c r="JW402">
        <v>491.518</v>
      </c>
      <c r="JX402">
        <v>454.903</v>
      </c>
      <c r="JY402">
        <v>28.955</v>
      </c>
      <c r="JZ402">
        <v>28.7255</v>
      </c>
      <c r="KA402">
        <v>29.9998</v>
      </c>
      <c r="KB402">
        <v>28.6261</v>
      </c>
      <c r="KC402">
        <v>28.5597</v>
      </c>
      <c r="KD402">
        <v>59.8026</v>
      </c>
      <c r="KE402">
        <v>21.907</v>
      </c>
      <c r="KF402">
        <v>89.10809999999999</v>
      </c>
      <c r="KG402">
        <v>28.9471</v>
      </c>
      <c r="KH402">
        <v>1573.06</v>
      </c>
      <c r="KI402">
        <v>23.1271</v>
      </c>
      <c r="KJ402">
        <v>100.963</v>
      </c>
      <c r="KK402">
        <v>100.523</v>
      </c>
    </row>
    <row r="403" spans="1:297">
      <c r="A403">
        <v>387</v>
      </c>
      <c r="B403">
        <v>1758911139.6</v>
      </c>
      <c r="C403">
        <v>9356.5</v>
      </c>
      <c r="D403" t="s">
        <v>1218</v>
      </c>
      <c r="E403" t="s">
        <v>1219</v>
      </c>
      <c r="F403">
        <v>5</v>
      </c>
      <c r="G403" t="s">
        <v>1029</v>
      </c>
      <c r="H403" t="s">
        <v>436</v>
      </c>
      <c r="I403">
        <v>1758911132.1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1600.694010287456</v>
      </c>
      <c r="AK403">
        <v>1566.454545454545</v>
      </c>
      <c r="AL403">
        <v>3.286910154961641</v>
      </c>
      <c r="AM403">
        <v>65.06013599436587</v>
      </c>
      <c r="AN403">
        <f>(AP403 - AO403 + DY403*1E3/(8.314*(EA403+273.15)) * AR403/DX403 * AQ403) * DX403/(100*DL403) * 1000/(1000 - AP403)</f>
        <v>0</v>
      </c>
      <c r="AO403">
        <v>23.18412379414374</v>
      </c>
      <c r="AP403">
        <v>24.07220424242423</v>
      </c>
      <c r="AQ403">
        <v>-6.763508055811382E-05</v>
      </c>
      <c r="AR403">
        <v>108.005697832954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2.96</v>
      </c>
      <c r="DM403">
        <v>0.5</v>
      </c>
      <c r="DN403" t="s">
        <v>438</v>
      </c>
      <c r="DO403">
        <v>2</v>
      </c>
      <c r="DP403" t="b">
        <v>1</v>
      </c>
      <c r="DQ403">
        <v>1758911132.1</v>
      </c>
      <c r="DR403">
        <v>1505.995555555555</v>
      </c>
      <c r="DS403">
        <v>1549.644074074074</v>
      </c>
      <c r="DT403">
        <v>24.07266666666667</v>
      </c>
      <c r="DU403">
        <v>23.18581111111111</v>
      </c>
      <c r="DV403">
        <v>1508.066296296296</v>
      </c>
      <c r="DW403">
        <v>23.92938888888889</v>
      </c>
      <c r="DX403">
        <v>500.0062222222222</v>
      </c>
      <c r="DY403">
        <v>90.47540000000001</v>
      </c>
      <c r="DZ403">
        <v>0.02843094074074074</v>
      </c>
      <c r="EA403">
        <v>30.36281851851852</v>
      </c>
      <c r="EB403">
        <v>30.0036</v>
      </c>
      <c r="EC403">
        <v>999.9000000000001</v>
      </c>
      <c r="ED403">
        <v>0</v>
      </c>
      <c r="EE403">
        <v>0</v>
      </c>
      <c r="EF403">
        <v>9999.995925925927</v>
      </c>
      <c r="EG403">
        <v>0</v>
      </c>
      <c r="EH403">
        <v>12.90015555555556</v>
      </c>
      <c r="EI403">
        <v>-43.6482037037037</v>
      </c>
      <c r="EJ403">
        <v>1543.143333333333</v>
      </c>
      <c r="EK403">
        <v>1586.426296296296</v>
      </c>
      <c r="EL403">
        <v>0.8868702962962962</v>
      </c>
      <c r="EM403">
        <v>1549.644074074074</v>
      </c>
      <c r="EN403">
        <v>23.18581111111111</v>
      </c>
      <c r="EO403">
        <v>2.177984814814815</v>
      </c>
      <c r="EP403">
        <v>2.097745555555556</v>
      </c>
      <c r="EQ403">
        <v>18.80128888888889</v>
      </c>
      <c r="ER403">
        <v>18.20206666666667</v>
      </c>
      <c r="ES403">
        <v>2000.008888888889</v>
      </c>
      <c r="ET403">
        <v>0.9799949999999998</v>
      </c>
      <c r="EU403">
        <v>0.02000519999999999</v>
      </c>
      <c r="EV403">
        <v>0</v>
      </c>
      <c r="EW403">
        <v>336.0756666666667</v>
      </c>
      <c r="EX403">
        <v>5.00097</v>
      </c>
      <c r="EY403">
        <v>6808.910370370371</v>
      </c>
      <c r="EZ403">
        <v>16707.62592592592</v>
      </c>
      <c r="FA403">
        <v>40.875</v>
      </c>
      <c r="FB403">
        <v>41.18933333333332</v>
      </c>
      <c r="FC403">
        <v>40.81199999999999</v>
      </c>
      <c r="FD403">
        <v>40.81199999999999</v>
      </c>
      <c r="FE403">
        <v>41.46033333333332</v>
      </c>
      <c r="FF403">
        <v>1955.098888888889</v>
      </c>
      <c r="FG403">
        <v>39.91</v>
      </c>
      <c r="FH403">
        <v>0</v>
      </c>
      <c r="FI403">
        <v>1758911140.5</v>
      </c>
      <c r="FJ403">
        <v>0</v>
      </c>
      <c r="FK403">
        <v>336.0722692307693</v>
      </c>
      <c r="FL403">
        <v>-0.4111111097490819</v>
      </c>
      <c r="FM403">
        <v>-7.016752123160498</v>
      </c>
      <c r="FN403">
        <v>6808.862307692307</v>
      </c>
      <c r="FO403">
        <v>15</v>
      </c>
      <c r="FP403">
        <v>0</v>
      </c>
      <c r="FQ403" t="s">
        <v>439</v>
      </c>
      <c r="FR403">
        <v>1747247426.5</v>
      </c>
      <c r="FS403">
        <v>1747247420.5</v>
      </c>
      <c r="FT403">
        <v>0</v>
      </c>
      <c r="FU403">
        <v>1.027</v>
      </c>
      <c r="FV403">
        <v>0.031</v>
      </c>
      <c r="FW403">
        <v>0.02</v>
      </c>
      <c r="FX403">
        <v>0.05</v>
      </c>
      <c r="FY403">
        <v>420</v>
      </c>
      <c r="FZ403">
        <v>16</v>
      </c>
      <c r="GA403">
        <v>0.01</v>
      </c>
      <c r="GB403">
        <v>0.1</v>
      </c>
      <c r="GC403">
        <v>-43.80937</v>
      </c>
      <c r="GD403">
        <v>3.381554971857574</v>
      </c>
      <c r="GE403">
        <v>0.3934246225136397</v>
      </c>
      <c r="GF403">
        <v>0</v>
      </c>
      <c r="GG403">
        <v>336.0594117647059</v>
      </c>
      <c r="GH403">
        <v>-0.251336905550851</v>
      </c>
      <c r="GI403">
        <v>0.24505547002873</v>
      </c>
      <c r="GJ403">
        <v>-1</v>
      </c>
      <c r="GK403">
        <v>0.8950825</v>
      </c>
      <c r="GL403">
        <v>-0.1839745440900571</v>
      </c>
      <c r="GM403">
        <v>0.02136163980362931</v>
      </c>
      <c r="GN403">
        <v>0</v>
      </c>
      <c r="GO403">
        <v>0</v>
      </c>
      <c r="GP403">
        <v>2</v>
      </c>
      <c r="GQ403" t="s">
        <v>446</v>
      </c>
      <c r="GR403">
        <v>3.13634</v>
      </c>
      <c r="GS403">
        <v>2.68869</v>
      </c>
      <c r="GT403">
        <v>0.224401</v>
      </c>
      <c r="GU403">
        <v>0.225985</v>
      </c>
      <c r="GV403">
        <v>0.106527</v>
      </c>
      <c r="GW403">
        <v>0.10241</v>
      </c>
      <c r="GX403">
        <v>24646</v>
      </c>
      <c r="GY403">
        <v>24643.5</v>
      </c>
      <c r="GZ403">
        <v>29542.2</v>
      </c>
      <c r="HA403">
        <v>29425.4</v>
      </c>
      <c r="HB403">
        <v>34872.2</v>
      </c>
      <c r="HC403">
        <v>34981.2</v>
      </c>
      <c r="HD403">
        <v>41569</v>
      </c>
      <c r="HE403">
        <v>41802.8</v>
      </c>
      <c r="HF403">
        <v>1.92568</v>
      </c>
      <c r="HG403">
        <v>1.8832</v>
      </c>
      <c r="HH403">
        <v>0.0822842</v>
      </c>
      <c r="HI403">
        <v>0</v>
      </c>
      <c r="HJ403">
        <v>28.6707</v>
      </c>
      <c r="HK403">
        <v>999.9</v>
      </c>
      <c r="HL403">
        <v>54.5</v>
      </c>
      <c r="HM403">
        <v>30.9</v>
      </c>
      <c r="HN403">
        <v>27.021</v>
      </c>
      <c r="HO403">
        <v>62.1429</v>
      </c>
      <c r="HP403">
        <v>25.7131</v>
      </c>
      <c r="HQ403">
        <v>1</v>
      </c>
      <c r="HR403">
        <v>0.0840854</v>
      </c>
      <c r="HS403">
        <v>-0.731383</v>
      </c>
      <c r="HT403">
        <v>20.3386</v>
      </c>
      <c r="HU403">
        <v>5.21624</v>
      </c>
      <c r="HV403">
        <v>12.0108</v>
      </c>
      <c r="HW403">
        <v>4.98855</v>
      </c>
      <c r="HX403">
        <v>3.28753</v>
      </c>
      <c r="HY403">
        <v>9999</v>
      </c>
      <c r="HZ403">
        <v>9999</v>
      </c>
      <c r="IA403">
        <v>9999</v>
      </c>
      <c r="IB403">
        <v>16.3</v>
      </c>
      <c r="IC403">
        <v>1.86756</v>
      </c>
      <c r="ID403">
        <v>1.86675</v>
      </c>
      <c r="IE403">
        <v>1.86601</v>
      </c>
      <c r="IF403">
        <v>1.866</v>
      </c>
      <c r="IG403">
        <v>1.86783</v>
      </c>
      <c r="IH403">
        <v>1.87028</v>
      </c>
      <c r="II403">
        <v>1.86893</v>
      </c>
      <c r="IJ403">
        <v>1.87042</v>
      </c>
      <c r="IK403">
        <v>0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-2.12</v>
      </c>
      <c r="IY403">
        <v>0.1433</v>
      </c>
      <c r="IZ403">
        <v>-0.2124528667129374</v>
      </c>
      <c r="JA403">
        <v>-0.0008016307627816455</v>
      </c>
      <c r="JB403">
        <v>-2.705495203968552E-07</v>
      </c>
      <c r="JC403">
        <v>-1.001381313952682E-11</v>
      </c>
      <c r="JD403">
        <v>-0.06429383364076624</v>
      </c>
      <c r="JE403">
        <v>-0.003544197663381463</v>
      </c>
      <c r="JF403">
        <v>0.0008551080648433378</v>
      </c>
      <c r="JG403">
        <v>-1.439520423836254E-05</v>
      </c>
      <c r="JH403">
        <v>4</v>
      </c>
      <c r="JI403">
        <v>2335</v>
      </c>
      <c r="JJ403">
        <v>1</v>
      </c>
      <c r="JK403">
        <v>25</v>
      </c>
      <c r="JL403">
        <v>194395.2</v>
      </c>
      <c r="JM403">
        <v>194395.3</v>
      </c>
      <c r="JN403">
        <v>3.01392</v>
      </c>
      <c r="JO403">
        <v>2.23755</v>
      </c>
      <c r="JP403">
        <v>1.39771</v>
      </c>
      <c r="JQ403">
        <v>2.35107</v>
      </c>
      <c r="JR403">
        <v>1.49536</v>
      </c>
      <c r="JS403">
        <v>2.57446</v>
      </c>
      <c r="JT403">
        <v>36.3165</v>
      </c>
      <c r="JU403">
        <v>24.0612</v>
      </c>
      <c r="JV403">
        <v>18</v>
      </c>
      <c r="JW403">
        <v>491.579</v>
      </c>
      <c r="JX403">
        <v>454.764</v>
      </c>
      <c r="JY403">
        <v>28.9519</v>
      </c>
      <c r="JZ403">
        <v>28.7212</v>
      </c>
      <c r="KA403">
        <v>29.9998</v>
      </c>
      <c r="KB403">
        <v>28.6219</v>
      </c>
      <c r="KC403">
        <v>28.5559</v>
      </c>
      <c r="KD403">
        <v>60.342</v>
      </c>
      <c r="KE403">
        <v>21.907</v>
      </c>
      <c r="KF403">
        <v>89.10809999999999</v>
      </c>
      <c r="KG403">
        <v>28.9518</v>
      </c>
      <c r="KH403">
        <v>1593.1</v>
      </c>
      <c r="KI403">
        <v>23.1271</v>
      </c>
      <c r="KJ403">
        <v>100.963</v>
      </c>
      <c r="KK403">
        <v>100.524</v>
      </c>
    </row>
    <row r="404" spans="1:297">
      <c r="A404">
        <v>388</v>
      </c>
      <c r="B404">
        <v>1758911144.6</v>
      </c>
      <c r="C404">
        <v>9361.5</v>
      </c>
      <c r="D404" t="s">
        <v>1220</v>
      </c>
      <c r="E404" t="s">
        <v>1221</v>
      </c>
      <c r="F404">
        <v>5</v>
      </c>
      <c r="G404" t="s">
        <v>1029</v>
      </c>
      <c r="H404" t="s">
        <v>436</v>
      </c>
      <c r="I404">
        <v>1758911136.814285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1617.690408225274</v>
      </c>
      <c r="AK404">
        <v>1583.175696969696</v>
      </c>
      <c r="AL404">
        <v>3.348513064621358</v>
      </c>
      <c r="AM404">
        <v>65.06013599436587</v>
      </c>
      <c r="AN404">
        <f>(AP404 - AO404 + DY404*1E3/(8.314*(EA404+273.15)) * AR404/DX404 * AQ404) * DX404/(100*DL404) * 1000/(1000 - AP404)</f>
        <v>0</v>
      </c>
      <c r="AO404">
        <v>23.15146036428746</v>
      </c>
      <c r="AP404">
        <v>24.04790606060605</v>
      </c>
      <c r="AQ404">
        <v>-0.003193147648011178</v>
      </c>
      <c r="AR404">
        <v>108.005697832954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2.96</v>
      </c>
      <c r="DM404">
        <v>0.5</v>
      </c>
      <c r="DN404" t="s">
        <v>438</v>
      </c>
      <c r="DO404">
        <v>2</v>
      </c>
      <c r="DP404" t="b">
        <v>1</v>
      </c>
      <c r="DQ404">
        <v>1758911136.814285</v>
      </c>
      <c r="DR404">
        <v>1521.401071428572</v>
      </c>
      <c r="DS404">
        <v>1564.9525</v>
      </c>
      <c r="DT404">
        <v>24.06790000000001</v>
      </c>
      <c r="DU404">
        <v>23.18126428571429</v>
      </c>
      <c r="DV404">
        <v>1523.4975</v>
      </c>
      <c r="DW404">
        <v>23.92468214285714</v>
      </c>
      <c r="DX404">
        <v>499.9957142857143</v>
      </c>
      <c r="DY404">
        <v>90.47544642857144</v>
      </c>
      <c r="DZ404">
        <v>0.02840179285714286</v>
      </c>
      <c r="EA404">
        <v>30.36117857142856</v>
      </c>
      <c r="EB404">
        <v>30.00556785714286</v>
      </c>
      <c r="EC404">
        <v>999.9000000000002</v>
      </c>
      <c r="ED404">
        <v>0</v>
      </c>
      <c r="EE404">
        <v>0</v>
      </c>
      <c r="EF404">
        <v>10004.21964285714</v>
      </c>
      <c r="EG404">
        <v>0</v>
      </c>
      <c r="EH404">
        <v>12.82361428571429</v>
      </c>
      <c r="EI404">
        <v>-43.55136785714285</v>
      </c>
      <c r="EJ404">
        <v>1558.920714285714</v>
      </c>
      <c r="EK404">
        <v>1602.091071428571</v>
      </c>
      <c r="EL404">
        <v>0.8866465357142855</v>
      </c>
      <c r="EM404">
        <v>1564.9525</v>
      </c>
      <c r="EN404">
        <v>23.18126428571429</v>
      </c>
      <c r="EO404">
        <v>2.177554285714286</v>
      </c>
      <c r="EP404">
        <v>2.097335</v>
      </c>
      <c r="EQ404">
        <v>18.79812857142857</v>
      </c>
      <c r="ER404">
        <v>18.19894642857143</v>
      </c>
      <c r="ES404">
        <v>2000.016428571428</v>
      </c>
      <c r="ET404">
        <v>0.9799949999999998</v>
      </c>
      <c r="EU404">
        <v>0.02000519999999999</v>
      </c>
      <c r="EV404">
        <v>0</v>
      </c>
      <c r="EW404">
        <v>336.0503571428571</v>
      </c>
      <c r="EX404">
        <v>5.00097</v>
      </c>
      <c r="EY404">
        <v>6808.325714285716</v>
      </c>
      <c r="EZ404">
        <v>16707.7</v>
      </c>
      <c r="FA404">
        <v>40.875</v>
      </c>
      <c r="FB404">
        <v>41.18699999999999</v>
      </c>
      <c r="FC404">
        <v>40.81199999999999</v>
      </c>
      <c r="FD404">
        <v>40.81199999999999</v>
      </c>
      <c r="FE404">
        <v>41.45274999999999</v>
      </c>
      <c r="FF404">
        <v>1955.106428571429</v>
      </c>
      <c r="FG404">
        <v>39.91</v>
      </c>
      <c r="FH404">
        <v>0</v>
      </c>
      <c r="FI404">
        <v>1758911145.9</v>
      </c>
      <c r="FJ404">
        <v>0</v>
      </c>
      <c r="FK404">
        <v>336.04468</v>
      </c>
      <c r="FL404">
        <v>-0.3562307502658623</v>
      </c>
      <c r="FM404">
        <v>-13.69461538104618</v>
      </c>
      <c r="FN404">
        <v>6808.1948</v>
      </c>
      <c r="FO404">
        <v>15</v>
      </c>
      <c r="FP404">
        <v>0</v>
      </c>
      <c r="FQ404" t="s">
        <v>439</v>
      </c>
      <c r="FR404">
        <v>1747247426.5</v>
      </c>
      <c r="FS404">
        <v>1747247420.5</v>
      </c>
      <c r="FT404">
        <v>0</v>
      </c>
      <c r="FU404">
        <v>1.027</v>
      </c>
      <c r="FV404">
        <v>0.031</v>
      </c>
      <c r="FW404">
        <v>0.02</v>
      </c>
      <c r="FX404">
        <v>0.05</v>
      </c>
      <c r="FY404">
        <v>420</v>
      </c>
      <c r="FZ404">
        <v>16</v>
      </c>
      <c r="GA404">
        <v>0.01</v>
      </c>
      <c r="GB404">
        <v>0.1</v>
      </c>
      <c r="GC404">
        <v>-43.6643275</v>
      </c>
      <c r="GD404">
        <v>1.885196622889456</v>
      </c>
      <c r="GE404">
        <v>0.346231642103592</v>
      </c>
      <c r="GF404">
        <v>0</v>
      </c>
      <c r="GG404">
        <v>336.060705882353</v>
      </c>
      <c r="GH404">
        <v>-0.4369442284686107</v>
      </c>
      <c r="GI404">
        <v>0.2303865714800669</v>
      </c>
      <c r="GJ404">
        <v>-1</v>
      </c>
      <c r="GK404">
        <v>0.8914098000000001</v>
      </c>
      <c r="GL404">
        <v>0.007984165103187857</v>
      </c>
      <c r="GM404">
        <v>0.01810148554981054</v>
      </c>
      <c r="GN404">
        <v>1</v>
      </c>
      <c r="GO404">
        <v>1</v>
      </c>
      <c r="GP404">
        <v>2</v>
      </c>
      <c r="GQ404" t="s">
        <v>440</v>
      </c>
      <c r="GR404">
        <v>3.13632</v>
      </c>
      <c r="GS404">
        <v>2.68882</v>
      </c>
      <c r="GT404">
        <v>0.22584</v>
      </c>
      <c r="GU404">
        <v>0.227422</v>
      </c>
      <c r="GV404">
        <v>0.10645</v>
      </c>
      <c r="GW404">
        <v>0.102373</v>
      </c>
      <c r="GX404">
        <v>24600.6</v>
      </c>
      <c r="GY404">
        <v>24598</v>
      </c>
      <c r="GZ404">
        <v>29542.6</v>
      </c>
      <c r="HA404">
        <v>29425.8</v>
      </c>
      <c r="HB404">
        <v>34875.7</v>
      </c>
      <c r="HC404">
        <v>34982.8</v>
      </c>
      <c r="HD404">
        <v>41569.5</v>
      </c>
      <c r="HE404">
        <v>41803</v>
      </c>
      <c r="HF404">
        <v>1.92582</v>
      </c>
      <c r="HG404">
        <v>1.88345</v>
      </c>
      <c r="HH404">
        <v>0.08213520000000001</v>
      </c>
      <c r="HI404">
        <v>0</v>
      </c>
      <c r="HJ404">
        <v>28.6685</v>
      </c>
      <c r="HK404">
        <v>999.9</v>
      </c>
      <c r="HL404">
        <v>54.5</v>
      </c>
      <c r="HM404">
        <v>30.9</v>
      </c>
      <c r="HN404">
        <v>27.0225</v>
      </c>
      <c r="HO404">
        <v>62.0329</v>
      </c>
      <c r="HP404">
        <v>25.7812</v>
      </c>
      <c r="HQ404">
        <v>1</v>
      </c>
      <c r="HR404">
        <v>0.0840244</v>
      </c>
      <c r="HS404">
        <v>-0.725969</v>
      </c>
      <c r="HT404">
        <v>20.3386</v>
      </c>
      <c r="HU404">
        <v>5.21609</v>
      </c>
      <c r="HV404">
        <v>12.0104</v>
      </c>
      <c r="HW404">
        <v>4.9882</v>
      </c>
      <c r="HX404">
        <v>3.28755</v>
      </c>
      <c r="HY404">
        <v>9999</v>
      </c>
      <c r="HZ404">
        <v>9999</v>
      </c>
      <c r="IA404">
        <v>9999</v>
      </c>
      <c r="IB404">
        <v>16.3</v>
      </c>
      <c r="IC404">
        <v>1.86754</v>
      </c>
      <c r="ID404">
        <v>1.86673</v>
      </c>
      <c r="IE404">
        <v>1.866</v>
      </c>
      <c r="IF404">
        <v>1.866</v>
      </c>
      <c r="IG404">
        <v>1.86783</v>
      </c>
      <c r="IH404">
        <v>1.87027</v>
      </c>
      <c r="II404">
        <v>1.8689</v>
      </c>
      <c r="IJ404">
        <v>1.87042</v>
      </c>
      <c r="IK404">
        <v>0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-2.14</v>
      </c>
      <c r="IY404">
        <v>0.143</v>
      </c>
      <c r="IZ404">
        <v>-0.2124528667129374</v>
      </c>
      <c r="JA404">
        <v>-0.0008016307627816455</v>
      </c>
      <c r="JB404">
        <v>-2.705495203968552E-07</v>
      </c>
      <c r="JC404">
        <v>-1.001381313952682E-11</v>
      </c>
      <c r="JD404">
        <v>-0.06429383364076624</v>
      </c>
      <c r="JE404">
        <v>-0.003544197663381463</v>
      </c>
      <c r="JF404">
        <v>0.0008551080648433378</v>
      </c>
      <c r="JG404">
        <v>-1.439520423836254E-05</v>
      </c>
      <c r="JH404">
        <v>4</v>
      </c>
      <c r="JI404">
        <v>2335</v>
      </c>
      <c r="JJ404">
        <v>1</v>
      </c>
      <c r="JK404">
        <v>25</v>
      </c>
      <c r="JL404">
        <v>194395.3</v>
      </c>
      <c r="JM404">
        <v>194395.4</v>
      </c>
      <c r="JN404">
        <v>3.03833</v>
      </c>
      <c r="JO404">
        <v>2.23633</v>
      </c>
      <c r="JP404">
        <v>1.39648</v>
      </c>
      <c r="JQ404">
        <v>2.34985</v>
      </c>
      <c r="JR404">
        <v>1.49536</v>
      </c>
      <c r="JS404">
        <v>2.6123</v>
      </c>
      <c r="JT404">
        <v>36.3165</v>
      </c>
      <c r="JU404">
        <v>24.0612</v>
      </c>
      <c r="JV404">
        <v>18</v>
      </c>
      <c r="JW404">
        <v>491.643</v>
      </c>
      <c r="JX404">
        <v>454.89</v>
      </c>
      <c r="JY404">
        <v>28.9531</v>
      </c>
      <c r="JZ404">
        <v>28.7171</v>
      </c>
      <c r="KA404">
        <v>29.9998</v>
      </c>
      <c r="KB404">
        <v>28.6179</v>
      </c>
      <c r="KC404">
        <v>28.5519</v>
      </c>
      <c r="KD404">
        <v>60.8076</v>
      </c>
      <c r="KE404">
        <v>21.907</v>
      </c>
      <c r="KF404">
        <v>89.48220000000001</v>
      </c>
      <c r="KG404">
        <v>28.9522</v>
      </c>
      <c r="KH404">
        <v>1606.46</v>
      </c>
      <c r="KI404">
        <v>23.1347</v>
      </c>
      <c r="KJ404">
        <v>100.964</v>
      </c>
      <c r="KK404">
        <v>100.525</v>
      </c>
    </row>
    <row r="405" spans="1:297">
      <c r="A405">
        <v>389</v>
      </c>
      <c r="B405">
        <v>1758913011</v>
      </c>
      <c r="C405">
        <v>11227.90000009537</v>
      </c>
      <c r="D405" t="s">
        <v>1222</v>
      </c>
      <c r="E405" t="s">
        <v>1223</v>
      </c>
      <c r="F405">
        <v>5</v>
      </c>
      <c r="G405" t="s">
        <v>1224</v>
      </c>
      <c r="H405" t="s">
        <v>436</v>
      </c>
      <c r="I405">
        <v>1758913003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432.1692145348972</v>
      </c>
      <c r="AK405">
        <v>413.2299999999998</v>
      </c>
      <c r="AL405">
        <v>5.32491499113874E-05</v>
      </c>
      <c r="AM405">
        <v>65.05522117656267</v>
      </c>
      <c r="AN405">
        <f>(AP405 - AO405 + DY405*1E3/(8.314*(EA405+273.15)) * AR405/DX405 * AQ405) * DX405/(100*DL405) * 1000/(1000 - AP405)</f>
        <v>0</v>
      </c>
      <c r="AO405">
        <v>20.27927617437679</v>
      </c>
      <c r="AP405">
        <v>24.30363818181816</v>
      </c>
      <c r="AQ405">
        <v>-3.077788566325922E-06</v>
      </c>
      <c r="AR405">
        <v>107.4908715884942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5.52</v>
      </c>
      <c r="DM405">
        <v>0.5</v>
      </c>
      <c r="DN405" t="s">
        <v>438</v>
      </c>
      <c r="DO405">
        <v>2</v>
      </c>
      <c r="DP405" t="b">
        <v>1</v>
      </c>
      <c r="DQ405">
        <v>1758913003</v>
      </c>
      <c r="DR405">
        <v>403.219</v>
      </c>
      <c r="DS405">
        <v>423.4294838709677</v>
      </c>
      <c r="DT405">
        <v>24.30609354838709</v>
      </c>
      <c r="DU405">
        <v>20.2816064516129</v>
      </c>
      <c r="DV405">
        <v>403.7999677419355</v>
      </c>
      <c r="DW405">
        <v>24.15989677419355</v>
      </c>
      <c r="DX405">
        <v>499.9986451612903</v>
      </c>
      <c r="DY405">
        <v>90.43133870967739</v>
      </c>
      <c r="DZ405">
        <v>0.02950333225806452</v>
      </c>
      <c r="EA405">
        <v>30.57446774193549</v>
      </c>
      <c r="EB405">
        <v>30.00551612903226</v>
      </c>
      <c r="EC405">
        <v>999.9000000000003</v>
      </c>
      <c r="ED405">
        <v>0</v>
      </c>
      <c r="EE405">
        <v>0</v>
      </c>
      <c r="EF405">
        <v>10000.13419354839</v>
      </c>
      <c r="EG405">
        <v>0</v>
      </c>
      <c r="EH405">
        <v>11.9722</v>
      </c>
      <c r="EI405">
        <v>-20.21041612903226</v>
      </c>
      <c r="EJ405">
        <v>413.2638387096775</v>
      </c>
      <c r="EK405">
        <v>432.1950322580646</v>
      </c>
      <c r="EL405">
        <v>4.024484193548387</v>
      </c>
      <c r="EM405">
        <v>423.4294838709677</v>
      </c>
      <c r="EN405">
        <v>20.2816064516129</v>
      </c>
      <c r="EO405">
        <v>2.198032580645162</v>
      </c>
      <c r="EP405">
        <v>1.834094516129032</v>
      </c>
      <c r="EQ405">
        <v>18.94798387096774</v>
      </c>
      <c r="ER405">
        <v>16.08041612903226</v>
      </c>
      <c r="ES405">
        <v>1999.995161290322</v>
      </c>
      <c r="ET405">
        <v>0.9800021612903229</v>
      </c>
      <c r="EU405">
        <v>0.01999784516129033</v>
      </c>
      <c r="EV405">
        <v>0</v>
      </c>
      <c r="EW405">
        <v>996.1672580645161</v>
      </c>
      <c r="EX405">
        <v>5.000969999999999</v>
      </c>
      <c r="EY405">
        <v>19989.00645161291</v>
      </c>
      <c r="EZ405">
        <v>16707.55483870968</v>
      </c>
      <c r="FA405">
        <v>41.25</v>
      </c>
      <c r="FB405">
        <v>41.56199999999998</v>
      </c>
      <c r="FC405">
        <v>41.125</v>
      </c>
      <c r="FD405">
        <v>41.137</v>
      </c>
      <c r="FE405">
        <v>41.79399999999999</v>
      </c>
      <c r="FF405">
        <v>1955.095161290322</v>
      </c>
      <c r="FG405">
        <v>39.90000000000001</v>
      </c>
      <c r="FH405">
        <v>0</v>
      </c>
      <c r="FI405">
        <v>1758913012.5</v>
      </c>
      <c r="FJ405">
        <v>0</v>
      </c>
      <c r="FK405">
        <v>996.1499615384618</v>
      </c>
      <c r="FL405">
        <v>-1.183008564044324</v>
      </c>
      <c r="FM405">
        <v>-9.569230773637949</v>
      </c>
      <c r="FN405">
        <v>19989.00384615385</v>
      </c>
      <c r="FO405">
        <v>15</v>
      </c>
      <c r="FP405">
        <v>0</v>
      </c>
      <c r="FQ405" t="s">
        <v>439</v>
      </c>
      <c r="FR405">
        <v>1747247426.5</v>
      </c>
      <c r="FS405">
        <v>1747247420.5</v>
      </c>
      <c r="FT405">
        <v>0</v>
      </c>
      <c r="FU405">
        <v>1.027</v>
      </c>
      <c r="FV405">
        <v>0.031</v>
      </c>
      <c r="FW405">
        <v>0.02</v>
      </c>
      <c r="FX405">
        <v>0.05</v>
      </c>
      <c r="FY405">
        <v>420</v>
      </c>
      <c r="FZ405">
        <v>16</v>
      </c>
      <c r="GA405">
        <v>0.01</v>
      </c>
      <c r="GB405">
        <v>0.1</v>
      </c>
      <c r="GC405">
        <v>-20.20351219512195</v>
      </c>
      <c r="GD405">
        <v>-0.3288376306620421</v>
      </c>
      <c r="GE405">
        <v>0.04543524577457544</v>
      </c>
      <c r="GF405">
        <v>0</v>
      </c>
      <c r="GG405">
        <v>996.1875</v>
      </c>
      <c r="GH405">
        <v>-0.7337051268880252</v>
      </c>
      <c r="GI405">
        <v>0.3061744264496398</v>
      </c>
      <c r="GJ405">
        <v>-1</v>
      </c>
      <c r="GK405">
        <v>4.021176097560975</v>
      </c>
      <c r="GL405">
        <v>0.05626243902438392</v>
      </c>
      <c r="GM405">
        <v>0.006906108952842377</v>
      </c>
      <c r="GN405">
        <v>1</v>
      </c>
      <c r="GO405">
        <v>1</v>
      </c>
      <c r="GP405">
        <v>2</v>
      </c>
      <c r="GQ405" t="s">
        <v>440</v>
      </c>
      <c r="GR405">
        <v>3.13568</v>
      </c>
      <c r="GS405">
        <v>2.68892</v>
      </c>
      <c r="GT405">
        <v>0.0911542</v>
      </c>
      <c r="GU405">
        <v>0.0936091</v>
      </c>
      <c r="GV405">
        <v>0.107192</v>
      </c>
      <c r="GW405">
        <v>0.0932876</v>
      </c>
      <c r="GX405">
        <v>28867.5</v>
      </c>
      <c r="GY405">
        <v>28844.5</v>
      </c>
      <c r="GZ405">
        <v>29527.8</v>
      </c>
      <c r="HA405">
        <v>29409.7</v>
      </c>
      <c r="HB405">
        <v>34826</v>
      </c>
      <c r="HC405">
        <v>35322.1</v>
      </c>
      <c r="HD405">
        <v>41547.7</v>
      </c>
      <c r="HE405">
        <v>41782.3</v>
      </c>
      <c r="HF405">
        <v>1.92628</v>
      </c>
      <c r="HG405">
        <v>1.87485</v>
      </c>
      <c r="HH405">
        <v>0.0935569</v>
      </c>
      <c r="HI405">
        <v>0</v>
      </c>
      <c r="HJ405">
        <v>28.475</v>
      </c>
      <c r="HK405">
        <v>999.9</v>
      </c>
      <c r="HL405">
        <v>53.3</v>
      </c>
      <c r="HM405">
        <v>30.7</v>
      </c>
      <c r="HN405">
        <v>26.1382</v>
      </c>
      <c r="HO405">
        <v>62.0535</v>
      </c>
      <c r="HP405">
        <v>25.8333</v>
      </c>
      <c r="HQ405">
        <v>1</v>
      </c>
      <c r="HR405">
        <v>0.0984705</v>
      </c>
      <c r="HS405">
        <v>-0.44954</v>
      </c>
      <c r="HT405">
        <v>20.3402</v>
      </c>
      <c r="HU405">
        <v>5.22118</v>
      </c>
      <c r="HV405">
        <v>12.0135</v>
      </c>
      <c r="HW405">
        <v>4.99045</v>
      </c>
      <c r="HX405">
        <v>3.28853</v>
      </c>
      <c r="HY405">
        <v>9999</v>
      </c>
      <c r="HZ405">
        <v>9999</v>
      </c>
      <c r="IA405">
        <v>9999</v>
      </c>
      <c r="IB405">
        <v>16.8</v>
      </c>
      <c r="IC405">
        <v>1.86754</v>
      </c>
      <c r="ID405">
        <v>1.86673</v>
      </c>
      <c r="IE405">
        <v>1.866</v>
      </c>
      <c r="IF405">
        <v>1.866</v>
      </c>
      <c r="IG405">
        <v>1.86783</v>
      </c>
      <c r="IH405">
        <v>1.87027</v>
      </c>
      <c r="II405">
        <v>1.86891</v>
      </c>
      <c r="IJ405">
        <v>1.87042</v>
      </c>
      <c r="IK405">
        <v>0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-0.581</v>
      </c>
      <c r="IY405">
        <v>0.1462</v>
      </c>
      <c r="IZ405">
        <v>-0.2124528667129374</v>
      </c>
      <c r="JA405">
        <v>-0.0008016307627816455</v>
      </c>
      <c r="JB405">
        <v>-2.705495203968552E-07</v>
      </c>
      <c r="JC405">
        <v>-1.001381313952682E-11</v>
      </c>
      <c r="JD405">
        <v>-0.06429383364076624</v>
      </c>
      <c r="JE405">
        <v>-0.003544197663381463</v>
      </c>
      <c r="JF405">
        <v>0.0008551080648433378</v>
      </c>
      <c r="JG405">
        <v>-1.439520423836254E-05</v>
      </c>
      <c r="JH405">
        <v>4</v>
      </c>
      <c r="JI405">
        <v>2335</v>
      </c>
      <c r="JJ405">
        <v>1</v>
      </c>
      <c r="JK405">
        <v>25</v>
      </c>
      <c r="JL405">
        <v>194426.4</v>
      </c>
      <c r="JM405">
        <v>194426.5</v>
      </c>
      <c r="JN405">
        <v>1.04248</v>
      </c>
      <c r="JO405">
        <v>2.25952</v>
      </c>
      <c r="JP405">
        <v>1.39648</v>
      </c>
      <c r="JQ405">
        <v>2.35107</v>
      </c>
      <c r="JR405">
        <v>1.49536</v>
      </c>
      <c r="JS405">
        <v>2.70386</v>
      </c>
      <c r="JT405">
        <v>36.152</v>
      </c>
      <c r="JU405">
        <v>24.07</v>
      </c>
      <c r="JV405">
        <v>18</v>
      </c>
      <c r="JW405">
        <v>492.019</v>
      </c>
      <c r="JX405">
        <v>449.553</v>
      </c>
      <c r="JY405">
        <v>28.9633</v>
      </c>
      <c r="JZ405">
        <v>28.8368</v>
      </c>
      <c r="KA405">
        <v>30.0003</v>
      </c>
      <c r="KB405">
        <v>28.6294</v>
      </c>
      <c r="KC405">
        <v>28.5573</v>
      </c>
      <c r="KD405">
        <v>20.7955</v>
      </c>
      <c r="KE405">
        <v>28.5197</v>
      </c>
      <c r="KF405">
        <v>78.21210000000001</v>
      </c>
      <c r="KG405">
        <v>28.9655</v>
      </c>
      <c r="KH405">
        <v>416.764</v>
      </c>
      <c r="KI405">
        <v>20.3221</v>
      </c>
      <c r="KJ405">
        <v>100.912</v>
      </c>
      <c r="KK405">
        <v>100.473</v>
      </c>
    </row>
    <row r="406" spans="1:297">
      <c r="A406">
        <v>390</v>
      </c>
      <c r="B406">
        <v>1758913016</v>
      </c>
      <c r="C406">
        <v>11232.90000009537</v>
      </c>
      <c r="D406" t="s">
        <v>1225</v>
      </c>
      <c r="E406" t="s">
        <v>1226</v>
      </c>
      <c r="F406">
        <v>5</v>
      </c>
      <c r="G406" t="s">
        <v>1224</v>
      </c>
      <c r="H406" t="s">
        <v>436</v>
      </c>
      <c r="I406">
        <v>1758913008.155172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432.2199226399146</v>
      </c>
      <c r="AK406">
        <v>413.2052424242424</v>
      </c>
      <c r="AL406">
        <v>-0.0002364648319583471</v>
      </c>
      <c r="AM406">
        <v>65.05522117656267</v>
      </c>
      <c r="AN406">
        <f>(AP406 - AO406 + DY406*1E3/(8.314*(EA406+273.15)) * AR406/DX406 * AQ406) * DX406/(100*DL406) * 1000/(1000 - AP406)</f>
        <v>0</v>
      </c>
      <c r="AO406">
        <v>20.28113562242914</v>
      </c>
      <c r="AP406">
        <v>24.30519575757576</v>
      </c>
      <c r="AQ406">
        <v>5.065521117796969E-06</v>
      </c>
      <c r="AR406">
        <v>107.4908715884942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5.52</v>
      </c>
      <c r="DM406">
        <v>0.5</v>
      </c>
      <c r="DN406" t="s">
        <v>438</v>
      </c>
      <c r="DO406">
        <v>2</v>
      </c>
      <c r="DP406" t="b">
        <v>1</v>
      </c>
      <c r="DQ406">
        <v>1758913008.155172</v>
      </c>
      <c r="DR406">
        <v>403.1984482758621</v>
      </c>
      <c r="DS406">
        <v>423.2797931034482</v>
      </c>
      <c r="DT406">
        <v>24.30531034482758</v>
      </c>
      <c r="DU406">
        <v>20.27986551724137</v>
      </c>
      <c r="DV406">
        <v>403.7793793103448</v>
      </c>
      <c r="DW406">
        <v>24.15911724137931</v>
      </c>
      <c r="DX406">
        <v>499.9820689655172</v>
      </c>
      <c r="DY406">
        <v>90.43168965517243</v>
      </c>
      <c r="DZ406">
        <v>0.02916411724137931</v>
      </c>
      <c r="EA406">
        <v>30.57092413793103</v>
      </c>
      <c r="EB406">
        <v>30.00567586206896</v>
      </c>
      <c r="EC406">
        <v>999.9000000000002</v>
      </c>
      <c r="ED406">
        <v>0</v>
      </c>
      <c r="EE406">
        <v>0</v>
      </c>
      <c r="EF406">
        <v>10003.74206896552</v>
      </c>
      <c r="EG406">
        <v>0</v>
      </c>
      <c r="EH406">
        <v>11.9722</v>
      </c>
      <c r="EI406">
        <v>-20.08128965517241</v>
      </c>
      <c r="EJ406">
        <v>413.242448275862</v>
      </c>
      <c r="EK406">
        <v>432.041448275862</v>
      </c>
      <c r="EL406">
        <v>4.025443103448276</v>
      </c>
      <c r="EM406">
        <v>423.2797931034482</v>
      </c>
      <c r="EN406">
        <v>20.27986551724137</v>
      </c>
      <c r="EO406">
        <v>2.19797</v>
      </c>
      <c r="EP406">
        <v>1.833943793103448</v>
      </c>
      <c r="EQ406">
        <v>18.94752413793103</v>
      </c>
      <c r="ER406">
        <v>16.07912413793103</v>
      </c>
      <c r="ES406">
        <v>1999.981034482758</v>
      </c>
      <c r="ET406">
        <v>0.9800020344827588</v>
      </c>
      <c r="EU406">
        <v>0.01999796896551724</v>
      </c>
      <c r="EV406">
        <v>0</v>
      </c>
      <c r="EW406">
        <v>996.1185862068967</v>
      </c>
      <c r="EX406">
        <v>5.000969999999999</v>
      </c>
      <c r="EY406">
        <v>19988.08620689655</v>
      </c>
      <c r="EZ406">
        <v>16707.43793103448</v>
      </c>
      <c r="FA406">
        <v>41.25</v>
      </c>
      <c r="FB406">
        <v>41.56199999999998</v>
      </c>
      <c r="FC406">
        <v>41.125</v>
      </c>
      <c r="FD406">
        <v>41.13782758620689</v>
      </c>
      <c r="FE406">
        <v>41.80344827586205</v>
      </c>
      <c r="FF406">
        <v>1955.081034482759</v>
      </c>
      <c r="FG406">
        <v>39.90000000000001</v>
      </c>
      <c r="FH406">
        <v>0</v>
      </c>
      <c r="FI406">
        <v>1758913017.3</v>
      </c>
      <c r="FJ406">
        <v>0</v>
      </c>
      <c r="FK406">
        <v>996.1393461538462</v>
      </c>
      <c r="FL406">
        <v>-1.667931639252175</v>
      </c>
      <c r="FM406">
        <v>-6.109401774643699</v>
      </c>
      <c r="FN406">
        <v>19988.32692307692</v>
      </c>
      <c r="FO406">
        <v>15</v>
      </c>
      <c r="FP406">
        <v>0</v>
      </c>
      <c r="FQ406" t="s">
        <v>439</v>
      </c>
      <c r="FR406">
        <v>1747247426.5</v>
      </c>
      <c r="FS406">
        <v>1747247420.5</v>
      </c>
      <c r="FT406">
        <v>0</v>
      </c>
      <c r="FU406">
        <v>1.027</v>
      </c>
      <c r="FV406">
        <v>0.031</v>
      </c>
      <c r="FW406">
        <v>0.02</v>
      </c>
      <c r="FX406">
        <v>0.05</v>
      </c>
      <c r="FY406">
        <v>420</v>
      </c>
      <c r="FZ406">
        <v>16</v>
      </c>
      <c r="GA406">
        <v>0.01</v>
      </c>
      <c r="GB406">
        <v>0.1</v>
      </c>
      <c r="GC406">
        <v>-20.18081951219513</v>
      </c>
      <c r="GD406">
        <v>0.2379951219512607</v>
      </c>
      <c r="GE406">
        <v>0.1524369749325643</v>
      </c>
      <c r="GF406">
        <v>0</v>
      </c>
      <c r="GG406">
        <v>996.1148235294119</v>
      </c>
      <c r="GH406">
        <v>-0.8712910700019179</v>
      </c>
      <c r="GI406">
        <v>0.2959099098382567</v>
      </c>
      <c r="GJ406">
        <v>-1</v>
      </c>
      <c r="GK406">
        <v>4.023740487804878</v>
      </c>
      <c r="GL406">
        <v>0.01906871080139309</v>
      </c>
      <c r="GM406">
        <v>0.004481566010714046</v>
      </c>
      <c r="GN406">
        <v>1</v>
      </c>
      <c r="GO406">
        <v>1</v>
      </c>
      <c r="GP406">
        <v>2</v>
      </c>
      <c r="GQ406" t="s">
        <v>440</v>
      </c>
      <c r="GR406">
        <v>3.13557</v>
      </c>
      <c r="GS406">
        <v>2.68847</v>
      </c>
      <c r="GT406">
        <v>0.09113259999999999</v>
      </c>
      <c r="GU406">
        <v>0.0931374</v>
      </c>
      <c r="GV406">
        <v>0.107196</v>
      </c>
      <c r="GW406">
        <v>0.09329519999999999</v>
      </c>
      <c r="GX406">
        <v>28868.4</v>
      </c>
      <c r="GY406">
        <v>28858.9</v>
      </c>
      <c r="GZ406">
        <v>29528</v>
      </c>
      <c r="HA406">
        <v>29409.1</v>
      </c>
      <c r="HB406">
        <v>34826.1</v>
      </c>
      <c r="HC406">
        <v>35321.2</v>
      </c>
      <c r="HD406">
        <v>41548</v>
      </c>
      <c r="HE406">
        <v>41781.6</v>
      </c>
      <c r="HF406">
        <v>1.9263</v>
      </c>
      <c r="HG406">
        <v>1.8746</v>
      </c>
      <c r="HH406">
        <v>0.0941381</v>
      </c>
      <c r="HI406">
        <v>0</v>
      </c>
      <c r="HJ406">
        <v>28.475</v>
      </c>
      <c r="HK406">
        <v>999.9</v>
      </c>
      <c r="HL406">
        <v>53.3</v>
      </c>
      <c r="HM406">
        <v>30.7</v>
      </c>
      <c r="HN406">
        <v>26.1383</v>
      </c>
      <c r="HO406">
        <v>61.9435</v>
      </c>
      <c r="HP406">
        <v>25.9696</v>
      </c>
      <c r="HQ406">
        <v>1</v>
      </c>
      <c r="HR406">
        <v>0.0987348</v>
      </c>
      <c r="HS406">
        <v>-0.469706</v>
      </c>
      <c r="HT406">
        <v>20.3395</v>
      </c>
      <c r="HU406">
        <v>5.21729</v>
      </c>
      <c r="HV406">
        <v>12.0132</v>
      </c>
      <c r="HW406">
        <v>4.9893</v>
      </c>
      <c r="HX406">
        <v>3.28775</v>
      </c>
      <c r="HY406">
        <v>9999</v>
      </c>
      <c r="HZ406">
        <v>9999</v>
      </c>
      <c r="IA406">
        <v>9999</v>
      </c>
      <c r="IB406">
        <v>16.8</v>
      </c>
      <c r="IC406">
        <v>1.86754</v>
      </c>
      <c r="ID406">
        <v>1.86674</v>
      </c>
      <c r="IE406">
        <v>1.86603</v>
      </c>
      <c r="IF406">
        <v>1.866</v>
      </c>
      <c r="IG406">
        <v>1.86784</v>
      </c>
      <c r="IH406">
        <v>1.87028</v>
      </c>
      <c r="II406">
        <v>1.86894</v>
      </c>
      <c r="IJ406">
        <v>1.87042</v>
      </c>
      <c r="IK406">
        <v>0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-0.581</v>
      </c>
      <c r="IY406">
        <v>0.1462</v>
      </c>
      <c r="IZ406">
        <v>-0.2124528667129374</v>
      </c>
      <c r="JA406">
        <v>-0.0008016307627816455</v>
      </c>
      <c r="JB406">
        <v>-2.705495203968552E-07</v>
      </c>
      <c r="JC406">
        <v>-1.001381313952682E-11</v>
      </c>
      <c r="JD406">
        <v>-0.06429383364076624</v>
      </c>
      <c r="JE406">
        <v>-0.003544197663381463</v>
      </c>
      <c r="JF406">
        <v>0.0008551080648433378</v>
      </c>
      <c r="JG406">
        <v>-1.439520423836254E-05</v>
      </c>
      <c r="JH406">
        <v>4</v>
      </c>
      <c r="JI406">
        <v>2335</v>
      </c>
      <c r="JJ406">
        <v>1</v>
      </c>
      <c r="JK406">
        <v>25</v>
      </c>
      <c r="JL406">
        <v>194426.5</v>
      </c>
      <c r="JM406">
        <v>194426.6</v>
      </c>
      <c r="JN406">
        <v>1.01807</v>
      </c>
      <c r="JO406">
        <v>2.25708</v>
      </c>
      <c r="JP406">
        <v>1.39648</v>
      </c>
      <c r="JQ406">
        <v>2.35107</v>
      </c>
      <c r="JR406">
        <v>1.49536</v>
      </c>
      <c r="JS406">
        <v>2.66724</v>
      </c>
      <c r="JT406">
        <v>36.152</v>
      </c>
      <c r="JU406">
        <v>24.07</v>
      </c>
      <c r="JV406">
        <v>18</v>
      </c>
      <c r="JW406">
        <v>492.065</v>
      </c>
      <c r="JX406">
        <v>449.424</v>
      </c>
      <c r="JY406">
        <v>28.9609</v>
      </c>
      <c r="JZ406">
        <v>28.8411</v>
      </c>
      <c r="KA406">
        <v>30.0003</v>
      </c>
      <c r="KB406">
        <v>28.6331</v>
      </c>
      <c r="KC406">
        <v>28.5608</v>
      </c>
      <c r="KD406">
        <v>20.2941</v>
      </c>
      <c r="KE406">
        <v>28.5197</v>
      </c>
      <c r="KF406">
        <v>78.21210000000001</v>
      </c>
      <c r="KG406">
        <v>28.9644</v>
      </c>
      <c r="KH406">
        <v>403.404</v>
      </c>
      <c r="KI406">
        <v>20.3201</v>
      </c>
      <c r="KJ406">
        <v>100.913</v>
      </c>
      <c r="KK406">
        <v>100.471</v>
      </c>
    </row>
    <row r="407" spans="1:297">
      <c r="A407">
        <v>391</v>
      </c>
      <c r="B407">
        <v>1758913021</v>
      </c>
      <c r="C407">
        <v>11237.90000009537</v>
      </c>
      <c r="D407" t="s">
        <v>1227</v>
      </c>
      <c r="E407" t="s">
        <v>1228</v>
      </c>
      <c r="F407">
        <v>5</v>
      </c>
      <c r="G407" t="s">
        <v>1224</v>
      </c>
      <c r="H407" t="s">
        <v>436</v>
      </c>
      <c r="I407">
        <v>1758913013.232143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425.0551063802276</v>
      </c>
      <c r="AK407">
        <v>409.7580303030304</v>
      </c>
      <c r="AL407">
        <v>-0.8238061368828319</v>
      </c>
      <c r="AM407">
        <v>65.05522117656267</v>
      </c>
      <c r="AN407">
        <f>(AP407 - AO407 + DY407*1E3/(8.314*(EA407+273.15)) * AR407/DX407 * AQ407) * DX407/(100*DL407) * 1000/(1000 - AP407)</f>
        <v>0</v>
      </c>
      <c r="AO407">
        <v>20.27991204529549</v>
      </c>
      <c r="AP407">
        <v>24.30514969696969</v>
      </c>
      <c r="AQ407">
        <v>1.963361701597425E-06</v>
      </c>
      <c r="AR407">
        <v>107.4908715884942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5.52</v>
      </c>
      <c r="DM407">
        <v>0.5</v>
      </c>
      <c r="DN407" t="s">
        <v>438</v>
      </c>
      <c r="DO407">
        <v>2</v>
      </c>
      <c r="DP407" t="b">
        <v>1</v>
      </c>
      <c r="DQ407">
        <v>1758913013.232143</v>
      </c>
      <c r="DR407">
        <v>402.7107500000001</v>
      </c>
      <c r="DS407">
        <v>420.4628571428572</v>
      </c>
      <c r="DT407">
        <v>24.30451071428572</v>
      </c>
      <c r="DU407">
        <v>20.28021785714285</v>
      </c>
      <c r="DV407">
        <v>403.2911071428571</v>
      </c>
      <c r="DW407">
        <v>24.15832857142858</v>
      </c>
      <c r="DX407">
        <v>499.9765357142857</v>
      </c>
      <c r="DY407">
        <v>90.43110714285714</v>
      </c>
      <c r="DZ407">
        <v>0.0287419</v>
      </c>
      <c r="EA407">
        <v>30.5676</v>
      </c>
      <c r="EB407">
        <v>30.00516071428572</v>
      </c>
      <c r="EC407">
        <v>999.9000000000002</v>
      </c>
      <c r="ED407">
        <v>0</v>
      </c>
      <c r="EE407">
        <v>0</v>
      </c>
      <c r="EF407">
        <v>10001.62535714286</v>
      </c>
      <c r="EG407">
        <v>0</v>
      </c>
      <c r="EH407">
        <v>11.97537142857143</v>
      </c>
      <c r="EI407">
        <v>-17.75214357142857</v>
      </c>
      <c r="EJ407">
        <v>412.7421785714286</v>
      </c>
      <c r="EK407">
        <v>429.1663928571429</v>
      </c>
      <c r="EL407">
        <v>4.024297857142857</v>
      </c>
      <c r="EM407">
        <v>420.4628571428572</v>
      </c>
      <c r="EN407">
        <v>20.28021785714285</v>
      </c>
      <c r="EO407">
        <v>2.197884285714286</v>
      </c>
      <c r="EP407">
        <v>1.833963214285715</v>
      </c>
      <c r="EQ407">
        <v>18.94689642857143</v>
      </c>
      <c r="ER407">
        <v>16.07929642857143</v>
      </c>
      <c r="ES407">
        <v>1999.993214285714</v>
      </c>
      <c r="ET407">
        <v>0.9800021785714287</v>
      </c>
      <c r="EU407">
        <v>0.01999782857142857</v>
      </c>
      <c r="EV407">
        <v>0</v>
      </c>
      <c r="EW407">
        <v>996.1239285714286</v>
      </c>
      <c r="EX407">
        <v>5.00097</v>
      </c>
      <c r="EY407">
        <v>19989.38571428572</v>
      </c>
      <c r="EZ407">
        <v>16707.53571428571</v>
      </c>
      <c r="FA407">
        <v>41.25</v>
      </c>
      <c r="FB407">
        <v>41.56199999999999</v>
      </c>
      <c r="FC407">
        <v>41.125</v>
      </c>
      <c r="FD407">
        <v>41.14935714285713</v>
      </c>
      <c r="FE407">
        <v>41.79871428571428</v>
      </c>
      <c r="FF407">
        <v>1955.093214285714</v>
      </c>
      <c r="FG407">
        <v>39.9</v>
      </c>
      <c r="FH407">
        <v>0</v>
      </c>
      <c r="FI407">
        <v>1758913022.7</v>
      </c>
      <c r="FJ407">
        <v>0</v>
      </c>
      <c r="FK407">
        <v>996.16072</v>
      </c>
      <c r="FL407">
        <v>2.493923061689556</v>
      </c>
      <c r="FM407">
        <v>38.45384615815634</v>
      </c>
      <c r="FN407">
        <v>19990.18</v>
      </c>
      <c r="FO407">
        <v>15</v>
      </c>
      <c r="FP407">
        <v>0</v>
      </c>
      <c r="FQ407" t="s">
        <v>439</v>
      </c>
      <c r="FR407">
        <v>1747247426.5</v>
      </c>
      <c r="FS407">
        <v>1747247420.5</v>
      </c>
      <c r="FT407">
        <v>0</v>
      </c>
      <c r="FU407">
        <v>1.027</v>
      </c>
      <c r="FV407">
        <v>0.031</v>
      </c>
      <c r="FW407">
        <v>0.02</v>
      </c>
      <c r="FX407">
        <v>0.05</v>
      </c>
      <c r="FY407">
        <v>420</v>
      </c>
      <c r="FZ407">
        <v>16</v>
      </c>
      <c r="GA407">
        <v>0.01</v>
      </c>
      <c r="GB407">
        <v>0.1</v>
      </c>
      <c r="GC407">
        <v>-18.708245</v>
      </c>
      <c r="GD407">
        <v>22.02279849906197</v>
      </c>
      <c r="GE407">
        <v>2.845653614545347</v>
      </c>
      <c r="GF407">
        <v>0</v>
      </c>
      <c r="GG407">
        <v>996.183</v>
      </c>
      <c r="GH407">
        <v>0.2162261182749137</v>
      </c>
      <c r="GI407">
        <v>0.3077700631392024</v>
      </c>
      <c r="GJ407">
        <v>-1</v>
      </c>
      <c r="GK407">
        <v>4.025252</v>
      </c>
      <c r="GL407">
        <v>-0.01552345215761083</v>
      </c>
      <c r="GM407">
        <v>0.002001193643803605</v>
      </c>
      <c r="GN407">
        <v>1</v>
      </c>
      <c r="GO407">
        <v>1</v>
      </c>
      <c r="GP407">
        <v>2</v>
      </c>
      <c r="GQ407" t="s">
        <v>440</v>
      </c>
      <c r="GR407">
        <v>3.13554</v>
      </c>
      <c r="GS407">
        <v>2.68888</v>
      </c>
      <c r="GT407">
        <v>0.09043900000000001</v>
      </c>
      <c r="GU407">
        <v>0.09089120000000001</v>
      </c>
      <c r="GV407">
        <v>0.107191</v>
      </c>
      <c r="GW407">
        <v>0.09328309999999999</v>
      </c>
      <c r="GX407">
        <v>28890</v>
      </c>
      <c r="GY407">
        <v>28930.5</v>
      </c>
      <c r="GZ407">
        <v>29527.6</v>
      </c>
      <c r="HA407">
        <v>29409.2</v>
      </c>
      <c r="HB407">
        <v>34825.9</v>
      </c>
      <c r="HC407">
        <v>35321.5</v>
      </c>
      <c r="HD407">
        <v>41547.5</v>
      </c>
      <c r="HE407">
        <v>41781.4</v>
      </c>
      <c r="HF407">
        <v>1.92663</v>
      </c>
      <c r="HG407">
        <v>1.87475</v>
      </c>
      <c r="HH407">
        <v>0.09381399999999999</v>
      </c>
      <c r="HI407">
        <v>0</v>
      </c>
      <c r="HJ407">
        <v>28.4768</v>
      </c>
      <c r="HK407">
        <v>999.9</v>
      </c>
      <c r="HL407">
        <v>53.3</v>
      </c>
      <c r="HM407">
        <v>30.7</v>
      </c>
      <c r="HN407">
        <v>26.1396</v>
      </c>
      <c r="HO407">
        <v>62.0435</v>
      </c>
      <c r="HP407">
        <v>25.9896</v>
      </c>
      <c r="HQ407">
        <v>1</v>
      </c>
      <c r="HR407">
        <v>0.0991006</v>
      </c>
      <c r="HS407">
        <v>-0.447078</v>
      </c>
      <c r="HT407">
        <v>20.3396</v>
      </c>
      <c r="HU407">
        <v>5.21699</v>
      </c>
      <c r="HV407">
        <v>12.0128</v>
      </c>
      <c r="HW407">
        <v>4.9889</v>
      </c>
      <c r="HX407">
        <v>3.28765</v>
      </c>
      <c r="HY407">
        <v>9999</v>
      </c>
      <c r="HZ407">
        <v>9999</v>
      </c>
      <c r="IA407">
        <v>9999</v>
      </c>
      <c r="IB407">
        <v>16.8</v>
      </c>
      <c r="IC407">
        <v>1.86753</v>
      </c>
      <c r="ID407">
        <v>1.8667</v>
      </c>
      <c r="IE407">
        <v>1.86602</v>
      </c>
      <c r="IF407">
        <v>1.866</v>
      </c>
      <c r="IG407">
        <v>1.86783</v>
      </c>
      <c r="IH407">
        <v>1.87028</v>
      </c>
      <c r="II407">
        <v>1.86891</v>
      </c>
      <c r="IJ407">
        <v>1.87042</v>
      </c>
      <c r="IK407">
        <v>0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-0.577</v>
      </c>
      <c r="IY407">
        <v>0.1462</v>
      </c>
      <c r="IZ407">
        <v>-0.2124528667129374</v>
      </c>
      <c r="JA407">
        <v>-0.0008016307627816455</v>
      </c>
      <c r="JB407">
        <v>-2.705495203968552E-07</v>
      </c>
      <c r="JC407">
        <v>-1.001381313952682E-11</v>
      </c>
      <c r="JD407">
        <v>-0.06429383364076624</v>
      </c>
      <c r="JE407">
        <v>-0.003544197663381463</v>
      </c>
      <c r="JF407">
        <v>0.0008551080648433378</v>
      </c>
      <c r="JG407">
        <v>-1.439520423836254E-05</v>
      </c>
      <c r="JH407">
        <v>4</v>
      </c>
      <c r="JI407">
        <v>2335</v>
      </c>
      <c r="JJ407">
        <v>1</v>
      </c>
      <c r="JK407">
        <v>25</v>
      </c>
      <c r="JL407">
        <v>194426.6</v>
      </c>
      <c r="JM407">
        <v>194426.7</v>
      </c>
      <c r="JN407">
        <v>0.986328</v>
      </c>
      <c r="JO407">
        <v>2.25586</v>
      </c>
      <c r="JP407">
        <v>1.39648</v>
      </c>
      <c r="JQ407">
        <v>2.35107</v>
      </c>
      <c r="JR407">
        <v>1.49536</v>
      </c>
      <c r="JS407">
        <v>2.677</v>
      </c>
      <c r="JT407">
        <v>36.1754</v>
      </c>
      <c r="JU407">
        <v>24.07</v>
      </c>
      <c r="JV407">
        <v>18</v>
      </c>
      <c r="JW407">
        <v>492.296</v>
      </c>
      <c r="JX407">
        <v>449.542</v>
      </c>
      <c r="JY407">
        <v>28.9588</v>
      </c>
      <c r="JZ407">
        <v>28.8442</v>
      </c>
      <c r="KA407">
        <v>30.0003</v>
      </c>
      <c r="KB407">
        <v>28.6361</v>
      </c>
      <c r="KC407">
        <v>28.564</v>
      </c>
      <c r="KD407">
        <v>19.6252</v>
      </c>
      <c r="KE407">
        <v>28.5197</v>
      </c>
      <c r="KF407">
        <v>78.21210000000001</v>
      </c>
      <c r="KG407">
        <v>28.956</v>
      </c>
      <c r="KH407">
        <v>383.368</v>
      </c>
      <c r="KI407">
        <v>20.3184</v>
      </c>
      <c r="KJ407">
        <v>100.912</v>
      </c>
      <c r="KK407">
        <v>100.471</v>
      </c>
    </row>
    <row r="408" spans="1:297">
      <c r="A408">
        <v>392</v>
      </c>
      <c r="B408">
        <v>1758913026</v>
      </c>
      <c r="C408">
        <v>11242.90000009537</v>
      </c>
      <c r="D408" t="s">
        <v>1229</v>
      </c>
      <c r="E408" t="s">
        <v>1230</v>
      </c>
      <c r="F408">
        <v>5</v>
      </c>
      <c r="G408" t="s">
        <v>1224</v>
      </c>
      <c r="H408" t="s">
        <v>436</v>
      </c>
      <c r="I408">
        <v>1758913018.5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409.8108577548403</v>
      </c>
      <c r="AK408">
        <v>400.3635575757574</v>
      </c>
      <c r="AL408">
        <v>-1.994069861108589</v>
      </c>
      <c r="AM408">
        <v>65.05522117656267</v>
      </c>
      <c r="AN408">
        <f>(AP408 - AO408 + DY408*1E3/(8.314*(EA408+273.15)) * AR408/DX408 * AQ408) * DX408/(100*DL408) * 1000/(1000 - AP408)</f>
        <v>0</v>
      </c>
      <c r="AO408">
        <v>20.28027150616832</v>
      </c>
      <c r="AP408">
        <v>24.30691454545453</v>
      </c>
      <c r="AQ408">
        <v>4.109244934333878E-06</v>
      </c>
      <c r="AR408">
        <v>107.4908715884942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5.52</v>
      </c>
      <c r="DM408">
        <v>0.5</v>
      </c>
      <c r="DN408" t="s">
        <v>438</v>
      </c>
      <c r="DO408">
        <v>2</v>
      </c>
      <c r="DP408" t="b">
        <v>1</v>
      </c>
      <c r="DQ408">
        <v>1758913018.5</v>
      </c>
      <c r="DR408">
        <v>399.865037037037</v>
      </c>
      <c r="DS408">
        <v>412.4180740740741</v>
      </c>
      <c r="DT408">
        <v>24.30521851851852</v>
      </c>
      <c r="DU408">
        <v>20.28052222222222</v>
      </c>
      <c r="DV408">
        <v>400.4425555555556</v>
      </c>
      <c r="DW408">
        <v>24.15902222222223</v>
      </c>
      <c r="DX408">
        <v>499.9751481481482</v>
      </c>
      <c r="DY408">
        <v>90.42979629629629</v>
      </c>
      <c r="DZ408">
        <v>0.02836381851851852</v>
      </c>
      <c r="EA408">
        <v>30.56395185185185</v>
      </c>
      <c r="EB408">
        <v>30.00601851851852</v>
      </c>
      <c r="EC408">
        <v>999.9000000000001</v>
      </c>
      <c r="ED408">
        <v>0</v>
      </c>
      <c r="EE408">
        <v>0</v>
      </c>
      <c r="EF408">
        <v>9996.551481481481</v>
      </c>
      <c r="EG408">
        <v>0</v>
      </c>
      <c r="EH408">
        <v>11.97585185185185</v>
      </c>
      <c r="EI408">
        <v>-12.55305222222222</v>
      </c>
      <c r="EJ408">
        <v>409.8258888888889</v>
      </c>
      <c r="EK408">
        <v>420.9552592592593</v>
      </c>
      <c r="EL408">
        <v>4.024690740740741</v>
      </c>
      <c r="EM408">
        <v>412.4180740740741</v>
      </c>
      <c r="EN408">
        <v>20.28052222222222</v>
      </c>
      <c r="EO408">
        <v>2.197915925925926</v>
      </c>
      <c r="EP408">
        <v>1.833964074074074</v>
      </c>
      <c r="EQ408">
        <v>18.94712592592592</v>
      </c>
      <c r="ER408">
        <v>16.07931481481481</v>
      </c>
      <c r="ES408">
        <v>1999.973333333334</v>
      </c>
      <c r="ET408">
        <v>0.9800020000000002</v>
      </c>
      <c r="EU408">
        <v>0.0199980074074074</v>
      </c>
      <c r="EV408">
        <v>0</v>
      </c>
      <c r="EW408">
        <v>996.4129259259259</v>
      </c>
      <c r="EX408">
        <v>5.00097</v>
      </c>
      <c r="EY408">
        <v>19995.15555555555</v>
      </c>
      <c r="EZ408">
        <v>16707.37037037037</v>
      </c>
      <c r="FA408">
        <v>41.25</v>
      </c>
      <c r="FB408">
        <v>41.56199999999999</v>
      </c>
      <c r="FC408">
        <v>41.12959259259259</v>
      </c>
      <c r="FD408">
        <v>41.17092592592592</v>
      </c>
      <c r="FE408">
        <v>41.8028148148148</v>
      </c>
      <c r="FF408">
        <v>1955.073333333333</v>
      </c>
      <c r="FG408">
        <v>39.9</v>
      </c>
      <c r="FH408">
        <v>0</v>
      </c>
      <c r="FI408">
        <v>1758913027.5</v>
      </c>
      <c r="FJ408">
        <v>0</v>
      </c>
      <c r="FK408">
        <v>996.5048399999999</v>
      </c>
      <c r="FL408">
        <v>5.621923057221975</v>
      </c>
      <c r="FM408">
        <v>118.3076921514172</v>
      </c>
      <c r="FN408">
        <v>19996.436</v>
      </c>
      <c r="FO408">
        <v>15</v>
      </c>
      <c r="FP408">
        <v>0</v>
      </c>
      <c r="FQ408" t="s">
        <v>439</v>
      </c>
      <c r="FR408">
        <v>1747247426.5</v>
      </c>
      <c r="FS408">
        <v>1747247420.5</v>
      </c>
      <c r="FT408">
        <v>0</v>
      </c>
      <c r="FU408">
        <v>1.027</v>
      </c>
      <c r="FV408">
        <v>0.031</v>
      </c>
      <c r="FW408">
        <v>0.02</v>
      </c>
      <c r="FX408">
        <v>0.05</v>
      </c>
      <c r="FY408">
        <v>420</v>
      </c>
      <c r="FZ408">
        <v>16</v>
      </c>
      <c r="GA408">
        <v>0.01</v>
      </c>
      <c r="GB408">
        <v>0.1</v>
      </c>
      <c r="GC408">
        <v>-15.1358155</v>
      </c>
      <c r="GD408">
        <v>57.8434770731708</v>
      </c>
      <c r="GE408">
        <v>6.038743683808724</v>
      </c>
      <c r="GF408">
        <v>0</v>
      </c>
      <c r="GG408">
        <v>996.3168235294116</v>
      </c>
      <c r="GH408">
        <v>3.361252859047426</v>
      </c>
      <c r="GI408">
        <v>0.4562725881975414</v>
      </c>
      <c r="GJ408">
        <v>-1</v>
      </c>
      <c r="GK408">
        <v>4.02462175</v>
      </c>
      <c r="GL408">
        <v>0.003101200750466134</v>
      </c>
      <c r="GM408">
        <v>0.001161279224605355</v>
      </c>
      <c r="GN408">
        <v>1</v>
      </c>
      <c r="GO408">
        <v>1</v>
      </c>
      <c r="GP408">
        <v>2</v>
      </c>
      <c r="GQ408" t="s">
        <v>440</v>
      </c>
      <c r="GR408">
        <v>3.13564</v>
      </c>
      <c r="GS408">
        <v>2.68845</v>
      </c>
      <c r="GT408">
        <v>0.08875760000000001</v>
      </c>
      <c r="GU408">
        <v>0.08814470000000001</v>
      </c>
      <c r="GV408">
        <v>0.107196</v>
      </c>
      <c r="GW408">
        <v>0.0932741</v>
      </c>
      <c r="GX408">
        <v>28943.2</v>
      </c>
      <c r="GY408">
        <v>29018.1</v>
      </c>
      <c r="GZ408">
        <v>29527.4</v>
      </c>
      <c r="HA408">
        <v>29409.4</v>
      </c>
      <c r="HB408">
        <v>34825.2</v>
      </c>
      <c r="HC408">
        <v>35322</v>
      </c>
      <c r="HD408">
        <v>41546.9</v>
      </c>
      <c r="HE408">
        <v>41781.7</v>
      </c>
      <c r="HF408">
        <v>1.92652</v>
      </c>
      <c r="HG408">
        <v>1.87425</v>
      </c>
      <c r="HH408">
        <v>0.09390709999999999</v>
      </c>
      <c r="HI408">
        <v>0</v>
      </c>
      <c r="HJ408">
        <v>28.4756</v>
      </c>
      <c r="HK408">
        <v>999.9</v>
      </c>
      <c r="HL408">
        <v>53.3</v>
      </c>
      <c r="HM408">
        <v>30.7</v>
      </c>
      <c r="HN408">
        <v>26.1377</v>
      </c>
      <c r="HO408">
        <v>62.0535</v>
      </c>
      <c r="HP408">
        <v>25.8694</v>
      </c>
      <c r="HQ408">
        <v>1</v>
      </c>
      <c r="HR408">
        <v>0.099408</v>
      </c>
      <c r="HS408">
        <v>-0.442263</v>
      </c>
      <c r="HT408">
        <v>20.3395</v>
      </c>
      <c r="HU408">
        <v>5.21699</v>
      </c>
      <c r="HV408">
        <v>12.0132</v>
      </c>
      <c r="HW408">
        <v>4.98885</v>
      </c>
      <c r="HX408">
        <v>3.28758</v>
      </c>
      <c r="HY408">
        <v>9999</v>
      </c>
      <c r="HZ408">
        <v>9999</v>
      </c>
      <c r="IA408">
        <v>9999</v>
      </c>
      <c r="IB408">
        <v>16.8</v>
      </c>
      <c r="IC408">
        <v>1.86754</v>
      </c>
      <c r="ID408">
        <v>1.86669</v>
      </c>
      <c r="IE408">
        <v>1.86602</v>
      </c>
      <c r="IF408">
        <v>1.866</v>
      </c>
      <c r="IG408">
        <v>1.86783</v>
      </c>
      <c r="IH408">
        <v>1.87028</v>
      </c>
      <c r="II408">
        <v>1.86892</v>
      </c>
      <c r="IJ408">
        <v>1.87042</v>
      </c>
      <c r="IK408">
        <v>0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-0.5659999999999999</v>
      </c>
      <c r="IY408">
        <v>0.1462</v>
      </c>
      <c r="IZ408">
        <v>-0.2124528667129374</v>
      </c>
      <c r="JA408">
        <v>-0.0008016307627816455</v>
      </c>
      <c r="JB408">
        <v>-2.705495203968552E-07</v>
      </c>
      <c r="JC408">
        <v>-1.001381313952682E-11</v>
      </c>
      <c r="JD408">
        <v>-0.06429383364076624</v>
      </c>
      <c r="JE408">
        <v>-0.003544197663381463</v>
      </c>
      <c r="JF408">
        <v>0.0008551080648433378</v>
      </c>
      <c r="JG408">
        <v>-1.439520423836254E-05</v>
      </c>
      <c r="JH408">
        <v>4</v>
      </c>
      <c r="JI408">
        <v>2335</v>
      </c>
      <c r="JJ408">
        <v>1</v>
      </c>
      <c r="JK408">
        <v>25</v>
      </c>
      <c r="JL408">
        <v>194426.7</v>
      </c>
      <c r="JM408">
        <v>194426.8</v>
      </c>
      <c r="JN408">
        <v>0.950928</v>
      </c>
      <c r="JO408">
        <v>2.26807</v>
      </c>
      <c r="JP408">
        <v>1.39648</v>
      </c>
      <c r="JQ408">
        <v>2.35229</v>
      </c>
      <c r="JR408">
        <v>1.49536</v>
      </c>
      <c r="JS408">
        <v>2.70752</v>
      </c>
      <c r="JT408">
        <v>36.1754</v>
      </c>
      <c r="JU408">
        <v>24.0612</v>
      </c>
      <c r="JV408">
        <v>18</v>
      </c>
      <c r="JW408">
        <v>492.262</v>
      </c>
      <c r="JX408">
        <v>449.259</v>
      </c>
      <c r="JY408">
        <v>28.9521</v>
      </c>
      <c r="JZ408">
        <v>28.8485</v>
      </c>
      <c r="KA408">
        <v>30.0004</v>
      </c>
      <c r="KB408">
        <v>28.6398</v>
      </c>
      <c r="KC408">
        <v>28.5676</v>
      </c>
      <c r="KD408">
        <v>18.9942</v>
      </c>
      <c r="KE408">
        <v>28.5197</v>
      </c>
      <c r="KF408">
        <v>77.8386</v>
      </c>
      <c r="KG408">
        <v>28.9504</v>
      </c>
      <c r="KH408">
        <v>369.996</v>
      </c>
      <c r="KI408">
        <v>20.32</v>
      </c>
      <c r="KJ408">
        <v>100.91</v>
      </c>
      <c r="KK408">
        <v>100.472</v>
      </c>
    </row>
    <row r="409" spans="1:297">
      <c r="A409">
        <v>393</v>
      </c>
      <c r="B409">
        <v>1758913031</v>
      </c>
      <c r="C409">
        <v>11247.90000009537</v>
      </c>
      <c r="D409" t="s">
        <v>1231</v>
      </c>
      <c r="E409" t="s">
        <v>1232</v>
      </c>
      <c r="F409">
        <v>5</v>
      </c>
      <c r="G409" t="s">
        <v>1224</v>
      </c>
      <c r="H409" t="s">
        <v>436</v>
      </c>
      <c r="I409">
        <v>1758913023.214286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393.0763716036995</v>
      </c>
      <c r="AK409">
        <v>387.3002787878787</v>
      </c>
      <c r="AL409">
        <v>-2.683392511153537</v>
      </c>
      <c r="AM409">
        <v>65.05522117656267</v>
      </c>
      <c r="AN409">
        <f>(AP409 - AO409 + DY409*1E3/(8.314*(EA409+273.15)) * AR409/DX409 * AQ409) * DX409/(100*DL409) * 1000/(1000 - AP409)</f>
        <v>0</v>
      </c>
      <c r="AO409">
        <v>20.25911106366831</v>
      </c>
      <c r="AP409">
        <v>24.30335212121211</v>
      </c>
      <c r="AQ409">
        <v>-1.361623346431302E-05</v>
      </c>
      <c r="AR409">
        <v>107.4908715884942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5.52</v>
      </c>
      <c r="DM409">
        <v>0.5</v>
      </c>
      <c r="DN409" t="s">
        <v>438</v>
      </c>
      <c r="DO409">
        <v>2</v>
      </c>
      <c r="DP409" t="b">
        <v>1</v>
      </c>
      <c r="DQ409">
        <v>1758913023.214286</v>
      </c>
      <c r="DR409">
        <v>393.55625</v>
      </c>
      <c r="DS409">
        <v>399.9936785714287</v>
      </c>
      <c r="DT409">
        <v>24.30564642857143</v>
      </c>
      <c r="DU409">
        <v>20.27450357142857</v>
      </c>
      <c r="DV409">
        <v>394.1273214285714</v>
      </c>
      <c r="DW409">
        <v>24.15945</v>
      </c>
      <c r="DX409">
        <v>500.0025357142858</v>
      </c>
      <c r="DY409">
        <v>90.42978214285712</v>
      </c>
      <c r="DZ409">
        <v>0.02834816785714285</v>
      </c>
      <c r="EA409">
        <v>30.56202857142857</v>
      </c>
      <c r="EB409">
        <v>30.00418928571429</v>
      </c>
      <c r="EC409">
        <v>999.9000000000002</v>
      </c>
      <c r="ED409">
        <v>0</v>
      </c>
      <c r="EE409">
        <v>0</v>
      </c>
      <c r="EF409">
        <v>9997.933214285713</v>
      </c>
      <c r="EG409">
        <v>0</v>
      </c>
      <c r="EH409">
        <v>11.97572142857143</v>
      </c>
      <c r="EI409">
        <v>-6.437503967857142</v>
      </c>
      <c r="EJ409">
        <v>403.3601428571429</v>
      </c>
      <c r="EK409">
        <v>408.2713928571428</v>
      </c>
      <c r="EL409">
        <v>4.031142857142857</v>
      </c>
      <c r="EM409">
        <v>399.9936785714287</v>
      </c>
      <c r="EN409">
        <v>20.27450357142857</v>
      </c>
      <c r="EO409">
        <v>2.197953928571428</v>
      </c>
      <c r="EP409">
        <v>1.833419285714286</v>
      </c>
      <c r="EQ409">
        <v>18.94740714285714</v>
      </c>
      <c r="ER409">
        <v>16.07466071428572</v>
      </c>
      <c r="ES409">
        <v>1999.9975</v>
      </c>
      <c r="ET409">
        <v>0.9800022857142858</v>
      </c>
      <c r="EU409">
        <v>0.01999771785714285</v>
      </c>
      <c r="EV409">
        <v>0</v>
      </c>
      <c r="EW409">
        <v>996.9300714285713</v>
      </c>
      <c r="EX409">
        <v>5.00097</v>
      </c>
      <c r="EY409">
        <v>20004.78214285714</v>
      </c>
      <c r="EZ409">
        <v>16707.56428571429</v>
      </c>
      <c r="FA409">
        <v>41.25</v>
      </c>
      <c r="FB409">
        <v>41.57099999999999</v>
      </c>
      <c r="FC409">
        <v>41.13385714285714</v>
      </c>
      <c r="FD409">
        <v>41.18257142857141</v>
      </c>
      <c r="FE409">
        <v>41.80757142857141</v>
      </c>
      <c r="FF409">
        <v>1955.0975</v>
      </c>
      <c r="FG409">
        <v>39.9</v>
      </c>
      <c r="FH409">
        <v>0</v>
      </c>
      <c r="FI409">
        <v>1758913032.3</v>
      </c>
      <c r="FJ409">
        <v>0</v>
      </c>
      <c r="FK409">
        <v>997.0145200000001</v>
      </c>
      <c r="FL409">
        <v>7.245307691261327</v>
      </c>
      <c r="FM409">
        <v>143.0153849424413</v>
      </c>
      <c r="FN409">
        <v>20006.092</v>
      </c>
      <c r="FO409">
        <v>15</v>
      </c>
      <c r="FP409">
        <v>0</v>
      </c>
      <c r="FQ409" t="s">
        <v>439</v>
      </c>
      <c r="FR409">
        <v>1747247426.5</v>
      </c>
      <c r="FS409">
        <v>1747247420.5</v>
      </c>
      <c r="FT409">
        <v>0</v>
      </c>
      <c r="FU409">
        <v>1.027</v>
      </c>
      <c r="FV409">
        <v>0.031</v>
      </c>
      <c r="FW409">
        <v>0.02</v>
      </c>
      <c r="FX409">
        <v>0.05</v>
      </c>
      <c r="FY409">
        <v>420</v>
      </c>
      <c r="FZ409">
        <v>16</v>
      </c>
      <c r="GA409">
        <v>0.01</v>
      </c>
      <c r="GB409">
        <v>0.1</v>
      </c>
      <c r="GC409">
        <v>-9.952850758536586</v>
      </c>
      <c r="GD409">
        <v>77.93700425226477</v>
      </c>
      <c r="GE409">
        <v>7.777597296126736</v>
      </c>
      <c r="GF409">
        <v>0</v>
      </c>
      <c r="GG409">
        <v>996.6861176470588</v>
      </c>
      <c r="GH409">
        <v>6.415889987240542</v>
      </c>
      <c r="GI409">
        <v>0.6749531035868577</v>
      </c>
      <c r="GJ409">
        <v>-1</v>
      </c>
      <c r="GK409">
        <v>4.028915365853659</v>
      </c>
      <c r="GL409">
        <v>0.06779916376305789</v>
      </c>
      <c r="GM409">
        <v>0.008431796121928029</v>
      </c>
      <c r="GN409">
        <v>1</v>
      </c>
      <c r="GO409">
        <v>1</v>
      </c>
      <c r="GP409">
        <v>2</v>
      </c>
      <c r="GQ409" t="s">
        <v>440</v>
      </c>
      <c r="GR409">
        <v>3.13559</v>
      </c>
      <c r="GS409">
        <v>2.68848</v>
      </c>
      <c r="GT409">
        <v>0.086453</v>
      </c>
      <c r="GU409">
        <v>0.0852942</v>
      </c>
      <c r="GV409">
        <v>0.107185</v>
      </c>
      <c r="GW409">
        <v>0.0931971</v>
      </c>
      <c r="GX409">
        <v>29016.4</v>
      </c>
      <c r="GY409">
        <v>29108.6</v>
      </c>
      <c r="GZ409">
        <v>29527.4</v>
      </c>
      <c r="HA409">
        <v>29409.2</v>
      </c>
      <c r="HB409">
        <v>34825.8</v>
      </c>
      <c r="HC409">
        <v>35324.5</v>
      </c>
      <c r="HD409">
        <v>41547.2</v>
      </c>
      <c r="HE409">
        <v>41781.1</v>
      </c>
      <c r="HF409">
        <v>1.92633</v>
      </c>
      <c r="HG409">
        <v>1.87392</v>
      </c>
      <c r="HH409">
        <v>0.093583</v>
      </c>
      <c r="HI409">
        <v>0</v>
      </c>
      <c r="HJ409">
        <v>28.475</v>
      </c>
      <c r="HK409">
        <v>999.9</v>
      </c>
      <c r="HL409">
        <v>53.2</v>
      </c>
      <c r="HM409">
        <v>30.7</v>
      </c>
      <c r="HN409">
        <v>26.0898</v>
      </c>
      <c r="HO409">
        <v>61.8835</v>
      </c>
      <c r="HP409">
        <v>25.9054</v>
      </c>
      <c r="HQ409">
        <v>1</v>
      </c>
      <c r="HR409">
        <v>0.0997104</v>
      </c>
      <c r="HS409">
        <v>-0.44284</v>
      </c>
      <c r="HT409">
        <v>20.3395</v>
      </c>
      <c r="HU409">
        <v>5.21744</v>
      </c>
      <c r="HV409">
        <v>12.0128</v>
      </c>
      <c r="HW409">
        <v>4.9891</v>
      </c>
      <c r="HX409">
        <v>3.28765</v>
      </c>
      <c r="HY409">
        <v>9999</v>
      </c>
      <c r="HZ409">
        <v>9999</v>
      </c>
      <c r="IA409">
        <v>9999</v>
      </c>
      <c r="IB409">
        <v>16.8</v>
      </c>
      <c r="IC409">
        <v>1.86753</v>
      </c>
      <c r="ID409">
        <v>1.86672</v>
      </c>
      <c r="IE409">
        <v>1.86603</v>
      </c>
      <c r="IF409">
        <v>1.866</v>
      </c>
      <c r="IG409">
        <v>1.86785</v>
      </c>
      <c r="IH409">
        <v>1.87028</v>
      </c>
      <c r="II409">
        <v>1.86891</v>
      </c>
      <c r="IJ409">
        <v>1.87042</v>
      </c>
      <c r="IK409">
        <v>0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-0.553</v>
      </c>
      <c r="IY409">
        <v>0.1462</v>
      </c>
      <c r="IZ409">
        <v>-0.2124528667129374</v>
      </c>
      <c r="JA409">
        <v>-0.0008016307627816455</v>
      </c>
      <c r="JB409">
        <v>-2.705495203968552E-07</v>
      </c>
      <c r="JC409">
        <v>-1.001381313952682E-11</v>
      </c>
      <c r="JD409">
        <v>-0.06429383364076624</v>
      </c>
      <c r="JE409">
        <v>-0.003544197663381463</v>
      </c>
      <c r="JF409">
        <v>0.0008551080648433378</v>
      </c>
      <c r="JG409">
        <v>-1.439520423836254E-05</v>
      </c>
      <c r="JH409">
        <v>4</v>
      </c>
      <c r="JI409">
        <v>2335</v>
      </c>
      <c r="JJ409">
        <v>1</v>
      </c>
      <c r="JK409">
        <v>25</v>
      </c>
      <c r="JL409">
        <v>194426.7</v>
      </c>
      <c r="JM409">
        <v>194426.8</v>
      </c>
      <c r="JN409">
        <v>0.92041</v>
      </c>
      <c r="JO409">
        <v>2.28027</v>
      </c>
      <c r="JP409">
        <v>1.39648</v>
      </c>
      <c r="JQ409">
        <v>2.35229</v>
      </c>
      <c r="JR409">
        <v>1.49536</v>
      </c>
      <c r="JS409">
        <v>2.56958</v>
      </c>
      <c r="JT409">
        <v>36.1754</v>
      </c>
      <c r="JU409">
        <v>24.0525</v>
      </c>
      <c r="JV409">
        <v>18</v>
      </c>
      <c r="JW409">
        <v>492.164</v>
      </c>
      <c r="JX409">
        <v>449.084</v>
      </c>
      <c r="JY409">
        <v>28.9464</v>
      </c>
      <c r="JZ409">
        <v>28.8516</v>
      </c>
      <c r="KA409">
        <v>30.0003</v>
      </c>
      <c r="KB409">
        <v>28.6434</v>
      </c>
      <c r="KC409">
        <v>28.5712</v>
      </c>
      <c r="KD409">
        <v>18.3066</v>
      </c>
      <c r="KE409">
        <v>28.5197</v>
      </c>
      <c r="KF409">
        <v>77.8386</v>
      </c>
      <c r="KG409">
        <v>28.9456</v>
      </c>
      <c r="KH409">
        <v>349.958</v>
      </c>
      <c r="KI409">
        <v>20.3194</v>
      </c>
      <c r="KJ409">
        <v>100.911</v>
      </c>
      <c r="KK409">
        <v>100.47</v>
      </c>
    </row>
    <row r="410" spans="1:297">
      <c r="A410">
        <v>394</v>
      </c>
      <c r="B410">
        <v>1758913036</v>
      </c>
      <c r="C410">
        <v>11252.90000009537</v>
      </c>
      <c r="D410" t="s">
        <v>1233</v>
      </c>
      <c r="E410" t="s">
        <v>1234</v>
      </c>
      <c r="F410">
        <v>5</v>
      </c>
      <c r="G410" t="s">
        <v>1224</v>
      </c>
      <c r="H410" t="s">
        <v>436</v>
      </c>
      <c r="I410">
        <v>1758913028.5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376.7928863262092</v>
      </c>
      <c r="AK410">
        <v>372.7575939393938</v>
      </c>
      <c r="AL410">
        <v>-2.933580514869803</v>
      </c>
      <c r="AM410">
        <v>65.05522117656267</v>
      </c>
      <c r="AN410">
        <f>(AP410 - AO410 + DY410*1E3/(8.314*(EA410+273.15)) * AR410/DX410 * AQ410) * DX410/(100*DL410) * 1000/(1000 - AP410)</f>
        <v>0</v>
      </c>
      <c r="AO410">
        <v>20.25162058015307</v>
      </c>
      <c r="AP410">
        <v>24.29986303030303</v>
      </c>
      <c r="AQ410">
        <v>-2.127762298637287E-06</v>
      </c>
      <c r="AR410">
        <v>107.4908715884942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5.52</v>
      </c>
      <c r="DM410">
        <v>0.5</v>
      </c>
      <c r="DN410" t="s">
        <v>438</v>
      </c>
      <c r="DO410">
        <v>2</v>
      </c>
      <c r="DP410" t="b">
        <v>1</v>
      </c>
      <c r="DQ410">
        <v>1758913028.5</v>
      </c>
      <c r="DR410">
        <v>382.4588888888889</v>
      </c>
      <c r="DS410">
        <v>383.359</v>
      </c>
      <c r="DT410">
        <v>24.30396296296296</v>
      </c>
      <c r="DU410">
        <v>20.26468148148148</v>
      </c>
      <c r="DV410">
        <v>383.0188148148149</v>
      </c>
      <c r="DW410">
        <v>24.15778888888889</v>
      </c>
      <c r="DX410">
        <v>499.992925925926</v>
      </c>
      <c r="DY410">
        <v>90.42961851851851</v>
      </c>
      <c r="DZ410">
        <v>0.02837990740740741</v>
      </c>
      <c r="EA410">
        <v>30.5598074074074</v>
      </c>
      <c r="EB410">
        <v>30.00248888888889</v>
      </c>
      <c r="EC410">
        <v>999.9000000000001</v>
      </c>
      <c r="ED410">
        <v>0</v>
      </c>
      <c r="EE410">
        <v>0</v>
      </c>
      <c r="EF410">
        <v>9995.492592592593</v>
      </c>
      <c r="EG410">
        <v>0</v>
      </c>
      <c r="EH410">
        <v>12.02101481481482</v>
      </c>
      <c r="EI410">
        <v>-0.9000996703703705</v>
      </c>
      <c r="EJ410">
        <v>391.9857777777777</v>
      </c>
      <c r="EK410">
        <v>391.2885555555555</v>
      </c>
      <c r="EL410">
        <v>4.039277777777778</v>
      </c>
      <c r="EM410">
        <v>383.359</v>
      </c>
      <c r="EN410">
        <v>20.26468148148148</v>
      </c>
      <c r="EO410">
        <v>2.197797777777778</v>
      </c>
      <c r="EP410">
        <v>1.832527777777778</v>
      </c>
      <c r="EQ410">
        <v>18.94627407407407</v>
      </c>
      <c r="ER410">
        <v>16.06704444444444</v>
      </c>
      <c r="ES410">
        <v>1999.982222222222</v>
      </c>
      <c r="ET410">
        <v>0.9800022222222224</v>
      </c>
      <c r="EU410">
        <v>0.01999778148148148</v>
      </c>
      <c r="EV410">
        <v>0</v>
      </c>
      <c r="EW410">
        <v>997.4995185185185</v>
      </c>
      <c r="EX410">
        <v>5.00097</v>
      </c>
      <c r="EY410">
        <v>20016.67777777778</v>
      </c>
      <c r="EZ410">
        <v>16707.43333333333</v>
      </c>
      <c r="FA410">
        <v>41.25</v>
      </c>
      <c r="FB410">
        <v>41.58533333333334</v>
      </c>
      <c r="FC410">
        <v>41.15255555555554</v>
      </c>
      <c r="FD410">
        <v>41.18699999999999</v>
      </c>
      <c r="FE410">
        <v>41.81199999999999</v>
      </c>
      <c r="FF410">
        <v>1955.082222222223</v>
      </c>
      <c r="FG410">
        <v>39.89777777777778</v>
      </c>
      <c r="FH410">
        <v>0</v>
      </c>
      <c r="FI410">
        <v>1758913037.1</v>
      </c>
      <c r="FJ410">
        <v>0</v>
      </c>
      <c r="FK410">
        <v>997.52804</v>
      </c>
      <c r="FL410">
        <v>5.981692311659661</v>
      </c>
      <c r="FM410">
        <v>127.6538464823046</v>
      </c>
      <c r="FN410">
        <v>20016.988</v>
      </c>
      <c r="FO410">
        <v>15</v>
      </c>
      <c r="FP410">
        <v>0</v>
      </c>
      <c r="FQ410" t="s">
        <v>439</v>
      </c>
      <c r="FR410">
        <v>1747247426.5</v>
      </c>
      <c r="FS410">
        <v>1747247420.5</v>
      </c>
      <c r="FT410">
        <v>0</v>
      </c>
      <c r="FU410">
        <v>1.027</v>
      </c>
      <c r="FV410">
        <v>0.031</v>
      </c>
      <c r="FW410">
        <v>0.02</v>
      </c>
      <c r="FX410">
        <v>0.05</v>
      </c>
      <c r="FY410">
        <v>420</v>
      </c>
      <c r="FZ410">
        <v>16</v>
      </c>
      <c r="GA410">
        <v>0.01</v>
      </c>
      <c r="GB410">
        <v>0.1</v>
      </c>
      <c r="GC410">
        <v>-5.636193929268292</v>
      </c>
      <c r="GD410">
        <v>68.9851936348432</v>
      </c>
      <c r="GE410">
        <v>7.00663976881298</v>
      </c>
      <c r="GF410">
        <v>0</v>
      </c>
      <c r="GG410">
        <v>997.1165882352941</v>
      </c>
      <c r="GH410">
        <v>6.419404113475485</v>
      </c>
      <c r="GI410">
        <v>0.6749957785335098</v>
      </c>
      <c r="GJ410">
        <v>-1</v>
      </c>
      <c r="GK410">
        <v>4.03373219512195</v>
      </c>
      <c r="GL410">
        <v>0.1006825087108046</v>
      </c>
      <c r="GM410">
        <v>0.01084291552732285</v>
      </c>
      <c r="GN410">
        <v>0</v>
      </c>
      <c r="GO410">
        <v>0</v>
      </c>
      <c r="GP410">
        <v>2</v>
      </c>
      <c r="GQ410" t="s">
        <v>446</v>
      </c>
      <c r="GR410">
        <v>3.13562</v>
      </c>
      <c r="GS410">
        <v>2.68882</v>
      </c>
      <c r="GT410">
        <v>0.0838643</v>
      </c>
      <c r="GU410">
        <v>0.0823422</v>
      </c>
      <c r="GV410">
        <v>0.107169</v>
      </c>
      <c r="GW410">
        <v>0.0931901</v>
      </c>
      <c r="GX410">
        <v>29098.7</v>
      </c>
      <c r="GY410">
        <v>29202</v>
      </c>
      <c r="GZ410">
        <v>29527.5</v>
      </c>
      <c r="HA410">
        <v>29408.7</v>
      </c>
      <c r="HB410">
        <v>34826.6</v>
      </c>
      <c r="HC410">
        <v>35324.2</v>
      </c>
      <c r="HD410">
        <v>41547.4</v>
      </c>
      <c r="HE410">
        <v>41780.4</v>
      </c>
      <c r="HF410">
        <v>1.926</v>
      </c>
      <c r="HG410">
        <v>1.87388</v>
      </c>
      <c r="HH410">
        <v>0.0937209</v>
      </c>
      <c r="HI410">
        <v>0</v>
      </c>
      <c r="HJ410">
        <v>28.475</v>
      </c>
      <c r="HK410">
        <v>999.9</v>
      </c>
      <c r="HL410">
        <v>53.2</v>
      </c>
      <c r="HM410">
        <v>30.7</v>
      </c>
      <c r="HN410">
        <v>26.091</v>
      </c>
      <c r="HO410">
        <v>61.9235</v>
      </c>
      <c r="HP410">
        <v>25.8293</v>
      </c>
      <c r="HQ410">
        <v>1</v>
      </c>
      <c r="HR410">
        <v>0.100122</v>
      </c>
      <c r="HS410">
        <v>-0.83957</v>
      </c>
      <c r="HT410">
        <v>20.3379</v>
      </c>
      <c r="HU410">
        <v>5.21729</v>
      </c>
      <c r="HV410">
        <v>12.0128</v>
      </c>
      <c r="HW410">
        <v>4.9889</v>
      </c>
      <c r="HX410">
        <v>3.28785</v>
      </c>
      <c r="HY410">
        <v>9999</v>
      </c>
      <c r="HZ410">
        <v>9999</v>
      </c>
      <c r="IA410">
        <v>9999</v>
      </c>
      <c r="IB410">
        <v>16.8</v>
      </c>
      <c r="IC410">
        <v>1.86753</v>
      </c>
      <c r="ID410">
        <v>1.86671</v>
      </c>
      <c r="IE410">
        <v>1.86603</v>
      </c>
      <c r="IF410">
        <v>1.866</v>
      </c>
      <c r="IG410">
        <v>1.86783</v>
      </c>
      <c r="IH410">
        <v>1.87029</v>
      </c>
      <c r="II410">
        <v>1.86891</v>
      </c>
      <c r="IJ410">
        <v>1.87042</v>
      </c>
      <c r="IK410">
        <v>0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-0.539</v>
      </c>
      <c r="IY410">
        <v>0.1461</v>
      </c>
      <c r="IZ410">
        <v>-0.2124528667129374</v>
      </c>
      <c r="JA410">
        <v>-0.0008016307627816455</v>
      </c>
      <c r="JB410">
        <v>-2.705495203968552E-07</v>
      </c>
      <c r="JC410">
        <v>-1.001381313952682E-11</v>
      </c>
      <c r="JD410">
        <v>-0.06429383364076624</v>
      </c>
      <c r="JE410">
        <v>-0.003544197663381463</v>
      </c>
      <c r="JF410">
        <v>0.0008551080648433378</v>
      </c>
      <c r="JG410">
        <v>-1.439520423836254E-05</v>
      </c>
      <c r="JH410">
        <v>4</v>
      </c>
      <c r="JI410">
        <v>2335</v>
      </c>
      <c r="JJ410">
        <v>1</v>
      </c>
      <c r="JK410">
        <v>25</v>
      </c>
      <c r="JL410">
        <v>194426.8</v>
      </c>
      <c r="JM410">
        <v>194426.9</v>
      </c>
      <c r="JN410">
        <v>0.88623</v>
      </c>
      <c r="JO410">
        <v>2.26562</v>
      </c>
      <c r="JP410">
        <v>1.39648</v>
      </c>
      <c r="JQ410">
        <v>2.35107</v>
      </c>
      <c r="JR410">
        <v>1.49536</v>
      </c>
      <c r="JS410">
        <v>2.64648</v>
      </c>
      <c r="JT410">
        <v>36.1754</v>
      </c>
      <c r="JU410">
        <v>24.0612</v>
      </c>
      <c r="JV410">
        <v>18</v>
      </c>
      <c r="JW410">
        <v>491.983</v>
      </c>
      <c r="JX410">
        <v>449.076</v>
      </c>
      <c r="JY410">
        <v>28.9824</v>
      </c>
      <c r="JZ410">
        <v>28.856</v>
      </c>
      <c r="KA410">
        <v>30.0006</v>
      </c>
      <c r="KB410">
        <v>28.6465</v>
      </c>
      <c r="KC410">
        <v>28.5742</v>
      </c>
      <c r="KD410">
        <v>17.6996</v>
      </c>
      <c r="KE410">
        <v>28.5197</v>
      </c>
      <c r="KF410">
        <v>77.8386</v>
      </c>
      <c r="KG410">
        <v>29.0397</v>
      </c>
      <c r="KH410">
        <v>336.595</v>
      </c>
      <c r="KI410">
        <v>20.3194</v>
      </c>
      <c r="KJ410">
        <v>100.911</v>
      </c>
      <c r="KK410">
        <v>100.469</v>
      </c>
    </row>
    <row r="411" spans="1:297">
      <c r="A411">
        <v>395</v>
      </c>
      <c r="B411">
        <v>1758913041</v>
      </c>
      <c r="C411">
        <v>11257.90000009537</v>
      </c>
      <c r="D411" t="s">
        <v>1235</v>
      </c>
      <c r="E411" t="s">
        <v>1236</v>
      </c>
      <c r="F411">
        <v>5</v>
      </c>
      <c r="G411" t="s">
        <v>1224</v>
      </c>
      <c r="H411" t="s">
        <v>436</v>
      </c>
      <c r="I411">
        <v>1758913033.214286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360.1061125858178</v>
      </c>
      <c r="AK411">
        <v>357.4529272727272</v>
      </c>
      <c r="AL411">
        <v>-3.063587236656079</v>
      </c>
      <c r="AM411">
        <v>65.05522117656267</v>
      </c>
      <c r="AN411">
        <f>(AP411 - AO411 + DY411*1E3/(8.314*(EA411+273.15)) * AR411/DX411 * AQ411) * DX411/(100*DL411) * 1000/(1000 - AP411)</f>
        <v>0</v>
      </c>
      <c r="AO411">
        <v>20.25192597181555</v>
      </c>
      <c r="AP411">
        <v>24.29558606060606</v>
      </c>
      <c r="AQ411">
        <v>-9.845542160652359E-06</v>
      </c>
      <c r="AR411">
        <v>107.4908715884942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5.52</v>
      </c>
      <c r="DM411">
        <v>0.5</v>
      </c>
      <c r="DN411" t="s">
        <v>438</v>
      </c>
      <c r="DO411">
        <v>2</v>
      </c>
      <c r="DP411" t="b">
        <v>1</v>
      </c>
      <c r="DQ411">
        <v>1758913033.214286</v>
      </c>
      <c r="DR411">
        <v>369.9069285714286</v>
      </c>
      <c r="DS411">
        <v>368.0835714285714</v>
      </c>
      <c r="DT411">
        <v>24.30095357142858</v>
      </c>
      <c r="DU411">
        <v>20.25618214285714</v>
      </c>
      <c r="DV411">
        <v>370.4541071428571</v>
      </c>
      <c r="DW411">
        <v>24.15481428571428</v>
      </c>
      <c r="DX411">
        <v>500.0000357142857</v>
      </c>
      <c r="DY411">
        <v>90.42983928571428</v>
      </c>
      <c r="DZ411">
        <v>0.02842268928571429</v>
      </c>
      <c r="EA411">
        <v>30.56064642857143</v>
      </c>
      <c r="EB411">
        <v>29.999075</v>
      </c>
      <c r="EC411">
        <v>999.9000000000002</v>
      </c>
      <c r="ED411">
        <v>0</v>
      </c>
      <c r="EE411">
        <v>0</v>
      </c>
      <c r="EF411">
        <v>9996.346428571429</v>
      </c>
      <c r="EG411">
        <v>0</v>
      </c>
      <c r="EH411">
        <v>12.372125</v>
      </c>
      <c r="EI411">
        <v>1.823358532142857</v>
      </c>
      <c r="EJ411">
        <v>379.1199999999999</v>
      </c>
      <c r="EK411">
        <v>375.6937857142858</v>
      </c>
      <c r="EL411">
        <v>4.044763571428573</v>
      </c>
      <c r="EM411">
        <v>368.0835714285714</v>
      </c>
      <c r="EN411">
        <v>20.25618214285714</v>
      </c>
      <c r="EO411">
        <v>2.197530714285714</v>
      </c>
      <c r="EP411">
        <v>1.831763571428571</v>
      </c>
      <c r="EQ411">
        <v>18.944325</v>
      </c>
      <c r="ER411">
        <v>16.06051428571429</v>
      </c>
      <c r="ES411">
        <v>2000.02</v>
      </c>
      <c r="ET411">
        <v>0.9800027142857145</v>
      </c>
      <c r="EU411">
        <v>0.01999729285714286</v>
      </c>
      <c r="EV411">
        <v>0</v>
      </c>
      <c r="EW411">
        <v>997.8161428571428</v>
      </c>
      <c r="EX411">
        <v>5.00097</v>
      </c>
      <c r="EY411">
        <v>20025.38571428572</v>
      </c>
      <c r="EZ411">
        <v>16707.75</v>
      </c>
      <c r="FA411">
        <v>41.25442857142857</v>
      </c>
      <c r="FB411">
        <v>41.60025</v>
      </c>
      <c r="FC411">
        <v>41.16485714285712</v>
      </c>
      <c r="FD411">
        <v>41.18699999999999</v>
      </c>
      <c r="FE411">
        <v>41.81199999999999</v>
      </c>
      <c r="FF411">
        <v>1955.12</v>
      </c>
      <c r="FG411">
        <v>39.89464285714286</v>
      </c>
      <c r="FH411">
        <v>0</v>
      </c>
      <c r="FI411">
        <v>1758913042.5</v>
      </c>
      <c r="FJ411">
        <v>0</v>
      </c>
      <c r="FK411">
        <v>997.8840384615385</v>
      </c>
      <c r="FL411">
        <v>2.798256397009072</v>
      </c>
      <c r="FM411">
        <v>83.62051286829799</v>
      </c>
      <c r="FN411">
        <v>20025.76538461538</v>
      </c>
      <c r="FO411">
        <v>15</v>
      </c>
      <c r="FP411">
        <v>0</v>
      </c>
      <c r="FQ411" t="s">
        <v>439</v>
      </c>
      <c r="FR411">
        <v>1747247426.5</v>
      </c>
      <c r="FS411">
        <v>1747247420.5</v>
      </c>
      <c r="FT411">
        <v>0</v>
      </c>
      <c r="FU411">
        <v>1.027</v>
      </c>
      <c r="FV411">
        <v>0.031</v>
      </c>
      <c r="FW411">
        <v>0.02</v>
      </c>
      <c r="FX411">
        <v>0.05</v>
      </c>
      <c r="FY411">
        <v>420</v>
      </c>
      <c r="FZ411">
        <v>16</v>
      </c>
      <c r="GA411">
        <v>0.01</v>
      </c>
      <c r="GB411">
        <v>0.1</v>
      </c>
      <c r="GC411">
        <v>-0.140227343902439</v>
      </c>
      <c r="GD411">
        <v>36.72779823135888</v>
      </c>
      <c r="GE411">
        <v>3.809212473000392</v>
      </c>
      <c r="GF411">
        <v>0</v>
      </c>
      <c r="GG411">
        <v>997.6081764705884</v>
      </c>
      <c r="GH411">
        <v>4.479297165157032</v>
      </c>
      <c r="GI411">
        <v>0.5287393147627398</v>
      </c>
      <c r="GJ411">
        <v>-1</v>
      </c>
      <c r="GK411">
        <v>4.039926341463414</v>
      </c>
      <c r="GL411">
        <v>0.07411609756096933</v>
      </c>
      <c r="GM411">
        <v>0.009454262106635528</v>
      </c>
      <c r="GN411">
        <v>1</v>
      </c>
      <c r="GO411">
        <v>1</v>
      </c>
      <c r="GP411">
        <v>2</v>
      </c>
      <c r="GQ411" t="s">
        <v>440</v>
      </c>
      <c r="GR411">
        <v>3.13555</v>
      </c>
      <c r="GS411">
        <v>2.68877</v>
      </c>
      <c r="GT411">
        <v>0.081119</v>
      </c>
      <c r="GU411">
        <v>0.0794798</v>
      </c>
      <c r="GV411">
        <v>0.107159</v>
      </c>
      <c r="GW411">
        <v>0.0931932</v>
      </c>
      <c r="GX411">
        <v>29185.8</v>
      </c>
      <c r="GY411">
        <v>29293.2</v>
      </c>
      <c r="GZ411">
        <v>29527.4</v>
      </c>
      <c r="HA411">
        <v>29408.7</v>
      </c>
      <c r="HB411">
        <v>34826.7</v>
      </c>
      <c r="HC411">
        <v>35324.3</v>
      </c>
      <c r="HD411">
        <v>41547.1</v>
      </c>
      <c r="HE411">
        <v>41780.7</v>
      </c>
      <c r="HF411">
        <v>1.92615</v>
      </c>
      <c r="HG411">
        <v>1.87402</v>
      </c>
      <c r="HH411">
        <v>0.0936873</v>
      </c>
      <c r="HI411">
        <v>0</v>
      </c>
      <c r="HJ411">
        <v>28.475</v>
      </c>
      <c r="HK411">
        <v>999.9</v>
      </c>
      <c r="HL411">
        <v>53.2</v>
      </c>
      <c r="HM411">
        <v>30.7</v>
      </c>
      <c r="HN411">
        <v>26.0901</v>
      </c>
      <c r="HO411">
        <v>61.9335</v>
      </c>
      <c r="HP411">
        <v>25.8373</v>
      </c>
      <c r="HQ411">
        <v>1</v>
      </c>
      <c r="HR411">
        <v>0.100285</v>
      </c>
      <c r="HS411">
        <v>-0.565044</v>
      </c>
      <c r="HT411">
        <v>20.3392</v>
      </c>
      <c r="HU411">
        <v>5.21699</v>
      </c>
      <c r="HV411">
        <v>12.0134</v>
      </c>
      <c r="HW411">
        <v>4.989</v>
      </c>
      <c r="HX411">
        <v>3.28783</v>
      </c>
      <c r="HY411">
        <v>9999</v>
      </c>
      <c r="HZ411">
        <v>9999</v>
      </c>
      <c r="IA411">
        <v>9999</v>
      </c>
      <c r="IB411">
        <v>16.8</v>
      </c>
      <c r="IC411">
        <v>1.86753</v>
      </c>
      <c r="ID411">
        <v>1.86671</v>
      </c>
      <c r="IE411">
        <v>1.86603</v>
      </c>
      <c r="IF411">
        <v>1.866</v>
      </c>
      <c r="IG411">
        <v>1.86784</v>
      </c>
      <c r="IH411">
        <v>1.87028</v>
      </c>
      <c r="II411">
        <v>1.86891</v>
      </c>
      <c r="IJ411">
        <v>1.87041</v>
      </c>
      <c r="IK411">
        <v>0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-0.524</v>
      </c>
      <c r="IY411">
        <v>0.1461</v>
      </c>
      <c r="IZ411">
        <v>-0.2124528667129374</v>
      </c>
      <c r="JA411">
        <v>-0.0008016307627816455</v>
      </c>
      <c r="JB411">
        <v>-2.705495203968552E-07</v>
      </c>
      <c r="JC411">
        <v>-1.001381313952682E-11</v>
      </c>
      <c r="JD411">
        <v>-0.06429383364076624</v>
      </c>
      <c r="JE411">
        <v>-0.003544197663381463</v>
      </c>
      <c r="JF411">
        <v>0.0008551080648433378</v>
      </c>
      <c r="JG411">
        <v>-1.439520423836254E-05</v>
      </c>
      <c r="JH411">
        <v>4</v>
      </c>
      <c r="JI411">
        <v>2335</v>
      </c>
      <c r="JJ411">
        <v>1</v>
      </c>
      <c r="JK411">
        <v>25</v>
      </c>
      <c r="JL411">
        <v>194426.9</v>
      </c>
      <c r="JM411">
        <v>194427</v>
      </c>
      <c r="JN411">
        <v>0.854492</v>
      </c>
      <c r="JO411">
        <v>2.27295</v>
      </c>
      <c r="JP411">
        <v>1.39648</v>
      </c>
      <c r="JQ411">
        <v>2.34741</v>
      </c>
      <c r="JR411">
        <v>1.49536</v>
      </c>
      <c r="JS411">
        <v>2.59399</v>
      </c>
      <c r="JT411">
        <v>36.1754</v>
      </c>
      <c r="JU411">
        <v>24.07</v>
      </c>
      <c r="JV411">
        <v>18</v>
      </c>
      <c r="JW411">
        <v>492.108</v>
      </c>
      <c r="JX411">
        <v>449.202</v>
      </c>
      <c r="JY411">
        <v>29.0368</v>
      </c>
      <c r="JZ411">
        <v>28.8597</v>
      </c>
      <c r="KA411">
        <v>30.0002</v>
      </c>
      <c r="KB411">
        <v>28.6501</v>
      </c>
      <c r="KC411">
        <v>28.5785</v>
      </c>
      <c r="KD411">
        <v>17.0703</v>
      </c>
      <c r="KE411">
        <v>28.5197</v>
      </c>
      <c r="KF411">
        <v>77.8386</v>
      </c>
      <c r="KG411">
        <v>29.0218</v>
      </c>
      <c r="KH411">
        <v>323.224</v>
      </c>
      <c r="KI411">
        <v>20.3194</v>
      </c>
      <c r="KJ411">
        <v>100.911</v>
      </c>
      <c r="KK411">
        <v>100.469</v>
      </c>
    </row>
    <row r="412" spans="1:297">
      <c r="A412">
        <v>396</v>
      </c>
      <c r="B412">
        <v>1758913046</v>
      </c>
      <c r="C412">
        <v>11262.90000009537</v>
      </c>
      <c r="D412" t="s">
        <v>1237</v>
      </c>
      <c r="E412" t="s">
        <v>1238</v>
      </c>
      <c r="F412">
        <v>5</v>
      </c>
      <c r="G412" t="s">
        <v>1224</v>
      </c>
      <c r="H412" t="s">
        <v>436</v>
      </c>
      <c r="I412">
        <v>1758913038.5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343.8692396049275</v>
      </c>
      <c r="AK412">
        <v>342.0418848484849</v>
      </c>
      <c r="AL412">
        <v>-3.090886261010671</v>
      </c>
      <c r="AM412">
        <v>65.05522117656267</v>
      </c>
      <c r="AN412">
        <f>(AP412 - AO412 + DY412*1E3/(8.314*(EA412+273.15)) * AR412/DX412 * AQ412) * DX412/(100*DL412) * 1000/(1000 - AP412)</f>
        <v>0</v>
      </c>
      <c r="AO412">
        <v>20.25314467969771</v>
      </c>
      <c r="AP412">
        <v>24.30006484848484</v>
      </c>
      <c r="AQ412">
        <v>1.234166907460809E-05</v>
      </c>
      <c r="AR412">
        <v>107.4908715884942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5.52</v>
      </c>
      <c r="DM412">
        <v>0.5</v>
      </c>
      <c r="DN412" t="s">
        <v>438</v>
      </c>
      <c r="DO412">
        <v>2</v>
      </c>
      <c r="DP412" t="b">
        <v>1</v>
      </c>
      <c r="DQ412">
        <v>1758913038.5</v>
      </c>
      <c r="DR412">
        <v>354.6562222222223</v>
      </c>
      <c r="DS412">
        <v>351.0605185185185</v>
      </c>
      <c r="DT412">
        <v>24.29791111111112</v>
      </c>
      <c r="DU412">
        <v>20.25235925925926</v>
      </c>
      <c r="DV412">
        <v>355.1880740740741</v>
      </c>
      <c r="DW412">
        <v>24.1518037037037</v>
      </c>
      <c r="DX412">
        <v>500.0119259259259</v>
      </c>
      <c r="DY412">
        <v>90.42866296296296</v>
      </c>
      <c r="DZ412">
        <v>0.02853007037037037</v>
      </c>
      <c r="EA412">
        <v>30.56319629629629</v>
      </c>
      <c r="EB412">
        <v>30.00178888888889</v>
      </c>
      <c r="EC412">
        <v>999.9000000000001</v>
      </c>
      <c r="ED412">
        <v>0</v>
      </c>
      <c r="EE412">
        <v>0</v>
      </c>
      <c r="EF412">
        <v>9991.784074074074</v>
      </c>
      <c r="EG412">
        <v>0</v>
      </c>
      <c r="EH412">
        <v>12.78408518518519</v>
      </c>
      <c r="EI412">
        <v>3.595784074074073</v>
      </c>
      <c r="EJ412">
        <v>363.4882592592592</v>
      </c>
      <c r="EK412">
        <v>358.3172222222221</v>
      </c>
      <c r="EL412">
        <v>4.045537407407408</v>
      </c>
      <c r="EM412">
        <v>351.0605185185185</v>
      </c>
      <c r="EN412">
        <v>20.25235925925926</v>
      </c>
      <c r="EO412">
        <v>2.197227407407407</v>
      </c>
      <c r="EP412">
        <v>1.831394074074074</v>
      </c>
      <c r="EQ412">
        <v>18.94211481481481</v>
      </c>
      <c r="ER412">
        <v>16.05735925925926</v>
      </c>
      <c r="ES412">
        <v>2000.002222222222</v>
      </c>
      <c r="ET412">
        <v>0.9800026666666668</v>
      </c>
      <c r="EU412">
        <v>0.01999734444444445</v>
      </c>
      <c r="EV412">
        <v>0</v>
      </c>
      <c r="EW412">
        <v>998.0171481481482</v>
      </c>
      <c r="EX412">
        <v>5.00097</v>
      </c>
      <c r="EY412">
        <v>20029.87037037037</v>
      </c>
      <c r="EZ412">
        <v>16707.6037037037</v>
      </c>
      <c r="FA412">
        <v>41.25459259259259</v>
      </c>
      <c r="FB412">
        <v>41.61333333333333</v>
      </c>
      <c r="FC412">
        <v>41.1801111111111</v>
      </c>
      <c r="FD412">
        <v>41.18699999999999</v>
      </c>
      <c r="FE412">
        <v>41.81199999999999</v>
      </c>
      <c r="FF412">
        <v>1955.102222222223</v>
      </c>
      <c r="FG412">
        <v>39.89111111111112</v>
      </c>
      <c r="FH412">
        <v>0</v>
      </c>
      <c r="FI412">
        <v>1758913047.3</v>
      </c>
      <c r="FJ412">
        <v>0</v>
      </c>
      <c r="FK412">
        <v>998.0095384615385</v>
      </c>
      <c r="FL412">
        <v>0.1035897277597</v>
      </c>
      <c r="FM412">
        <v>25.12820531889991</v>
      </c>
      <c r="FN412">
        <v>20029.8076923077</v>
      </c>
      <c r="FO412">
        <v>15</v>
      </c>
      <c r="FP412">
        <v>0</v>
      </c>
      <c r="FQ412" t="s">
        <v>439</v>
      </c>
      <c r="FR412">
        <v>1747247426.5</v>
      </c>
      <c r="FS412">
        <v>1747247420.5</v>
      </c>
      <c r="FT412">
        <v>0</v>
      </c>
      <c r="FU412">
        <v>1.027</v>
      </c>
      <c r="FV412">
        <v>0.031</v>
      </c>
      <c r="FW412">
        <v>0.02</v>
      </c>
      <c r="FX412">
        <v>0.05</v>
      </c>
      <c r="FY412">
        <v>420</v>
      </c>
      <c r="FZ412">
        <v>16</v>
      </c>
      <c r="GA412">
        <v>0.01</v>
      </c>
      <c r="GB412">
        <v>0.1</v>
      </c>
      <c r="GC412">
        <v>2.03631046097561</v>
      </c>
      <c r="GD412">
        <v>22.86074768362369</v>
      </c>
      <c r="GE412">
        <v>2.351645710862308</v>
      </c>
      <c r="GF412">
        <v>0</v>
      </c>
      <c r="GG412">
        <v>997.8397058823529</v>
      </c>
      <c r="GH412">
        <v>2.851275771176577</v>
      </c>
      <c r="GI412">
        <v>0.3982401381232877</v>
      </c>
      <c r="GJ412">
        <v>-1</v>
      </c>
      <c r="GK412">
        <v>4.043403658536586</v>
      </c>
      <c r="GL412">
        <v>0.02476557491289126</v>
      </c>
      <c r="GM412">
        <v>0.006261810599256705</v>
      </c>
      <c r="GN412">
        <v>1</v>
      </c>
      <c r="GO412">
        <v>1</v>
      </c>
      <c r="GP412">
        <v>2</v>
      </c>
      <c r="GQ412" t="s">
        <v>440</v>
      </c>
      <c r="GR412">
        <v>3.1356</v>
      </c>
      <c r="GS412">
        <v>2.68867</v>
      </c>
      <c r="GT412">
        <v>0.0782935</v>
      </c>
      <c r="GU412">
        <v>0.0764248</v>
      </c>
      <c r="GV412">
        <v>0.10717</v>
      </c>
      <c r="GW412">
        <v>0.0931925</v>
      </c>
      <c r="GX412">
        <v>29275</v>
      </c>
      <c r="GY412">
        <v>29390</v>
      </c>
      <c r="GZ412">
        <v>29526.8</v>
      </c>
      <c r="HA412">
        <v>29408.3</v>
      </c>
      <c r="HB412">
        <v>34825.6</v>
      </c>
      <c r="HC412">
        <v>35323.9</v>
      </c>
      <c r="HD412">
        <v>41546.3</v>
      </c>
      <c r="HE412">
        <v>41780.3</v>
      </c>
      <c r="HF412">
        <v>1.92623</v>
      </c>
      <c r="HG412">
        <v>1.87398</v>
      </c>
      <c r="HH412">
        <v>0.09434670000000001</v>
      </c>
      <c r="HI412">
        <v>0</v>
      </c>
      <c r="HJ412">
        <v>28.475</v>
      </c>
      <c r="HK412">
        <v>999.9</v>
      </c>
      <c r="HL412">
        <v>53.2</v>
      </c>
      <c r="HM412">
        <v>30.7</v>
      </c>
      <c r="HN412">
        <v>26.0902</v>
      </c>
      <c r="HO412">
        <v>61.7335</v>
      </c>
      <c r="HP412">
        <v>25.9014</v>
      </c>
      <c r="HQ412">
        <v>1</v>
      </c>
      <c r="HR412">
        <v>0.100612</v>
      </c>
      <c r="HS412">
        <v>-0.555659</v>
      </c>
      <c r="HT412">
        <v>20.3392</v>
      </c>
      <c r="HU412">
        <v>5.21729</v>
      </c>
      <c r="HV412">
        <v>12.0131</v>
      </c>
      <c r="HW412">
        <v>4.98885</v>
      </c>
      <c r="HX412">
        <v>3.28765</v>
      </c>
      <c r="HY412">
        <v>9999</v>
      </c>
      <c r="HZ412">
        <v>9999</v>
      </c>
      <c r="IA412">
        <v>9999</v>
      </c>
      <c r="IB412">
        <v>16.8</v>
      </c>
      <c r="IC412">
        <v>1.86753</v>
      </c>
      <c r="ID412">
        <v>1.86672</v>
      </c>
      <c r="IE412">
        <v>1.86604</v>
      </c>
      <c r="IF412">
        <v>1.866</v>
      </c>
      <c r="IG412">
        <v>1.86783</v>
      </c>
      <c r="IH412">
        <v>1.87027</v>
      </c>
      <c r="II412">
        <v>1.86893</v>
      </c>
      <c r="IJ412">
        <v>1.87042</v>
      </c>
      <c r="IK412">
        <v>0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-0.51</v>
      </c>
      <c r="IY412">
        <v>0.1461</v>
      </c>
      <c r="IZ412">
        <v>-0.2124528667129374</v>
      </c>
      <c r="JA412">
        <v>-0.0008016307627816455</v>
      </c>
      <c r="JB412">
        <v>-2.705495203968552E-07</v>
      </c>
      <c r="JC412">
        <v>-1.001381313952682E-11</v>
      </c>
      <c r="JD412">
        <v>-0.06429383364076624</v>
      </c>
      <c r="JE412">
        <v>-0.003544197663381463</v>
      </c>
      <c r="JF412">
        <v>0.0008551080648433378</v>
      </c>
      <c r="JG412">
        <v>-1.439520423836254E-05</v>
      </c>
      <c r="JH412">
        <v>4</v>
      </c>
      <c r="JI412">
        <v>2335</v>
      </c>
      <c r="JJ412">
        <v>1</v>
      </c>
      <c r="JK412">
        <v>25</v>
      </c>
      <c r="JL412">
        <v>194427</v>
      </c>
      <c r="JM412">
        <v>194427.1</v>
      </c>
      <c r="JN412">
        <v>0.825195</v>
      </c>
      <c r="JO412">
        <v>2.27905</v>
      </c>
      <c r="JP412">
        <v>1.39648</v>
      </c>
      <c r="JQ412">
        <v>2.34497</v>
      </c>
      <c r="JR412">
        <v>1.49536</v>
      </c>
      <c r="JS412">
        <v>2.69897</v>
      </c>
      <c r="JT412">
        <v>36.1754</v>
      </c>
      <c r="JU412">
        <v>24.07</v>
      </c>
      <c r="JV412">
        <v>18</v>
      </c>
      <c r="JW412">
        <v>492.185</v>
      </c>
      <c r="JX412">
        <v>449.194</v>
      </c>
      <c r="JY412">
        <v>29.0353</v>
      </c>
      <c r="JZ412">
        <v>28.864</v>
      </c>
      <c r="KA412">
        <v>30.0004</v>
      </c>
      <c r="KB412">
        <v>28.6538</v>
      </c>
      <c r="KC412">
        <v>28.5815</v>
      </c>
      <c r="KD412">
        <v>16.3555</v>
      </c>
      <c r="KE412">
        <v>28.2476</v>
      </c>
      <c r="KF412">
        <v>77.8386</v>
      </c>
      <c r="KG412">
        <v>29.0287</v>
      </c>
      <c r="KH412">
        <v>303.19</v>
      </c>
      <c r="KI412">
        <v>20.3194</v>
      </c>
      <c r="KJ412">
        <v>100.909</v>
      </c>
      <c r="KK412">
        <v>100.468</v>
      </c>
    </row>
    <row r="413" spans="1:297">
      <c r="A413">
        <v>397</v>
      </c>
      <c r="B413">
        <v>1758913051</v>
      </c>
      <c r="C413">
        <v>11267.90000009537</v>
      </c>
      <c r="D413" t="s">
        <v>1239</v>
      </c>
      <c r="E413" t="s">
        <v>1240</v>
      </c>
      <c r="F413">
        <v>5</v>
      </c>
      <c r="G413" t="s">
        <v>1224</v>
      </c>
      <c r="H413" t="s">
        <v>436</v>
      </c>
      <c r="I413">
        <v>1758913043.214286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327.0068516620254</v>
      </c>
      <c r="AK413">
        <v>326.3277575757575</v>
      </c>
      <c r="AL413">
        <v>-3.144424294861629</v>
      </c>
      <c r="AM413">
        <v>65.05522117656267</v>
      </c>
      <c r="AN413">
        <f>(AP413 - AO413 + DY413*1E3/(8.314*(EA413+273.15)) * AR413/DX413 * AQ413) * DX413/(100*DL413) * 1000/(1000 - AP413)</f>
        <v>0</v>
      </c>
      <c r="AO413">
        <v>20.30195477418907</v>
      </c>
      <c r="AP413">
        <v>24.31266606060606</v>
      </c>
      <c r="AQ413">
        <v>3.639076646016583E-05</v>
      </c>
      <c r="AR413">
        <v>107.4908715884942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5.52</v>
      </c>
      <c r="DM413">
        <v>0.5</v>
      </c>
      <c r="DN413" t="s">
        <v>438</v>
      </c>
      <c r="DO413">
        <v>2</v>
      </c>
      <c r="DP413" t="b">
        <v>1</v>
      </c>
      <c r="DQ413">
        <v>1758913043.214286</v>
      </c>
      <c r="DR413">
        <v>340.5414285714286</v>
      </c>
      <c r="DS413">
        <v>335.7405</v>
      </c>
      <c r="DT413">
        <v>24.29935714285714</v>
      </c>
      <c r="DU413">
        <v>20.26669285714286</v>
      </c>
      <c r="DV413">
        <v>341.0591428571428</v>
      </c>
      <c r="DW413">
        <v>24.15323214285715</v>
      </c>
      <c r="DX413">
        <v>500.0229642857143</v>
      </c>
      <c r="DY413">
        <v>90.4280357142857</v>
      </c>
      <c r="DZ413">
        <v>0.02849350357142857</v>
      </c>
      <c r="EA413">
        <v>30.56782142857142</v>
      </c>
      <c r="EB413">
        <v>30.00606071428572</v>
      </c>
      <c r="EC413">
        <v>999.9000000000002</v>
      </c>
      <c r="ED413">
        <v>0</v>
      </c>
      <c r="EE413">
        <v>0</v>
      </c>
      <c r="EF413">
        <v>9993.257857142857</v>
      </c>
      <c r="EG413">
        <v>0</v>
      </c>
      <c r="EH413">
        <v>13.09289285714286</v>
      </c>
      <c r="EI413">
        <v>4.800965357142856</v>
      </c>
      <c r="EJ413">
        <v>349.0223214285713</v>
      </c>
      <c r="EK413">
        <v>342.6852857142857</v>
      </c>
      <c r="EL413">
        <v>4.032656071428572</v>
      </c>
      <c r="EM413">
        <v>335.7405</v>
      </c>
      <c r="EN413">
        <v>20.26669285714286</v>
      </c>
      <c r="EO413">
        <v>2.197342857142857</v>
      </c>
      <c r="EP413">
        <v>1.832677142857143</v>
      </c>
      <c r="EQ413">
        <v>18.94296071428571</v>
      </c>
      <c r="ER413">
        <v>16.06832142857143</v>
      </c>
      <c r="ES413">
        <v>2000.02</v>
      </c>
      <c r="ET413">
        <v>0.9800029285714287</v>
      </c>
      <c r="EU413">
        <v>0.01999708571428572</v>
      </c>
      <c r="EV413">
        <v>0</v>
      </c>
      <c r="EW413">
        <v>997.942392857143</v>
      </c>
      <c r="EX413">
        <v>5.00097</v>
      </c>
      <c r="EY413">
        <v>20030.72857142857</v>
      </c>
      <c r="EZ413">
        <v>16707.75</v>
      </c>
      <c r="FA413">
        <v>41.25885714285714</v>
      </c>
      <c r="FB413">
        <v>41.6205</v>
      </c>
      <c r="FC413">
        <v>41.18257142857141</v>
      </c>
      <c r="FD413">
        <v>41.18699999999999</v>
      </c>
      <c r="FE413">
        <v>41.81199999999999</v>
      </c>
      <c r="FF413">
        <v>1955.12</v>
      </c>
      <c r="FG413">
        <v>39.89000000000001</v>
      </c>
      <c r="FH413">
        <v>0</v>
      </c>
      <c r="FI413">
        <v>1758913052.1</v>
      </c>
      <c r="FJ413">
        <v>0</v>
      </c>
      <c r="FK413">
        <v>997.9472692307692</v>
      </c>
      <c r="FL413">
        <v>-1.457333361600115</v>
      </c>
      <c r="FM413">
        <v>-19.68888880900411</v>
      </c>
      <c r="FN413">
        <v>20030.60384615385</v>
      </c>
      <c r="FO413">
        <v>15</v>
      </c>
      <c r="FP413">
        <v>0</v>
      </c>
      <c r="FQ413" t="s">
        <v>439</v>
      </c>
      <c r="FR413">
        <v>1747247426.5</v>
      </c>
      <c r="FS413">
        <v>1747247420.5</v>
      </c>
      <c r="FT413">
        <v>0</v>
      </c>
      <c r="FU413">
        <v>1.027</v>
      </c>
      <c r="FV413">
        <v>0.031</v>
      </c>
      <c r="FW413">
        <v>0.02</v>
      </c>
      <c r="FX413">
        <v>0.05</v>
      </c>
      <c r="FY413">
        <v>420</v>
      </c>
      <c r="FZ413">
        <v>16</v>
      </c>
      <c r="GA413">
        <v>0.01</v>
      </c>
      <c r="GB413">
        <v>0.1</v>
      </c>
      <c r="GC413">
        <v>4.071156585365854</v>
      </c>
      <c r="GD413">
        <v>15.29911756097561</v>
      </c>
      <c r="GE413">
        <v>1.524242115891249</v>
      </c>
      <c r="GF413">
        <v>0</v>
      </c>
      <c r="GG413">
        <v>997.9560588235295</v>
      </c>
      <c r="GH413">
        <v>-0.4242628096774632</v>
      </c>
      <c r="GI413">
        <v>0.2695894417962746</v>
      </c>
      <c r="GJ413">
        <v>-1</v>
      </c>
      <c r="GK413">
        <v>4.037487073170731</v>
      </c>
      <c r="GL413">
        <v>-0.1368459930313434</v>
      </c>
      <c r="GM413">
        <v>0.01964413351811612</v>
      </c>
      <c r="GN413">
        <v>0</v>
      </c>
      <c r="GO413">
        <v>0</v>
      </c>
      <c r="GP413">
        <v>2</v>
      </c>
      <c r="GQ413" t="s">
        <v>446</v>
      </c>
      <c r="GR413">
        <v>3.1356</v>
      </c>
      <c r="GS413">
        <v>2.68867</v>
      </c>
      <c r="GT413">
        <v>0.0753615</v>
      </c>
      <c r="GU413">
        <v>0.07328179999999999</v>
      </c>
      <c r="GV413">
        <v>0.10722</v>
      </c>
      <c r="GW413">
        <v>0.09349830000000001</v>
      </c>
      <c r="GX413">
        <v>29367</v>
      </c>
      <c r="GY413">
        <v>29490</v>
      </c>
      <c r="GZ413">
        <v>29525.8</v>
      </c>
      <c r="HA413">
        <v>29408.3</v>
      </c>
      <c r="HB413">
        <v>34822.6</v>
      </c>
      <c r="HC413">
        <v>35311.7</v>
      </c>
      <c r="HD413">
        <v>41545.2</v>
      </c>
      <c r="HE413">
        <v>41780.2</v>
      </c>
      <c r="HF413">
        <v>1.92605</v>
      </c>
      <c r="HG413">
        <v>1.87412</v>
      </c>
      <c r="HH413">
        <v>0.0945367</v>
      </c>
      <c r="HI413">
        <v>0</v>
      </c>
      <c r="HJ413">
        <v>28.475</v>
      </c>
      <c r="HK413">
        <v>999.9</v>
      </c>
      <c r="HL413">
        <v>53.2</v>
      </c>
      <c r="HM413">
        <v>30.7</v>
      </c>
      <c r="HN413">
        <v>26.0895</v>
      </c>
      <c r="HO413">
        <v>61.9535</v>
      </c>
      <c r="HP413">
        <v>25.9655</v>
      </c>
      <c r="HQ413">
        <v>1</v>
      </c>
      <c r="HR413">
        <v>0.100983</v>
      </c>
      <c r="HS413">
        <v>-0.533066</v>
      </c>
      <c r="HT413">
        <v>20.3393</v>
      </c>
      <c r="HU413">
        <v>5.21699</v>
      </c>
      <c r="HV413">
        <v>12.0129</v>
      </c>
      <c r="HW413">
        <v>4.989</v>
      </c>
      <c r="HX413">
        <v>3.28778</v>
      </c>
      <c r="HY413">
        <v>9999</v>
      </c>
      <c r="HZ413">
        <v>9999</v>
      </c>
      <c r="IA413">
        <v>9999</v>
      </c>
      <c r="IB413">
        <v>16.8</v>
      </c>
      <c r="IC413">
        <v>1.86753</v>
      </c>
      <c r="ID413">
        <v>1.86672</v>
      </c>
      <c r="IE413">
        <v>1.86604</v>
      </c>
      <c r="IF413">
        <v>1.866</v>
      </c>
      <c r="IG413">
        <v>1.86784</v>
      </c>
      <c r="IH413">
        <v>1.87027</v>
      </c>
      <c r="II413">
        <v>1.86893</v>
      </c>
      <c r="IJ413">
        <v>1.87042</v>
      </c>
      <c r="IK413">
        <v>0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-0.494</v>
      </c>
      <c r="IY413">
        <v>0.1463</v>
      </c>
      <c r="IZ413">
        <v>-0.2124528667129374</v>
      </c>
      <c r="JA413">
        <v>-0.0008016307627816455</v>
      </c>
      <c r="JB413">
        <v>-2.705495203968552E-07</v>
      </c>
      <c r="JC413">
        <v>-1.001381313952682E-11</v>
      </c>
      <c r="JD413">
        <v>-0.06429383364076624</v>
      </c>
      <c r="JE413">
        <v>-0.003544197663381463</v>
      </c>
      <c r="JF413">
        <v>0.0008551080648433378</v>
      </c>
      <c r="JG413">
        <v>-1.439520423836254E-05</v>
      </c>
      <c r="JH413">
        <v>4</v>
      </c>
      <c r="JI413">
        <v>2335</v>
      </c>
      <c r="JJ413">
        <v>1</v>
      </c>
      <c r="JK413">
        <v>25</v>
      </c>
      <c r="JL413">
        <v>194427.1</v>
      </c>
      <c r="JM413">
        <v>194427.2</v>
      </c>
      <c r="JN413">
        <v>0.787354</v>
      </c>
      <c r="JO413">
        <v>2.29248</v>
      </c>
      <c r="JP413">
        <v>1.39648</v>
      </c>
      <c r="JQ413">
        <v>2.35229</v>
      </c>
      <c r="JR413">
        <v>1.49536</v>
      </c>
      <c r="JS413">
        <v>2.5647</v>
      </c>
      <c r="JT413">
        <v>36.1754</v>
      </c>
      <c r="JU413">
        <v>24.0612</v>
      </c>
      <c r="JV413">
        <v>18</v>
      </c>
      <c r="JW413">
        <v>492.104</v>
      </c>
      <c r="JX413">
        <v>449.32</v>
      </c>
      <c r="JY413">
        <v>29.0375</v>
      </c>
      <c r="JZ413">
        <v>28.8689</v>
      </c>
      <c r="KA413">
        <v>30.0003</v>
      </c>
      <c r="KB413">
        <v>28.6574</v>
      </c>
      <c r="KC413">
        <v>28.5857</v>
      </c>
      <c r="KD413">
        <v>15.7081</v>
      </c>
      <c r="KE413">
        <v>28.2476</v>
      </c>
      <c r="KF413">
        <v>77.8386</v>
      </c>
      <c r="KG413">
        <v>29.0324</v>
      </c>
      <c r="KH413">
        <v>289.83</v>
      </c>
      <c r="KI413">
        <v>20.2994</v>
      </c>
      <c r="KJ413">
        <v>100.906</v>
      </c>
      <c r="KK413">
        <v>100.468</v>
      </c>
    </row>
    <row r="414" spans="1:297">
      <c r="A414">
        <v>398</v>
      </c>
      <c r="B414">
        <v>1758913056</v>
      </c>
      <c r="C414">
        <v>11272.90000009537</v>
      </c>
      <c r="D414" t="s">
        <v>1241</v>
      </c>
      <c r="E414" t="s">
        <v>1242</v>
      </c>
      <c r="F414">
        <v>5</v>
      </c>
      <c r="G414" t="s">
        <v>1224</v>
      </c>
      <c r="H414" t="s">
        <v>436</v>
      </c>
      <c r="I414">
        <v>1758913048.5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310.3016634564119</v>
      </c>
      <c r="AK414">
        <v>310.4418242424242</v>
      </c>
      <c r="AL414">
        <v>-3.175627158830963</v>
      </c>
      <c r="AM414">
        <v>65.05522117656267</v>
      </c>
      <c r="AN414">
        <f>(AP414 - AO414 + DY414*1E3/(8.314*(EA414+273.15)) * AR414/DX414 * AQ414) * DX414/(100*DL414) * 1000/(1000 - AP414)</f>
        <v>0</v>
      </c>
      <c r="AO414">
        <v>20.36321304370145</v>
      </c>
      <c r="AP414">
        <v>24.35482303030303</v>
      </c>
      <c r="AQ414">
        <v>0.008541204084546139</v>
      </c>
      <c r="AR414">
        <v>107.4908715884942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5.52</v>
      </c>
      <c r="DM414">
        <v>0.5</v>
      </c>
      <c r="DN414" t="s">
        <v>438</v>
      </c>
      <c r="DO414">
        <v>2</v>
      </c>
      <c r="DP414" t="b">
        <v>1</v>
      </c>
      <c r="DQ414">
        <v>1758913048.5</v>
      </c>
      <c r="DR414">
        <v>324.4645555555555</v>
      </c>
      <c r="DS414">
        <v>318.502037037037</v>
      </c>
      <c r="DT414">
        <v>24.3133037037037</v>
      </c>
      <c r="DU414">
        <v>20.30354074074074</v>
      </c>
      <c r="DV414">
        <v>324.9664444444444</v>
      </c>
      <c r="DW414">
        <v>24.1670037037037</v>
      </c>
      <c r="DX414">
        <v>500.0034444444445</v>
      </c>
      <c r="DY414">
        <v>90.42763333333332</v>
      </c>
      <c r="DZ414">
        <v>0.02847374074074074</v>
      </c>
      <c r="EA414">
        <v>30.57183703703704</v>
      </c>
      <c r="EB414">
        <v>30.01338518518519</v>
      </c>
      <c r="EC414">
        <v>999.9000000000001</v>
      </c>
      <c r="ED414">
        <v>0</v>
      </c>
      <c r="EE414">
        <v>0</v>
      </c>
      <c r="EF414">
        <v>9995.439629629629</v>
      </c>
      <c r="EG414">
        <v>0</v>
      </c>
      <c r="EH414">
        <v>13.12338518518519</v>
      </c>
      <c r="EI414">
        <v>5.962523703703703</v>
      </c>
      <c r="EJ414">
        <v>332.5496296296296</v>
      </c>
      <c r="EK414">
        <v>325.1022222222222</v>
      </c>
      <c r="EL414">
        <v>4.009764074074075</v>
      </c>
      <c r="EM414">
        <v>318.502037037037</v>
      </c>
      <c r="EN414">
        <v>20.30354074074074</v>
      </c>
      <c r="EO414">
        <v>2.198594814814815</v>
      </c>
      <c r="EP414">
        <v>1.83600037037037</v>
      </c>
      <c r="EQ414">
        <v>18.95207407407408</v>
      </c>
      <c r="ER414">
        <v>16.09667037037037</v>
      </c>
      <c r="ES414">
        <v>1999.993333333333</v>
      </c>
      <c r="ET414">
        <v>0.9800027777777779</v>
      </c>
      <c r="EU414">
        <v>0.01999722962962963</v>
      </c>
      <c r="EV414">
        <v>0</v>
      </c>
      <c r="EW414">
        <v>997.8382222222222</v>
      </c>
      <c r="EX414">
        <v>5.00097</v>
      </c>
      <c r="EY414">
        <v>20028.47037037037</v>
      </c>
      <c r="EZ414">
        <v>16707.53333333334</v>
      </c>
      <c r="FA414">
        <v>41.26377777777777</v>
      </c>
      <c r="FB414">
        <v>41.625</v>
      </c>
      <c r="FC414">
        <v>41.18699999999999</v>
      </c>
      <c r="FD414">
        <v>41.19166666666666</v>
      </c>
      <c r="FE414">
        <v>41.81199999999999</v>
      </c>
      <c r="FF414">
        <v>1955.095925925926</v>
      </c>
      <c r="FG414">
        <v>39.89000000000001</v>
      </c>
      <c r="FH414">
        <v>0</v>
      </c>
      <c r="FI414">
        <v>1758913057.5</v>
      </c>
      <c r="FJ414">
        <v>0</v>
      </c>
      <c r="FK414">
        <v>997.80656</v>
      </c>
      <c r="FL414">
        <v>-1.869307719499556</v>
      </c>
      <c r="FM414">
        <v>-24.42307691573853</v>
      </c>
      <c r="FN414">
        <v>20028.28</v>
      </c>
      <c r="FO414">
        <v>15</v>
      </c>
      <c r="FP414">
        <v>0</v>
      </c>
      <c r="FQ414" t="s">
        <v>439</v>
      </c>
      <c r="FR414">
        <v>1747247426.5</v>
      </c>
      <c r="FS414">
        <v>1747247420.5</v>
      </c>
      <c r="FT414">
        <v>0</v>
      </c>
      <c r="FU414">
        <v>1.027</v>
      </c>
      <c r="FV414">
        <v>0.031</v>
      </c>
      <c r="FW414">
        <v>0.02</v>
      </c>
      <c r="FX414">
        <v>0.05</v>
      </c>
      <c r="FY414">
        <v>420</v>
      </c>
      <c r="FZ414">
        <v>16</v>
      </c>
      <c r="GA414">
        <v>0.01</v>
      </c>
      <c r="GB414">
        <v>0.1</v>
      </c>
      <c r="GC414">
        <v>5.242153249999999</v>
      </c>
      <c r="GD414">
        <v>13.29716926829268</v>
      </c>
      <c r="GE414">
        <v>1.284142468574627</v>
      </c>
      <c r="GF414">
        <v>0</v>
      </c>
      <c r="GG414">
        <v>997.9020882352942</v>
      </c>
      <c r="GH414">
        <v>-1.381711244547636</v>
      </c>
      <c r="GI414">
        <v>0.2991194299790684</v>
      </c>
      <c r="GJ414">
        <v>-1</v>
      </c>
      <c r="GK414">
        <v>4.02064325</v>
      </c>
      <c r="GL414">
        <v>-0.2774058911819975</v>
      </c>
      <c r="GM414">
        <v>0.03112079790007805</v>
      </c>
      <c r="GN414">
        <v>0</v>
      </c>
      <c r="GO414">
        <v>0</v>
      </c>
      <c r="GP414">
        <v>2</v>
      </c>
      <c r="GQ414" t="s">
        <v>446</v>
      </c>
      <c r="GR414">
        <v>3.13559</v>
      </c>
      <c r="GS414">
        <v>2.68906</v>
      </c>
      <c r="GT414">
        <v>0.0723364</v>
      </c>
      <c r="GU414">
        <v>0.0700524</v>
      </c>
      <c r="GV414">
        <v>0.107345</v>
      </c>
      <c r="GW414">
        <v>0.0935517</v>
      </c>
      <c r="GX414">
        <v>29463.3</v>
      </c>
      <c r="GY414">
        <v>29592.5</v>
      </c>
      <c r="GZ414">
        <v>29526</v>
      </c>
      <c r="HA414">
        <v>29408.1</v>
      </c>
      <c r="HB414">
        <v>34817.8</v>
      </c>
      <c r="HC414">
        <v>35309.1</v>
      </c>
      <c r="HD414">
        <v>41545.4</v>
      </c>
      <c r="HE414">
        <v>41779.8</v>
      </c>
      <c r="HF414">
        <v>1.926</v>
      </c>
      <c r="HG414">
        <v>1.8742</v>
      </c>
      <c r="HH414">
        <v>0.0945628</v>
      </c>
      <c r="HI414">
        <v>0</v>
      </c>
      <c r="HJ414">
        <v>28.475</v>
      </c>
      <c r="HK414">
        <v>999.9</v>
      </c>
      <c r="HL414">
        <v>53.2</v>
      </c>
      <c r="HM414">
        <v>30.7</v>
      </c>
      <c r="HN414">
        <v>26.0901</v>
      </c>
      <c r="HO414">
        <v>62.2035</v>
      </c>
      <c r="HP414">
        <v>25.9295</v>
      </c>
      <c r="HQ414">
        <v>1</v>
      </c>
      <c r="HR414">
        <v>0.101349</v>
      </c>
      <c r="HS414">
        <v>-0.447838</v>
      </c>
      <c r="HT414">
        <v>20.3397</v>
      </c>
      <c r="HU414">
        <v>5.21774</v>
      </c>
      <c r="HV414">
        <v>12.0137</v>
      </c>
      <c r="HW414">
        <v>4.98895</v>
      </c>
      <c r="HX414">
        <v>3.28778</v>
      </c>
      <c r="HY414">
        <v>9999</v>
      </c>
      <c r="HZ414">
        <v>9999</v>
      </c>
      <c r="IA414">
        <v>9999</v>
      </c>
      <c r="IB414">
        <v>16.8</v>
      </c>
      <c r="IC414">
        <v>1.86754</v>
      </c>
      <c r="ID414">
        <v>1.86673</v>
      </c>
      <c r="IE414">
        <v>1.86603</v>
      </c>
      <c r="IF414">
        <v>1.866</v>
      </c>
      <c r="IG414">
        <v>1.86784</v>
      </c>
      <c r="IH414">
        <v>1.87027</v>
      </c>
      <c r="II414">
        <v>1.86893</v>
      </c>
      <c r="IJ414">
        <v>1.87042</v>
      </c>
      <c r="IK414">
        <v>0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-0.479</v>
      </c>
      <c r="IY414">
        <v>0.1468</v>
      </c>
      <c r="IZ414">
        <v>-0.2124528667129374</v>
      </c>
      <c r="JA414">
        <v>-0.0008016307627816455</v>
      </c>
      <c r="JB414">
        <v>-2.705495203968552E-07</v>
      </c>
      <c r="JC414">
        <v>-1.001381313952682E-11</v>
      </c>
      <c r="JD414">
        <v>-0.06429383364076624</v>
      </c>
      <c r="JE414">
        <v>-0.003544197663381463</v>
      </c>
      <c r="JF414">
        <v>0.0008551080648433378</v>
      </c>
      <c r="JG414">
        <v>-1.439520423836254E-05</v>
      </c>
      <c r="JH414">
        <v>4</v>
      </c>
      <c r="JI414">
        <v>2335</v>
      </c>
      <c r="JJ414">
        <v>1</v>
      </c>
      <c r="JK414">
        <v>25</v>
      </c>
      <c r="JL414">
        <v>194427.2</v>
      </c>
      <c r="JM414">
        <v>194427.3</v>
      </c>
      <c r="JN414">
        <v>0.750732</v>
      </c>
      <c r="JO414">
        <v>2.2876</v>
      </c>
      <c r="JP414">
        <v>1.39771</v>
      </c>
      <c r="JQ414">
        <v>2.35107</v>
      </c>
      <c r="JR414">
        <v>1.49536</v>
      </c>
      <c r="JS414">
        <v>2.66724</v>
      </c>
      <c r="JT414">
        <v>36.1754</v>
      </c>
      <c r="JU414">
        <v>24.0612</v>
      </c>
      <c r="JV414">
        <v>18</v>
      </c>
      <c r="JW414">
        <v>492.102</v>
      </c>
      <c r="JX414">
        <v>449.397</v>
      </c>
      <c r="JY414">
        <v>29.0307</v>
      </c>
      <c r="JZ414">
        <v>28.8732</v>
      </c>
      <c r="KA414">
        <v>30.0005</v>
      </c>
      <c r="KB414">
        <v>28.6611</v>
      </c>
      <c r="KC414">
        <v>28.5898</v>
      </c>
      <c r="KD414">
        <v>14.9809</v>
      </c>
      <c r="KE414">
        <v>28.2476</v>
      </c>
      <c r="KF414">
        <v>77.4663</v>
      </c>
      <c r="KG414">
        <v>29.0169</v>
      </c>
      <c r="KH414">
        <v>269.783</v>
      </c>
      <c r="KI414">
        <v>20.2602</v>
      </c>
      <c r="KJ414">
        <v>100.906</v>
      </c>
      <c r="KK414">
        <v>100.467</v>
      </c>
    </row>
    <row r="415" spans="1:297">
      <c r="A415">
        <v>399</v>
      </c>
      <c r="B415">
        <v>1758913061</v>
      </c>
      <c r="C415">
        <v>11277.90000009537</v>
      </c>
      <c r="D415" t="s">
        <v>1243</v>
      </c>
      <c r="E415" t="s">
        <v>1244</v>
      </c>
      <c r="F415">
        <v>5</v>
      </c>
      <c r="G415" t="s">
        <v>1224</v>
      </c>
      <c r="H415" t="s">
        <v>436</v>
      </c>
      <c r="I415">
        <v>1758913053.214286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293.2349197103707</v>
      </c>
      <c r="AK415">
        <v>294.3983454545453</v>
      </c>
      <c r="AL415">
        <v>-3.212887811984665</v>
      </c>
      <c r="AM415">
        <v>65.05522117656267</v>
      </c>
      <c r="AN415">
        <f>(AP415 - AO415 + DY415*1E3/(8.314*(EA415+273.15)) * AR415/DX415 * AQ415) * DX415/(100*DL415) * 1000/(1000 - AP415)</f>
        <v>0</v>
      </c>
      <c r="AO415">
        <v>20.3468393345267</v>
      </c>
      <c r="AP415">
        <v>24.37400666666666</v>
      </c>
      <c r="AQ415">
        <v>0.001575421994696145</v>
      </c>
      <c r="AR415">
        <v>107.4908715884942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5.52</v>
      </c>
      <c r="DM415">
        <v>0.5</v>
      </c>
      <c r="DN415" t="s">
        <v>438</v>
      </c>
      <c r="DO415">
        <v>2</v>
      </c>
      <c r="DP415" t="b">
        <v>1</v>
      </c>
      <c r="DQ415">
        <v>1758913053.214286</v>
      </c>
      <c r="DR415">
        <v>309.9236428571429</v>
      </c>
      <c r="DS415">
        <v>302.908</v>
      </c>
      <c r="DT415">
        <v>24.33562857142857</v>
      </c>
      <c r="DU415">
        <v>20.33187857142857</v>
      </c>
      <c r="DV415">
        <v>310.4113214285714</v>
      </c>
      <c r="DW415">
        <v>24.18905714285714</v>
      </c>
      <c r="DX415">
        <v>499.9653214285714</v>
      </c>
      <c r="DY415">
        <v>90.42761428571428</v>
      </c>
      <c r="DZ415">
        <v>0.02850362142857143</v>
      </c>
      <c r="EA415">
        <v>30.57406428571428</v>
      </c>
      <c r="EB415">
        <v>30.01658928571428</v>
      </c>
      <c r="EC415">
        <v>999.9000000000002</v>
      </c>
      <c r="ED415">
        <v>0</v>
      </c>
      <c r="EE415">
        <v>0</v>
      </c>
      <c r="EF415">
        <v>10003.685</v>
      </c>
      <c r="EG415">
        <v>0</v>
      </c>
      <c r="EH415">
        <v>13.10361428571429</v>
      </c>
      <c r="EI415">
        <v>7.015522499999999</v>
      </c>
      <c r="EJ415">
        <v>317.6533571428571</v>
      </c>
      <c r="EK415">
        <v>309.1942857142857</v>
      </c>
      <c r="EL415">
        <v>4.003751428571429</v>
      </c>
      <c r="EM415">
        <v>302.908</v>
      </c>
      <c r="EN415">
        <v>20.33187857142857</v>
      </c>
      <c r="EO415">
        <v>2.2006125</v>
      </c>
      <c r="EP415">
        <v>1.8385625</v>
      </c>
      <c r="EQ415">
        <v>18.96677142857143</v>
      </c>
      <c r="ER415">
        <v>16.11853214285714</v>
      </c>
      <c r="ES415">
        <v>2000.021428571428</v>
      </c>
      <c r="ET415">
        <v>0.980003142857143</v>
      </c>
      <c r="EU415">
        <v>0.01999686071428572</v>
      </c>
      <c r="EV415">
        <v>0</v>
      </c>
      <c r="EW415">
        <v>997.7031428571428</v>
      </c>
      <c r="EX415">
        <v>5.00097</v>
      </c>
      <c r="EY415">
        <v>20027.25</v>
      </c>
      <c r="EZ415">
        <v>16707.76785714286</v>
      </c>
      <c r="FA415">
        <v>41.28321428571427</v>
      </c>
      <c r="FB415">
        <v>41.625</v>
      </c>
      <c r="FC415">
        <v>41.18699999999999</v>
      </c>
      <c r="FD415">
        <v>41.19149999999998</v>
      </c>
      <c r="FE415">
        <v>41.81199999999999</v>
      </c>
      <c r="FF415">
        <v>1955.126785714285</v>
      </c>
      <c r="FG415">
        <v>39.89000000000001</v>
      </c>
      <c r="FH415">
        <v>0</v>
      </c>
      <c r="FI415">
        <v>1758913062.3</v>
      </c>
      <c r="FJ415">
        <v>0</v>
      </c>
      <c r="FK415">
        <v>997.7050800000001</v>
      </c>
      <c r="FL415">
        <v>-0.3937692451247262</v>
      </c>
      <c r="FM415">
        <v>-18.53076926603963</v>
      </c>
      <c r="FN415">
        <v>20026.636</v>
      </c>
      <c r="FO415">
        <v>15</v>
      </c>
      <c r="FP415">
        <v>0</v>
      </c>
      <c r="FQ415" t="s">
        <v>439</v>
      </c>
      <c r="FR415">
        <v>1747247426.5</v>
      </c>
      <c r="FS415">
        <v>1747247420.5</v>
      </c>
      <c r="FT415">
        <v>0</v>
      </c>
      <c r="FU415">
        <v>1.027</v>
      </c>
      <c r="FV415">
        <v>0.031</v>
      </c>
      <c r="FW415">
        <v>0.02</v>
      </c>
      <c r="FX415">
        <v>0.05</v>
      </c>
      <c r="FY415">
        <v>420</v>
      </c>
      <c r="FZ415">
        <v>16</v>
      </c>
      <c r="GA415">
        <v>0.01</v>
      </c>
      <c r="GB415">
        <v>0.1</v>
      </c>
      <c r="GC415">
        <v>6.385611707317074</v>
      </c>
      <c r="GD415">
        <v>13.37596097560975</v>
      </c>
      <c r="GE415">
        <v>1.322246261901208</v>
      </c>
      <c r="GF415">
        <v>0</v>
      </c>
      <c r="GG415">
        <v>997.8000588235295</v>
      </c>
      <c r="GH415">
        <v>-1.268265865498283</v>
      </c>
      <c r="GI415">
        <v>0.2872004773444031</v>
      </c>
      <c r="GJ415">
        <v>-1</v>
      </c>
      <c r="GK415">
        <v>4.013381951219512</v>
      </c>
      <c r="GL415">
        <v>-0.129183344947735</v>
      </c>
      <c r="GM415">
        <v>0.02918849466113297</v>
      </c>
      <c r="GN415">
        <v>0</v>
      </c>
      <c r="GO415">
        <v>0</v>
      </c>
      <c r="GP415">
        <v>2</v>
      </c>
      <c r="GQ415" t="s">
        <v>446</v>
      </c>
      <c r="GR415">
        <v>3.13562</v>
      </c>
      <c r="GS415">
        <v>2.68904</v>
      </c>
      <c r="GT415">
        <v>0.0692194</v>
      </c>
      <c r="GU415">
        <v>0.0667604</v>
      </c>
      <c r="GV415">
        <v>0.107394</v>
      </c>
      <c r="GW415">
        <v>0.0933774</v>
      </c>
      <c r="GX415">
        <v>29562</v>
      </c>
      <c r="GY415">
        <v>29697.2</v>
      </c>
      <c r="GZ415">
        <v>29525.7</v>
      </c>
      <c r="HA415">
        <v>29408.1</v>
      </c>
      <c r="HB415">
        <v>34815.4</v>
      </c>
      <c r="HC415">
        <v>35315.9</v>
      </c>
      <c r="HD415">
        <v>41544.9</v>
      </c>
      <c r="HE415">
        <v>41779.7</v>
      </c>
      <c r="HF415">
        <v>1.9263</v>
      </c>
      <c r="HG415">
        <v>1.87318</v>
      </c>
      <c r="HH415">
        <v>0.09466339999999999</v>
      </c>
      <c r="HI415">
        <v>0</v>
      </c>
      <c r="HJ415">
        <v>28.475</v>
      </c>
      <c r="HK415">
        <v>999.9</v>
      </c>
      <c r="HL415">
        <v>53.2</v>
      </c>
      <c r="HM415">
        <v>30.7</v>
      </c>
      <c r="HN415">
        <v>26.0876</v>
      </c>
      <c r="HO415">
        <v>62.0035</v>
      </c>
      <c r="HP415">
        <v>26.0136</v>
      </c>
      <c r="HQ415">
        <v>1</v>
      </c>
      <c r="HR415">
        <v>0.101484</v>
      </c>
      <c r="HS415">
        <v>-0.408366</v>
      </c>
      <c r="HT415">
        <v>20.3398</v>
      </c>
      <c r="HU415">
        <v>5.21804</v>
      </c>
      <c r="HV415">
        <v>12.0134</v>
      </c>
      <c r="HW415">
        <v>4.98885</v>
      </c>
      <c r="HX415">
        <v>3.28785</v>
      </c>
      <c r="HY415">
        <v>9999</v>
      </c>
      <c r="HZ415">
        <v>9999</v>
      </c>
      <c r="IA415">
        <v>9999</v>
      </c>
      <c r="IB415">
        <v>16.8</v>
      </c>
      <c r="IC415">
        <v>1.86753</v>
      </c>
      <c r="ID415">
        <v>1.86673</v>
      </c>
      <c r="IE415">
        <v>1.86603</v>
      </c>
      <c r="IF415">
        <v>1.866</v>
      </c>
      <c r="IG415">
        <v>1.86783</v>
      </c>
      <c r="IH415">
        <v>1.87029</v>
      </c>
      <c r="II415">
        <v>1.86896</v>
      </c>
      <c r="IJ415">
        <v>1.87042</v>
      </c>
      <c r="IK415">
        <v>0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-0.464</v>
      </c>
      <c r="IY415">
        <v>0.147</v>
      </c>
      <c r="IZ415">
        <v>-0.2124528667129374</v>
      </c>
      <c r="JA415">
        <v>-0.0008016307627816455</v>
      </c>
      <c r="JB415">
        <v>-2.705495203968552E-07</v>
      </c>
      <c r="JC415">
        <v>-1.001381313952682E-11</v>
      </c>
      <c r="JD415">
        <v>-0.06429383364076624</v>
      </c>
      <c r="JE415">
        <v>-0.003544197663381463</v>
      </c>
      <c r="JF415">
        <v>0.0008551080648433378</v>
      </c>
      <c r="JG415">
        <v>-1.439520423836254E-05</v>
      </c>
      <c r="JH415">
        <v>4</v>
      </c>
      <c r="JI415">
        <v>2335</v>
      </c>
      <c r="JJ415">
        <v>1</v>
      </c>
      <c r="JK415">
        <v>25</v>
      </c>
      <c r="JL415">
        <v>194427.2</v>
      </c>
      <c r="JM415">
        <v>194427.3</v>
      </c>
      <c r="JN415">
        <v>0.720215</v>
      </c>
      <c r="JO415">
        <v>2.28027</v>
      </c>
      <c r="JP415">
        <v>1.39648</v>
      </c>
      <c r="JQ415">
        <v>2.35107</v>
      </c>
      <c r="JR415">
        <v>1.49536</v>
      </c>
      <c r="JS415">
        <v>2.68921</v>
      </c>
      <c r="JT415">
        <v>36.1754</v>
      </c>
      <c r="JU415">
        <v>24.07</v>
      </c>
      <c r="JV415">
        <v>18</v>
      </c>
      <c r="JW415">
        <v>492.327</v>
      </c>
      <c r="JX415">
        <v>448.784</v>
      </c>
      <c r="JY415">
        <v>29.0126</v>
      </c>
      <c r="JZ415">
        <v>28.877</v>
      </c>
      <c r="KA415">
        <v>30.0002</v>
      </c>
      <c r="KB415">
        <v>28.6654</v>
      </c>
      <c r="KC415">
        <v>28.593</v>
      </c>
      <c r="KD415">
        <v>14.3223</v>
      </c>
      <c r="KE415">
        <v>28.5301</v>
      </c>
      <c r="KF415">
        <v>77.4663</v>
      </c>
      <c r="KG415">
        <v>29.001</v>
      </c>
      <c r="KH415">
        <v>256.379</v>
      </c>
      <c r="KI415">
        <v>20.2306</v>
      </c>
      <c r="KJ415">
        <v>100.905</v>
      </c>
      <c r="KK415">
        <v>100.467</v>
      </c>
    </row>
    <row r="416" spans="1:297">
      <c r="A416">
        <v>400</v>
      </c>
      <c r="B416">
        <v>1758913066</v>
      </c>
      <c r="C416">
        <v>11282.90000009537</v>
      </c>
      <c r="D416" t="s">
        <v>1245</v>
      </c>
      <c r="E416" t="s">
        <v>1246</v>
      </c>
      <c r="F416">
        <v>5</v>
      </c>
      <c r="G416" t="s">
        <v>1224</v>
      </c>
      <c r="H416" t="s">
        <v>436</v>
      </c>
      <c r="I416">
        <v>1758913058.5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276.4537021970896</v>
      </c>
      <c r="AK416">
        <v>278.4408787878787</v>
      </c>
      <c r="AL416">
        <v>-3.189821262891728</v>
      </c>
      <c r="AM416">
        <v>65.05522117656267</v>
      </c>
      <c r="AN416">
        <f>(AP416 - AO416 + DY416*1E3/(8.314*(EA416+273.15)) * AR416/DX416 * AQ416) * DX416/(100*DL416) * 1000/(1000 - AP416)</f>
        <v>0</v>
      </c>
      <c r="AO416">
        <v>20.25467432852752</v>
      </c>
      <c r="AP416">
        <v>24.35659818181818</v>
      </c>
      <c r="AQ416">
        <v>-0.001005234259001201</v>
      </c>
      <c r="AR416">
        <v>107.4908715884942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5.52</v>
      </c>
      <c r="DM416">
        <v>0.5</v>
      </c>
      <c r="DN416" t="s">
        <v>438</v>
      </c>
      <c r="DO416">
        <v>2</v>
      </c>
      <c r="DP416" t="b">
        <v>1</v>
      </c>
      <c r="DQ416">
        <v>1758913058.5</v>
      </c>
      <c r="DR416">
        <v>293.4842962962963</v>
      </c>
      <c r="DS416">
        <v>285.4569259259259</v>
      </c>
      <c r="DT416">
        <v>24.35788888888889</v>
      </c>
      <c r="DU416">
        <v>20.32424814814815</v>
      </c>
      <c r="DV416">
        <v>293.9561111111111</v>
      </c>
      <c r="DW416">
        <v>24.21103703703704</v>
      </c>
      <c r="DX416">
        <v>499.9711481481482</v>
      </c>
      <c r="DY416">
        <v>90.42787407407407</v>
      </c>
      <c r="DZ416">
        <v>0.02855261111111111</v>
      </c>
      <c r="EA416">
        <v>30.57512222222222</v>
      </c>
      <c r="EB416">
        <v>30.01665555555555</v>
      </c>
      <c r="EC416">
        <v>999.9000000000001</v>
      </c>
      <c r="ED416">
        <v>0</v>
      </c>
      <c r="EE416">
        <v>0</v>
      </c>
      <c r="EF416">
        <v>10009.1962962963</v>
      </c>
      <c r="EG416">
        <v>0</v>
      </c>
      <c r="EH416">
        <v>13.10008148148148</v>
      </c>
      <c r="EI416">
        <v>8.027374074074073</v>
      </c>
      <c r="EJ416">
        <v>300.8111481481481</v>
      </c>
      <c r="EK416">
        <v>291.3795925925925</v>
      </c>
      <c r="EL416">
        <v>4.033642962962962</v>
      </c>
      <c r="EM416">
        <v>285.4569259259259</v>
      </c>
      <c r="EN416">
        <v>20.32424814814815</v>
      </c>
      <c r="EO416">
        <v>2.202632222222222</v>
      </c>
      <c r="EP416">
        <v>1.837877777777777</v>
      </c>
      <c r="EQ416">
        <v>18.98146666666667</v>
      </c>
      <c r="ER416">
        <v>16.11268148148148</v>
      </c>
      <c r="ES416">
        <v>1999.994814814815</v>
      </c>
      <c r="ET416">
        <v>0.9800030000000001</v>
      </c>
      <c r="EU416">
        <v>0.019997</v>
      </c>
      <c r="EV416">
        <v>0</v>
      </c>
      <c r="EW416">
        <v>997.6761111111111</v>
      </c>
      <c r="EX416">
        <v>5.00097</v>
      </c>
      <c r="EY416">
        <v>20025.7</v>
      </c>
      <c r="EZ416">
        <v>16707.55185185185</v>
      </c>
      <c r="FA416">
        <v>41.30051851851851</v>
      </c>
      <c r="FB416">
        <v>41.625</v>
      </c>
      <c r="FC416">
        <v>41.18699999999999</v>
      </c>
      <c r="FD416">
        <v>41.21266666666666</v>
      </c>
      <c r="FE416">
        <v>41.81199999999999</v>
      </c>
      <c r="FF416">
        <v>1955.103703703704</v>
      </c>
      <c r="FG416">
        <v>39.89000000000001</v>
      </c>
      <c r="FH416">
        <v>0</v>
      </c>
      <c r="FI416">
        <v>1758913067.1</v>
      </c>
      <c r="FJ416">
        <v>0</v>
      </c>
      <c r="FK416">
        <v>997.65712</v>
      </c>
      <c r="FL416">
        <v>-0.2284615213035668</v>
      </c>
      <c r="FM416">
        <v>-2.869230727260325</v>
      </c>
      <c r="FN416">
        <v>20025.584</v>
      </c>
      <c r="FO416">
        <v>15</v>
      </c>
      <c r="FP416">
        <v>0</v>
      </c>
      <c r="FQ416" t="s">
        <v>439</v>
      </c>
      <c r="FR416">
        <v>1747247426.5</v>
      </c>
      <c r="FS416">
        <v>1747247420.5</v>
      </c>
      <c r="FT416">
        <v>0</v>
      </c>
      <c r="FU416">
        <v>1.027</v>
      </c>
      <c r="FV416">
        <v>0.031</v>
      </c>
      <c r="FW416">
        <v>0.02</v>
      </c>
      <c r="FX416">
        <v>0.05</v>
      </c>
      <c r="FY416">
        <v>420</v>
      </c>
      <c r="FZ416">
        <v>16</v>
      </c>
      <c r="GA416">
        <v>0.01</v>
      </c>
      <c r="GB416">
        <v>0.1</v>
      </c>
      <c r="GC416">
        <v>7.233938292682926</v>
      </c>
      <c r="GD416">
        <v>12.03791017421604</v>
      </c>
      <c r="GE416">
        <v>1.190406731333624</v>
      </c>
      <c r="GF416">
        <v>0</v>
      </c>
      <c r="GG416">
        <v>997.7153529411764</v>
      </c>
      <c r="GH416">
        <v>-0.322750192151456</v>
      </c>
      <c r="GI416">
        <v>0.2475376242766464</v>
      </c>
      <c r="GJ416">
        <v>-1</v>
      </c>
      <c r="GK416">
        <v>4.023480975609756</v>
      </c>
      <c r="GL416">
        <v>0.2233425783972117</v>
      </c>
      <c r="GM416">
        <v>0.04399295391503207</v>
      </c>
      <c r="GN416">
        <v>0</v>
      </c>
      <c r="GO416">
        <v>0</v>
      </c>
      <c r="GP416">
        <v>2</v>
      </c>
      <c r="GQ416" t="s">
        <v>446</v>
      </c>
      <c r="GR416">
        <v>3.13562</v>
      </c>
      <c r="GS416">
        <v>2.68878</v>
      </c>
      <c r="GT416">
        <v>0.0660505</v>
      </c>
      <c r="GU416">
        <v>0.0634111</v>
      </c>
      <c r="GV416">
        <v>0.107327</v>
      </c>
      <c r="GW416">
        <v>0.09315610000000001</v>
      </c>
      <c r="GX416">
        <v>29662.1</v>
      </c>
      <c r="GY416">
        <v>29803.6</v>
      </c>
      <c r="GZ416">
        <v>29525.2</v>
      </c>
      <c r="HA416">
        <v>29407.9</v>
      </c>
      <c r="HB416">
        <v>34817.5</v>
      </c>
      <c r="HC416">
        <v>35324.6</v>
      </c>
      <c r="HD416">
        <v>41544.2</v>
      </c>
      <c r="HE416">
        <v>41779.8</v>
      </c>
      <c r="HF416">
        <v>1.92582</v>
      </c>
      <c r="HG416">
        <v>1.87335</v>
      </c>
      <c r="HH416">
        <v>0.093963</v>
      </c>
      <c r="HI416">
        <v>0</v>
      </c>
      <c r="HJ416">
        <v>28.475</v>
      </c>
      <c r="HK416">
        <v>999.9</v>
      </c>
      <c r="HL416">
        <v>53.2</v>
      </c>
      <c r="HM416">
        <v>30.7</v>
      </c>
      <c r="HN416">
        <v>26.0887</v>
      </c>
      <c r="HO416">
        <v>61.8635</v>
      </c>
      <c r="HP416">
        <v>25.9255</v>
      </c>
      <c r="HQ416">
        <v>1</v>
      </c>
      <c r="HR416">
        <v>0.10186</v>
      </c>
      <c r="HS416">
        <v>-0.376441</v>
      </c>
      <c r="HT416">
        <v>20.3396</v>
      </c>
      <c r="HU416">
        <v>5.21684</v>
      </c>
      <c r="HV416">
        <v>12.0129</v>
      </c>
      <c r="HW416">
        <v>4.9888</v>
      </c>
      <c r="HX416">
        <v>3.2877</v>
      </c>
      <c r="HY416">
        <v>9999</v>
      </c>
      <c r="HZ416">
        <v>9999</v>
      </c>
      <c r="IA416">
        <v>9999</v>
      </c>
      <c r="IB416">
        <v>16.8</v>
      </c>
      <c r="IC416">
        <v>1.86754</v>
      </c>
      <c r="ID416">
        <v>1.86671</v>
      </c>
      <c r="IE416">
        <v>1.866</v>
      </c>
      <c r="IF416">
        <v>1.866</v>
      </c>
      <c r="IG416">
        <v>1.86784</v>
      </c>
      <c r="IH416">
        <v>1.87028</v>
      </c>
      <c r="II416">
        <v>1.86892</v>
      </c>
      <c r="IJ416">
        <v>1.87042</v>
      </c>
      <c r="IK416">
        <v>0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-0.45</v>
      </c>
      <c r="IY416">
        <v>0.1467</v>
      </c>
      <c r="IZ416">
        <v>-0.2124528667129374</v>
      </c>
      <c r="JA416">
        <v>-0.0008016307627816455</v>
      </c>
      <c r="JB416">
        <v>-2.705495203968552E-07</v>
      </c>
      <c r="JC416">
        <v>-1.001381313952682E-11</v>
      </c>
      <c r="JD416">
        <v>-0.06429383364076624</v>
      </c>
      <c r="JE416">
        <v>-0.003544197663381463</v>
      </c>
      <c r="JF416">
        <v>0.0008551080648433378</v>
      </c>
      <c r="JG416">
        <v>-1.439520423836254E-05</v>
      </c>
      <c r="JH416">
        <v>4</v>
      </c>
      <c r="JI416">
        <v>2335</v>
      </c>
      <c r="JJ416">
        <v>1</v>
      </c>
      <c r="JK416">
        <v>25</v>
      </c>
      <c r="JL416">
        <v>194427.3</v>
      </c>
      <c r="JM416">
        <v>194427.4</v>
      </c>
      <c r="JN416">
        <v>0.681152</v>
      </c>
      <c r="JO416">
        <v>2.29858</v>
      </c>
      <c r="JP416">
        <v>1.39648</v>
      </c>
      <c r="JQ416">
        <v>2.34863</v>
      </c>
      <c r="JR416">
        <v>1.49536</v>
      </c>
      <c r="JS416">
        <v>2.52441</v>
      </c>
      <c r="JT416">
        <v>36.1989</v>
      </c>
      <c r="JU416">
        <v>24.0612</v>
      </c>
      <c r="JV416">
        <v>18</v>
      </c>
      <c r="JW416">
        <v>492.055</v>
      </c>
      <c r="JX416">
        <v>448.924</v>
      </c>
      <c r="JY416">
        <v>28.9912</v>
      </c>
      <c r="JZ416">
        <v>28.8813</v>
      </c>
      <c r="KA416">
        <v>30.0004</v>
      </c>
      <c r="KB416">
        <v>28.669</v>
      </c>
      <c r="KC416">
        <v>28.5971</v>
      </c>
      <c r="KD416">
        <v>13.5741</v>
      </c>
      <c r="KE416">
        <v>28.5301</v>
      </c>
      <c r="KF416">
        <v>77.4663</v>
      </c>
      <c r="KG416">
        <v>28.9818</v>
      </c>
      <c r="KH416">
        <v>236.293</v>
      </c>
      <c r="KI416">
        <v>20.2373</v>
      </c>
      <c r="KJ416">
        <v>100.904</v>
      </c>
      <c r="KK416">
        <v>100.467</v>
      </c>
    </row>
    <row r="417" spans="1:297">
      <c r="A417">
        <v>401</v>
      </c>
      <c r="B417">
        <v>1758913071</v>
      </c>
      <c r="C417">
        <v>11287.90000009537</v>
      </c>
      <c r="D417" t="s">
        <v>1247</v>
      </c>
      <c r="E417" t="s">
        <v>1248</v>
      </c>
      <c r="F417">
        <v>5</v>
      </c>
      <c r="G417" t="s">
        <v>1224</v>
      </c>
      <c r="H417" t="s">
        <v>436</v>
      </c>
      <c r="I417">
        <v>1758913063.214286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259.5450419729474</v>
      </c>
      <c r="AK417">
        <v>262.289612121212</v>
      </c>
      <c r="AL417">
        <v>-3.237131925146569</v>
      </c>
      <c r="AM417">
        <v>65.05522117656267</v>
      </c>
      <c r="AN417">
        <f>(AP417 - AO417 + DY417*1E3/(8.314*(EA417+273.15)) * AR417/DX417 * AQ417) * DX417/(100*DL417) * 1000/(1000 - AP417)</f>
        <v>0</v>
      </c>
      <c r="AO417">
        <v>20.2374466583851</v>
      </c>
      <c r="AP417">
        <v>24.3295503030303</v>
      </c>
      <c r="AQ417">
        <v>-0.003714383111407901</v>
      </c>
      <c r="AR417">
        <v>107.4908715884942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5.52</v>
      </c>
      <c r="DM417">
        <v>0.5</v>
      </c>
      <c r="DN417" t="s">
        <v>438</v>
      </c>
      <c r="DO417">
        <v>2</v>
      </c>
      <c r="DP417" t="b">
        <v>1</v>
      </c>
      <c r="DQ417">
        <v>1758913063.214286</v>
      </c>
      <c r="DR417">
        <v>278.7637142857143</v>
      </c>
      <c r="DS417">
        <v>269.8385357142857</v>
      </c>
      <c r="DT417">
        <v>24.35768214285714</v>
      </c>
      <c r="DU417">
        <v>20.28627857142857</v>
      </c>
      <c r="DV417">
        <v>279.2213214285715</v>
      </c>
      <c r="DW417">
        <v>24.21083928571429</v>
      </c>
      <c r="DX417">
        <v>499.9917857142858</v>
      </c>
      <c r="DY417">
        <v>90.42802500000001</v>
      </c>
      <c r="DZ417">
        <v>0.02860833928571429</v>
      </c>
      <c r="EA417">
        <v>30.57565</v>
      </c>
      <c r="EB417">
        <v>30.015925</v>
      </c>
      <c r="EC417">
        <v>999.9000000000002</v>
      </c>
      <c r="ED417">
        <v>0</v>
      </c>
      <c r="EE417">
        <v>0</v>
      </c>
      <c r="EF417">
        <v>10008.46321428571</v>
      </c>
      <c r="EG417">
        <v>0</v>
      </c>
      <c r="EH417">
        <v>13.10015</v>
      </c>
      <c r="EI417">
        <v>8.925138928571428</v>
      </c>
      <c r="EJ417">
        <v>285.7232857142857</v>
      </c>
      <c r="EK417">
        <v>275.4266428571429</v>
      </c>
      <c r="EL417">
        <v>4.071402142857143</v>
      </c>
      <c r="EM417">
        <v>269.8385357142857</v>
      </c>
      <c r="EN417">
        <v>20.28627857142857</v>
      </c>
      <c r="EO417">
        <v>2.202617142857143</v>
      </c>
      <c r="EP417">
        <v>1.834448214285715</v>
      </c>
      <c r="EQ417">
        <v>18.98136428571429</v>
      </c>
      <c r="ER417">
        <v>16.08340714285714</v>
      </c>
      <c r="ES417">
        <v>2000.013571428571</v>
      </c>
      <c r="ET417">
        <v>0.9800032500000001</v>
      </c>
      <c r="EU417">
        <v>0.01999675357142857</v>
      </c>
      <c r="EV417">
        <v>0</v>
      </c>
      <c r="EW417">
        <v>997.69925</v>
      </c>
      <c r="EX417">
        <v>5.00097</v>
      </c>
      <c r="EY417">
        <v>20025.975</v>
      </c>
      <c r="EZ417">
        <v>16707.71071428571</v>
      </c>
      <c r="FA417">
        <v>41.31199999999999</v>
      </c>
      <c r="FB417">
        <v>41.625</v>
      </c>
      <c r="FC417">
        <v>41.18699999999999</v>
      </c>
      <c r="FD417">
        <v>41.223</v>
      </c>
      <c r="FE417">
        <v>41.82099999999999</v>
      </c>
      <c r="FF417">
        <v>1955.123214285715</v>
      </c>
      <c r="FG417">
        <v>39.89000000000001</v>
      </c>
      <c r="FH417">
        <v>0</v>
      </c>
      <c r="FI417">
        <v>1758913072.5</v>
      </c>
      <c r="FJ417">
        <v>0</v>
      </c>
      <c r="FK417">
        <v>997.6708076923078</v>
      </c>
      <c r="FL417">
        <v>0.3577094137673117</v>
      </c>
      <c r="FM417">
        <v>9.965811938785453</v>
      </c>
      <c r="FN417">
        <v>20025.99615384615</v>
      </c>
      <c r="FO417">
        <v>15</v>
      </c>
      <c r="FP417">
        <v>0</v>
      </c>
      <c r="FQ417" t="s">
        <v>439</v>
      </c>
      <c r="FR417">
        <v>1747247426.5</v>
      </c>
      <c r="FS417">
        <v>1747247420.5</v>
      </c>
      <c r="FT417">
        <v>0</v>
      </c>
      <c r="FU417">
        <v>1.027</v>
      </c>
      <c r="FV417">
        <v>0.031</v>
      </c>
      <c r="FW417">
        <v>0.02</v>
      </c>
      <c r="FX417">
        <v>0.05</v>
      </c>
      <c r="FY417">
        <v>420</v>
      </c>
      <c r="FZ417">
        <v>16</v>
      </c>
      <c r="GA417">
        <v>0.01</v>
      </c>
      <c r="GB417">
        <v>0.1</v>
      </c>
      <c r="GC417">
        <v>8.396795365853659</v>
      </c>
      <c r="GD417">
        <v>11.22504961672474</v>
      </c>
      <c r="GE417">
        <v>1.109000803677154</v>
      </c>
      <c r="GF417">
        <v>0</v>
      </c>
      <c r="GG417">
        <v>997.6763823529412</v>
      </c>
      <c r="GH417">
        <v>0.2021543200432517</v>
      </c>
      <c r="GI417">
        <v>0.2653017166643503</v>
      </c>
      <c r="GJ417">
        <v>-1</v>
      </c>
      <c r="GK417">
        <v>4.046607073170732</v>
      </c>
      <c r="GL417">
        <v>0.5272457142857191</v>
      </c>
      <c r="GM417">
        <v>0.05547552786079349</v>
      </c>
      <c r="GN417">
        <v>0</v>
      </c>
      <c r="GO417">
        <v>0</v>
      </c>
      <c r="GP417">
        <v>2</v>
      </c>
      <c r="GQ417" t="s">
        <v>446</v>
      </c>
      <c r="GR417">
        <v>3.13555</v>
      </c>
      <c r="GS417">
        <v>2.68901</v>
      </c>
      <c r="GT417">
        <v>0.0627742</v>
      </c>
      <c r="GU417">
        <v>0.0599151</v>
      </c>
      <c r="GV417">
        <v>0.107253</v>
      </c>
      <c r="GW417">
        <v>0.09313159999999999</v>
      </c>
      <c r="GX417">
        <v>29765.9</v>
      </c>
      <c r="GY417">
        <v>29914.2</v>
      </c>
      <c r="GZ417">
        <v>29524.9</v>
      </c>
      <c r="HA417">
        <v>29407.2</v>
      </c>
      <c r="HB417">
        <v>34820</v>
      </c>
      <c r="HC417">
        <v>35324.8</v>
      </c>
      <c r="HD417">
        <v>41543.8</v>
      </c>
      <c r="HE417">
        <v>41778.8</v>
      </c>
      <c r="HF417">
        <v>1.92585</v>
      </c>
      <c r="HG417">
        <v>1.87337</v>
      </c>
      <c r="HH417">
        <v>0.09495389999999999</v>
      </c>
      <c r="HI417">
        <v>0</v>
      </c>
      <c r="HJ417">
        <v>28.475</v>
      </c>
      <c r="HK417">
        <v>999.9</v>
      </c>
      <c r="HL417">
        <v>53.2</v>
      </c>
      <c r="HM417">
        <v>30.7</v>
      </c>
      <c r="HN417">
        <v>26.0911</v>
      </c>
      <c r="HO417">
        <v>61.9335</v>
      </c>
      <c r="HP417">
        <v>25.9295</v>
      </c>
      <c r="HQ417">
        <v>1</v>
      </c>
      <c r="HR417">
        <v>0.102266</v>
      </c>
      <c r="HS417">
        <v>-0.389638</v>
      </c>
      <c r="HT417">
        <v>20.3398</v>
      </c>
      <c r="HU417">
        <v>5.21669</v>
      </c>
      <c r="HV417">
        <v>12.0131</v>
      </c>
      <c r="HW417">
        <v>4.9889</v>
      </c>
      <c r="HX417">
        <v>3.28768</v>
      </c>
      <c r="HY417">
        <v>9999</v>
      </c>
      <c r="HZ417">
        <v>9999</v>
      </c>
      <c r="IA417">
        <v>9999</v>
      </c>
      <c r="IB417">
        <v>16.8</v>
      </c>
      <c r="IC417">
        <v>1.86756</v>
      </c>
      <c r="ID417">
        <v>1.86673</v>
      </c>
      <c r="IE417">
        <v>1.86602</v>
      </c>
      <c r="IF417">
        <v>1.866</v>
      </c>
      <c r="IG417">
        <v>1.86784</v>
      </c>
      <c r="IH417">
        <v>1.87027</v>
      </c>
      <c r="II417">
        <v>1.86895</v>
      </c>
      <c r="IJ417">
        <v>1.87042</v>
      </c>
      <c r="IK417">
        <v>0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-0.435</v>
      </c>
      <c r="IY417">
        <v>0.1465</v>
      </c>
      <c r="IZ417">
        <v>-0.2124528667129374</v>
      </c>
      <c r="JA417">
        <v>-0.0008016307627816455</v>
      </c>
      <c r="JB417">
        <v>-2.705495203968552E-07</v>
      </c>
      <c r="JC417">
        <v>-1.001381313952682E-11</v>
      </c>
      <c r="JD417">
        <v>-0.06429383364076624</v>
      </c>
      <c r="JE417">
        <v>-0.003544197663381463</v>
      </c>
      <c r="JF417">
        <v>0.0008551080648433378</v>
      </c>
      <c r="JG417">
        <v>-1.439520423836254E-05</v>
      </c>
      <c r="JH417">
        <v>4</v>
      </c>
      <c r="JI417">
        <v>2335</v>
      </c>
      <c r="JJ417">
        <v>1</v>
      </c>
      <c r="JK417">
        <v>25</v>
      </c>
      <c r="JL417">
        <v>194427.4</v>
      </c>
      <c r="JM417">
        <v>194427.5</v>
      </c>
      <c r="JN417">
        <v>0.646973</v>
      </c>
      <c r="JO417">
        <v>2.30225</v>
      </c>
      <c r="JP417">
        <v>1.39648</v>
      </c>
      <c r="JQ417">
        <v>2.34741</v>
      </c>
      <c r="JR417">
        <v>1.49536</v>
      </c>
      <c r="JS417">
        <v>2.52319</v>
      </c>
      <c r="JT417">
        <v>36.1754</v>
      </c>
      <c r="JU417">
        <v>24.0612</v>
      </c>
      <c r="JV417">
        <v>18</v>
      </c>
      <c r="JW417">
        <v>492.101</v>
      </c>
      <c r="JX417">
        <v>448.964</v>
      </c>
      <c r="JY417">
        <v>28.9721</v>
      </c>
      <c r="JZ417">
        <v>28.8862</v>
      </c>
      <c r="KA417">
        <v>30.0004</v>
      </c>
      <c r="KB417">
        <v>28.6727</v>
      </c>
      <c r="KC417">
        <v>28.6003</v>
      </c>
      <c r="KD417">
        <v>12.8976</v>
      </c>
      <c r="KE417">
        <v>28.5301</v>
      </c>
      <c r="KF417">
        <v>77.4663</v>
      </c>
      <c r="KG417">
        <v>28.9694</v>
      </c>
      <c r="KH417">
        <v>222.73</v>
      </c>
      <c r="KI417">
        <v>20.2345</v>
      </c>
      <c r="KJ417">
        <v>100.903</v>
      </c>
      <c r="KK417">
        <v>100.464</v>
      </c>
    </row>
    <row r="418" spans="1:297">
      <c r="A418">
        <v>402</v>
      </c>
      <c r="B418">
        <v>1758913076</v>
      </c>
      <c r="C418">
        <v>11292.90000009537</v>
      </c>
      <c r="D418" t="s">
        <v>1249</v>
      </c>
      <c r="E418" t="s">
        <v>1250</v>
      </c>
      <c r="F418">
        <v>5</v>
      </c>
      <c r="G418" t="s">
        <v>1224</v>
      </c>
      <c r="H418" t="s">
        <v>436</v>
      </c>
      <c r="I418">
        <v>1758913068.5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242.4662238470516</v>
      </c>
      <c r="AK418">
        <v>246.1208545454545</v>
      </c>
      <c r="AL418">
        <v>-3.231147303290014</v>
      </c>
      <c r="AM418">
        <v>65.05522117656267</v>
      </c>
      <c r="AN418">
        <f>(AP418 - AO418 + DY418*1E3/(8.314*(EA418+273.15)) * AR418/DX418 * AQ418) * DX418/(100*DL418) * 1000/(1000 - AP418)</f>
        <v>0</v>
      </c>
      <c r="AO418">
        <v>20.23438286883427</v>
      </c>
      <c r="AP418">
        <v>24.32277272727272</v>
      </c>
      <c r="AQ418">
        <v>-0.0002051297057995063</v>
      </c>
      <c r="AR418">
        <v>107.4908715884942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5.52</v>
      </c>
      <c r="DM418">
        <v>0.5</v>
      </c>
      <c r="DN418" t="s">
        <v>438</v>
      </c>
      <c r="DO418">
        <v>2</v>
      </c>
      <c r="DP418" t="b">
        <v>1</v>
      </c>
      <c r="DQ418">
        <v>1758913068.5</v>
      </c>
      <c r="DR418">
        <v>262.1807037037037</v>
      </c>
      <c r="DS418">
        <v>252.3167407407408</v>
      </c>
      <c r="DT418">
        <v>24.34300740740741</v>
      </c>
      <c r="DU418">
        <v>20.24586296296296</v>
      </c>
      <c r="DV418">
        <v>262.6226296296297</v>
      </c>
      <c r="DW418">
        <v>24.19634444444444</v>
      </c>
      <c r="DX418">
        <v>500.013111111111</v>
      </c>
      <c r="DY418">
        <v>90.428</v>
      </c>
      <c r="DZ418">
        <v>0.02862411111111111</v>
      </c>
      <c r="EA418">
        <v>30.57601111111111</v>
      </c>
      <c r="EB418">
        <v>30.01671851851852</v>
      </c>
      <c r="EC418">
        <v>999.9000000000001</v>
      </c>
      <c r="ED418">
        <v>0</v>
      </c>
      <c r="EE418">
        <v>0</v>
      </c>
      <c r="EF418">
        <v>10005.90814814815</v>
      </c>
      <c r="EG418">
        <v>0</v>
      </c>
      <c r="EH418">
        <v>13.09251851851852</v>
      </c>
      <c r="EI418">
        <v>9.86400148148148</v>
      </c>
      <c r="EJ418">
        <v>268.7225185185185</v>
      </c>
      <c r="EK418">
        <v>257.5308888888889</v>
      </c>
      <c r="EL418">
        <v>4.097148888888889</v>
      </c>
      <c r="EM418">
        <v>252.3167407407408</v>
      </c>
      <c r="EN418">
        <v>20.24586296296296</v>
      </c>
      <c r="EO418">
        <v>2.201290370370371</v>
      </c>
      <c r="EP418">
        <v>1.830792962962963</v>
      </c>
      <c r="EQ418">
        <v>18.9717037037037</v>
      </c>
      <c r="ER418">
        <v>16.05219629629629</v>
      </c>
      <c r="ES418">
        <v>1999.996296296296</v>
      </c>
      <c r="ET418">
        <v>0.9800031111111112</v>
      </c>
      <c r="EU418">
        <v>0.01999689259259259</v>
      </c>
      <c r="EV418">
        <v>0</v>
      </c>
      <c r="EW418">
        <v>997.7684814814813</v>
      </c>
      <c r="EX418">
        <v>5.00097</v>
      </c>
      <c r="EY418">
        <v>20026.48518518519</v>
      </c>
      <c r="EZ418">
        <v>16707.57407407408</v>
      </c>
      <c r="FA418">
        <v>41.31199999999999</v>
      </c>
      <c r="FB418">
        <v>41.625</v>
      </c>
      <c r="FC418">
        <v>41.18699999999999</v>
      </c>
      <c r="FD418">
        <v>41.24533333333333</v>
      </c>
      <c r="FE418">
        <v>41.83766666666666</v>
      </c>
      <c r="FF418">
        <v>1955.106296296296</v>
      </c>
      <c r="FG418">
        <v>39.89000000000001</v>
      </c>
      <c r="FH418">
        <v>0</v>
      </c>
      <c r="FI418">
        <v>1758913077.3</v>
      </c>
      <c r="FJ418">
        <v>0</v>
      </c>
      <c r="FK418">
        <v>997.7401923076924</v>
      </c>
      <c r="FL418">
        <v>1.316068383290759</v>
      </c>
      <c r="FM418">
        <v>7.982905974724723</v>
      </c>
      <c r="FN418">
        <v>20026.31923076923</v>
      </c>
      <c r="FO418">
        <v>15</v>
      </c>
      <c r="FP418">
        <v>0</v>
      </c>
      <c r="FQ418" t="s">
        <v>439</v>
      </c>
      <c r="FR418">
        <v>1747247426.5</v>
      </c>
      <c r="FS418">
        <v>1747247420.5</v>
      </c>
      <c r="FT418">
        <v>0</v>
      </c>
      <c r="FU418">
        <v>1.027</v>
      </c>
      <c r="FV418">
        <v>0.031</v>
      </c>
      <c r="FW418">
        <v>0.02</v>
      </c>
      <c r="FX418">
        <v>0.05</v>
      </c>
      <c r="FY418">
        <v>420</v>
      </c>
      <c r="FZ418">
        <v>16</v>
      </c>
      <c r="GA418">
        <v>0.01</v>
      </c>
      <c r="GB418">
        <v>0.1</v>
      </c>
      <c r="GC418">
        <v>9.337344390243903</v>
      </c>
      <c r="GD418">
        <v>10.76090216027874</v>
      </c>
      <c r="GE418">
        <v>1.062194969650797</v>
      </c>
      <c r="GF418">
        <v>0</v>
      </c>
      <c r="GG418">
        <v>997.7210588235293</v>
      </c>
      <c r="GH418">
        <v>0.8931398047619784</v>
      </c>
      <c r="GI418">
        <v>0.2912331733262463</v>
      </c>
      <c r="GJ418">
        <v>-1</v>
      </c>
      <c r="GK418">
        <v>4.074682926829269</v>
      </c>
      <c r="GL418">
        <v>0.2796336585365797</v>
      </c>
      <c r="GM418">
        <v>0.03836448982116866</v>
      </c>
      <c r="GN418">
        <v>0</v>
      </c>
      <c r="GO418">
        <v>0</v>
      </c>
      <c r="GP418">
        <v>2</v>
      </c>
      <c r="GQ418" t="s">
        <v>446</v>
      </c>
      <c r="GR418">
        <v>3.1355</v>
      </c>
      <c r="GS418">
        <v>2.68876</v>
      </c>
      <c r="GT418">
        <v>0.0594239</v>
      </c>
      <c r="GU418">
        <v>0.056374</v>
      </c>
      <c r="GV418">
        <v>0.10723</v>
      </c>
      <c r="GW418">
        <v>0.09312189999999999</v>
      </c>
      <c r="GX418">
        <v>29871.8</v>
      </c>
      <c r="GY418">
        <v>30026.9</v>
      </c>
      <c r="GZ418">
        <v>29524.5</v>
      </c>
      <c r="HA418">
        <v>29407.3</v>
      </c>
      <c r="HB418">
        <v>34820.6</v>
      </c>
      <c r="HC418">
        <v>35325.2</v>
      </c>
      <c r="HD418">
        <v>41543.5</v>
      </c>
      <c r="HE418">
        <v>41778.9</v>
      </c>
      <c r="HF418">
        <v>1.9256</v>
      </c>
      <c r="HG418">
        <v>1.87345</v>
      </c>
      <c r="HH418">
        <v>0.0949055</v>
      </c>
      <c r="HI418">
        <v>0</v>
      </c>
      <c r="HJ418">
        <v>28.475</v>
      </c>
      <c r="HK418">
        <v>999.9</v>
      </c>
      <c r="HL418">
        <v>53.2</v>
      </c>
      <c r="HM418">
        <v>30.7</v>
      </c>
      <c r="HN418">
        <v>26.0908</v>
      </c>
      <c r="HO418">
        <v>61.9735</v>
      </c>
      <c r="HP418">
        <v>25.9776</v>
      </c>
      <c r="HQ418">
        <v>1</v>
      </c>
      <c r="HR418">
        <v>0.102668</v>
      </c>
      <c r="HS418">
        <v>-0.370136</v>
      </c>
      <c r="HT418">
        <v>20.3397</v>
      </c>
      <c r="HU418">
        <v>5.21654</v>
      </c>
      <c r="HV418">
        <v>12.0122</v>
      </c>
      <c r="HW418">
        <v>4.98865</v>
      </c>
      <c r="HX418">
        <v>3.28753</v>
      </c>
      <c r="HY418">
        <v>9999</v>
      </c>
      <c r="HZ418">
        <v>9999</v>
      </c>
      <c r="IA418">
        <v>9999</v>
      </c>
      <c r="IB418">
        <v>16.9</v>
      </c>
      <c r="IC418">
        <v>1.86756</v>
      </c>
      <c r="ID418">
        <v>1.86673</v>
      </c>
      <c r="IE418">
        <v>1.86604</v>
      </c>
      <c r="IF418">
        <v>1.866</v>
      </c>
      <c r="IG418">
        <v>1.86784</v>
      </c>
      <c r="IH418">
        <v>1.87028</v>
      </c>
      <c r="II418">
        <v>1.86897</v>
      </c>
      <c r="IJ418">
        <v>1.87042</v>
      </c>
      <c r="IK418">
        <v>0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-0.42</v>
      </c>
      <c r="IY418">
        <v>0.1464</v>
      </c>
      <c r="IZ418">
        <v>-0.2124528667129374</v>
      </c>
      <c r="JA418">
        <v>-0.0008016307627816455</v>
      </c>
      <c r="JB418">
        <v>-2.705495203968552E-07</v>
      </c>
      <c r="JC418">
        <v>-1.001381313952682E-11</v>
      </c>
      <c r="JD418">
        <v>-0.06429383364076624</v>
      </c>
      <c r="JE418">
        <v>-0.003544197663381463</v>
      </c>
      <c r="JF418">
        <v>0.0008551080648433378</v>
      </c>
      <c r="JG418">
        <v>-1.439520423836254E-05</v>
      </c>
      <c r="JH418">
        <v>4</v>
      </c>
      <c r="JI418">
        <v>2335</v>
      </c>
      <c r="JJ418">
        <v>1</v>
      </c>
      <c r="JK418">
        <v>25</v>
      </c>
      <c r="JL418">
        <v>194427.5</v>
      </c>
      <c r="JM418">
        <v>194427.6</v>
      </c>
      <c r="JN418">
        <v>0.6152339999999999</v>
      </c>
      <c r="JO418">
        <v>2.2876</v>
      </c>
      <c r="JP418">
        <v>1.39648</v>
      </c>
      <c r="JQ418">
        <v>2.34985</v>
      </c>
      <c r="JR418">
        <v>1.49536</v>
      </c>
      <c r="JS418">
        <v>2.7002</v>
      </c>
      <c r="JT418">
        <v>36.1989</v>
      </c>
      <c r="JU418">
        <v>24.0612</v>
      </c>
      <c r="JV418">
        <v>18</v>
      </c>
      <c r="JW418">
        <v>491.976</v>
      </c>
      <c r="JX418">
        <v>449.041</v>
      </c>
      <c r="JY418">
        <v>28.9573</v>
      </c>
      <c r="JZ418">
        <v>28.8905</v>
      </c>
      <c r="KA418">
        <v>30.0005</v>
      </c>
      <c r="KB418">
        <v>28.6769</v>
      </c>
      <c r="KC418">
        <v>28.6043</v>
      </c>
      <c r="KD418">
        <v>12.1373</v>
      </c>
      <c r="KE418">
        <v>28.5301</v>
      </c>
      <c r="KF418">
        <v>77.4663</v>
      </c>
      <c r="KG418">
        <v>28.9526</v>
      </c>
      <c r="KH418">
        <v>202.656</v>
      </c>
      <c r="KI418">
        <v>20.2341</v>
      </c>
      <c r="KJ418">
        <v>100.902</v>
      </c>
      <c r="KK418">
        <v>100.465</v>
      </c>
    </row>
    <row r="419" spans="1:297">
      <c r="A419">
        <v>403</v>
      </c>
      <c r="B419">
        <v>1758913081</v>
      </c>
      <c r="C419">
        <v>11297.90000009537</v>
      </c>
      <c r="D419" t="s">
        <v>1251</v>
      </c>
      <c r="E419" t="s">
        <v>1252</v>
      </c>
      <c r="F419">
        <v>5</v>
      </c>
      <c r="G419" t="s">
        <v>1224</v>
      </c>
      <c r="H419" t="s">
        <v>436</v>
      </c>
      <c r="I419">
        <v>1758913073.214286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225.4698081778413</v>
      </c>
      <c r="AK419">
        <v>229.9651515151515</v>
      </c>
      <c r="AL419">
        <v>-3.235615036613617</v>
      </c>
      <c r="AM419">
        <v>65.05522117656267</v>
      </c>
      <c r="AN419">
        <f>(AP419 - AO419 + DY419*1E3/(8.314*(EA419+273.15)) * AR419/DX419 * AQ419) * DX419/(100*DL419) * 1000/(1000 - AP419)</f>
        <v>0</v>
      </c>
      <c r="AO419">
        <v>20.23142663150441</v>
      </c>
      <c r="AP419">
        <v>24.31850606060605</v>
      </c>
      <c r="AQ419">
        <v>-0.0001533877769113112</v>
      </c>
      <c r="AR419">
        <v>107.4908715884942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5.52</v>
      </c>
      <c r="DM419">
        <v>0.5</v>
      </c>
      <c r="DN419" t="s">
        <v>438</v>
      </c>
      <c r="DO419">
        <v>2</v>
      </c>
      <c r="DP419" t="b">
        <v>1</v>
      </c>
      <c r="DQ419">
        <v>1758913073.214286</v>
      </c>
      <c r="DR419">
        <v>247.3561071428571</v>
      </c>
      <c r="DS419">
        <v>236.6111428571429</v>
      </c>
      <c r="DT419">
        <v>24.32833214285715</v>
      </c>
      <c r="DU419">
        <v>20.23520714285714</v>
      </c>
      <c r="DV419">
        <v>247.7841428571429</v>
      </c>
      <c r="DW419">
        <v>24.18185</v>
      </c>
      <c r="DX419">
        <v>500.0125714285714</v>
      </c>
      <c r="DY419">
        <v>90.42703214285714</v>
      </c>
      <c r="DZ419">
        <v>0.0285246607142857</v>
      </c>
      <c r="EA419">
        <v>30.57563571428572</v>
      </c>
      <c r="EB419">
        <v>30.0189</v>
      </c>
      <c r="EC419">
        <v>999.9000000000002</v>
      </c>
      <c r="ED419">
        <v>0</v>
      </c>
      <c r="EE419">
        <v>0</v>
      </c>
      <c r="EF419">
        <v>10005.20714285714</v>
      </c>
      <c r="EG419">
        <v>0</v>
      </c>
      <c r="EH419">
        <v>12.83028571428571</v>
      </c>
      <c r="EI419">
        <v>10.74500785714286</v>
      </c>
      <c r="EJ419">
        <v>253.5241785714286</v>
      </c>
      <c r="EK419">
        <v>241.498</v>
      </c>
      <c r="EL419">
        <v>4.093123571428571</v>
      </c>
      <c r="EM419">
        <v>236.6111428571429</v>
      </c>
      <c r="EN419">
        <v>20.23520714285714</v>
      </c>
      <c r="EO419">
        <v>2.199938928571429</v>
      </c>
      <c r="EP419">
        <v>1.829810357142857</v>
      </c>
      <c r="EQ419">
        <v>18.961875</v>
      </c>
      <c r="ER419">
        <v>16.04378928571429</v>
      </c>
      <c r="ES419">
        <v>1999.998214285715</v>
      </c>
      <c r="ET419">
        <v>0.980003142857143</v>
      </c>
      <c r="EU419">
        <v>0.01999685714285715</v>
      </c>
      <c r="EV419">
        <v>0</v>
      </c>
      <c r="EW419">
        <v>997.9050000000001</v>
      </c>
      <c r="EX419">
        <v>5.00097</v>
      </c>
      <c r="EY419">
        <v>20027.22142857143</v>
      </c>
      <c r="EZ419">
        <v>16707.58214285714</v>
      </c>
      <c r="FA419">
        <v>41.31199999999999</v>
      </c>
      <c r="FB419">
        <v>41.625</v>
      </c>
      <c r="FC419">
        <v>41.18699999999999</v>
      </c>
      <c r="FD419">
        <v>41.2455</v>
      </c>
      <c r="FE419">
        <v>41.8525</v>
      </c>
      <c r="FF419">
        <v>1955.108214285714</v>
      </c>
      <c r="FG419">
        <v>39.89000000000001</v>
      </c>
      <c r="FH419">
        <v>0</v>
      </c>
      <c r="FI419">
        <v>1758913082.1</v>
      </c>
      <c r="FJ419">
        <v>0</v>
      </c>
      <c r="FK419">
        <v>997.8711153846155</v>
      </c>
      <c r="FL419">
        <v>2.283521357067498</v>
      </c>
      <c r="FM419">
        <v>5.972649404293158</v>
      </c>
      <c r="FN419">
        <v>20027.26538461538</v>
      </c>
      <c r="FO419">
        <v>15</v>
      </c>
      <c r="FP419">
        <v>0</v>
      </c>
      <c r="FQ419" t="s">
        <v>439</v>
      </c>
      <c r="FR419">
        <v>1747247426.5</v>
      </c>
      <c r="FS419">
        <v>1747247420.5</v>
      </c>
      <c r="FT419">
        <v>0</v>
      </c>
      <c r="FU419">
        <v>1.027</v>
      </c>
      <c r="FV419">
        <v>0.031</v>
      </c>
      <c r="FW419">
        <v>0.02</v>
      </c>
      <c r="FX419">
        <v>0.05</v>
      </c>
      <c r="FY419">
        <v>420</v>
      </c>
      <c r="FZ419">
        <v>16</v>
      </c>
      <c r="GA419">
        <v>0.01</v>
      </c>
      <c r="GB419">
        <v>0.1</v>
      </c>
      <c r="GC419">
        <v>10.05429634146341</v>
      </c>
      <c r="GD419">
        <v>11.06830578397213</v>
      </c>
      <c r="GE419">
        <v>1.09207650623347</v>
      </c>
      <c r="GF419">
        <v>0</v>
      </c>
      <c r="GG419">
        <v>997.8036470588233</v>
      </c>
      <c r="GH419">
        <v>1.179648587719457</v>
      </c>
      <c r="GI419">
        <v>0.307916803350301</v>
      </c>
      <c r="GJ419">
        <v>-1</v>
      </c>
      <c r="GK419">
        <v>4.090766585365854</v>
      </c>
      <c r="GL419">
        <v>0.03133714285713581</v>
      </c>
      <c r="GM419">
        <v>0.01740840526027956</v>
      </c>
      <c r="GN419">
        <v>1</v>
      </c>
      <c r="GO419">
        <v>1</v>
      </c>
      <c r="GP419">
        <v>2</v>
      </c>
      <c r="GQ419" t="s">
        <v>440</v>
      </c>
      <c r="GR419">
        <v>3.13563</v>
      </c>
      <c r="GS419">
        <v>2.68859</v>
      </c>
      <c r="GT419">
        <v>0.0559933</v>
      </c>
      <c r="GU419">
        <v>0.0527087</v>
      </c>
      <c r="GV419">
        <v>0.107215</v>
      </c>
      <c r="GW419">
        <v>0.0931131</v>
      </c>
      <c r="GX419">
        <v>29980.8</v>
      </c>
      <c r="GY419">
        <v>30143.6</v>
      </c>
      <c r="GZ419">
        <v>29524.6</v>
      </c>
      <c r="HA419">
        <v>29407.4</v>
      </c>
      <c r="HB419">
        <v>34821</v>
      </c>
      <c r="HC419">
        <v>35325.3</v>
      </c>
      <c r="HD419">
        <v>41543.3</v>
      </c>
      <c r="HE419">
        <v>41778.8</v>
      </c>
      <c r="HF419">
        <v>1.92585</v>
      </c>
      <c r="HG419">
        <v>1.87315</v>
      </c>
      <c r="HH419">
        <v>0.0944398</v>
      </c>
      <c r="HI419">
        <v>0</v>
      </c>
      <c r="HJ419">
        <v>28.4762</v>
      </c>
      <c r="HK419">
        <v>999.9</v>
      </c>
      <c r="HL419">
        <v>53.2</v>
      </c>
      <c r="HM419">
        <v>30.7</v>
      </c>
      <c r="HN419">
        <v>26.0905</v>
      </c>
      <c r="HO419">
        <v>62.0435</v>
      </c>
      <c r="HP419">
        <v>25.8373</v>
      </c>
      <c r="HQ419">
        <v>1</v>
      </c>
      <c r="HR419">
        <v>0.102876</v>
      </c>
      <c r="HS419">
        <v>-0.335874</v>
      </c>
      <c r="HT419">
        <v>20.34</v>
      </c>
      <c r="HU419">
        <v>5.21729</v>
      </c>
      <c r="HV419">
        <v>12.0129</v>
      </c>
      <c r="HW419">
        <v>4.9886</v>
      </c>
      <c r="HX419">
        <v>3.2877</v>
      </c>
      <c r="HY419">
        <v>9999</v>
      </c>
      <c r="HZ419">
        <v>9999</v>
      </c>
      <c r="IA419">
        <v>9999</v>
      </c>
      <c r="IB419">
        <v>16.9</v>
      </c>
      <c r="IC419">
        <v>1.86756</v>
      </c>
      <c r="ID419">
        <v>1.86675</v>
      </c>
      <c r="IE419">
        <v>1.86607</v>
      </c>
      <c r="IF419">
        <v>1.866</v>
      </c>
      <c r="IG419">
        <v>1.86786</v>
      </c>
      <c r="IH419">
        <v>1.87028</v>
      </c>
      <c r="II419">
        <v>1.86896</v>
      </c>
      <c r="IJ419">
        <v>1.87042</v>
      </c>
      <c r="IK419">
        <v>0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-0.405</v>
      </c>
      <c r="IY419">
        <v>0.1464</v>
      </c>
      <c r="IZ419">
        <v>-0.2124528667129374</v>
      </c>
      <c r="JA419">
        <v>-0.0008016307627816455</v>
      </c>
      <c r="JB419">
        <v>-2.705495203968552E-07</v>
      </c>
      <c r="JC419">
        <v>-1.001381313952682E-11</v>
      </c>
      <c r="JD419">
        <v>-0.06429383364076624</v>
      </c>
      <c r="JE419">
        <v>-0.003544197663381463</v>
      </c>
      <c r="JF419">
        <v>0.0008551080648433378</v>
      </c>
      <c r="JG419">
        <v>-1.439520423836254E-05</v>
      </c>
      <c r="JH419">
        <v>4</v>
      </c>
      <c r="JI419">
        <v>2335</v>
      </c>
      <c r="JJ419">
        <v>1</v>
      </c>
      <c r="JK419">
        <v>25</v>
      </c>
      <c r="JL419">
        <v>194427.6</v>
      </c>
      <c r="JM419">
        <v>194427.7</v>
      </c>
      <c r="JN419">
        <v>0.574951</v>
      </c>
      <c r="JO419">
        <v>2.2937</v>
      </c>
      <c r="JP419">
        <v>1.39648</v>
      </c>
      <c r="JQ419">
        <v>2.35229</v>
      </c>
      <c r="JR419">
        <v>1.49536</v>
      </c>
      <c r="JS419">
        <v>2.59888</v>
      </c>
      <c r="JT419">
        <v>36.1989</v>
      </c>
      <c r="JU419">
        <v>24.07</v>
      </c>
      <c r="JV419">
        <v>18</v>
      </c>
      <c r="JW419">
        <v>492.165</v>
      </c>
      <c r="JX419">
        <v>448.884</v>
      </c>
      <c r="JY419">
        <v>28.9382</v>
      </c>
      <c r="JZ419">
        <v>28.8955</v>
      </c>
      <c r="KA419">
        <v>30.0004</v>
      </c>
      <c r="KB419">
        <v>28.6806</v>
      </c>
      <c r="KC419">
        <v>28.6081</v>
      </c>
      <c r="KD419">
        <v>11.4557</v>
      </c>
      <c r="KE419">
        <v>28.5301</v>
      </c>
      <c r="KF419">
        <v>77.0946</v>
      </c>
      <c r="KG419">
        <v>28.9304</v>
      </c>
      <c r="KH419">
        <v>189.281</v>
      </c>
      <c r="KI419">
        <v>20.2282</v>
      </c>
      <c r="KJ419">
        <v>100.901</v>
      </c>
      <c r="KK419">
        <v>100.465</v>
      </c>
    </row>
    <row r="420" spans="1:297">
      <c r="A420">
        <v>404</v>
      </c>
      <c r="B420">
        <v>1758913086</v>
      </c>
      <c r="C420">
        <v>11302.90000009537</v>
      </c>
      <c r="D420" t="s">
        <v>1253</v>
      </c>
      <c r="E420" t="s">
        <v>1254</v>
      </c>
      <c r="F420">
        <v>5</v>
      </c>
      <c r="G420" t="s">
        <v>1224</v>
      </c>
      <c r="H420" t="s">
        <v>436</v>
      </c>
      <c r="I420">
        <v>1758913078.5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208.5221157979747</v>
      </c>
      <c r="AK420">
        <v>213.7900787878789</v>
      </c>
      <c r="AL420">
        <v>-3.230017640222041</v>
      </c>
      <c r="AM420">
        <v>65.05522117656267</v>
      </c>
      <c r="AN420">
        <f>(AP420 - AO420 + DY420*1E3/(8.314*(EA420+273.15)) * AR420/DX420 * AQ420) * DX420/(100*DL420) * 1000/(1000 - AP420)</f>
        <v>0</v>
      </c>
      <c r="AO420">
        <v>20.22941410814251</v>
      </c>
      <c r="AP420">
        <v>24.3246806060606</v>
      </c>
      <c r="AQ420">
        <v>0.000175185466523298</v>
      </c>
      <c r="AR420">
        <v>107.4908715884942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5.52</v>
      </c>
      <c r="DM420">
        <v>0.5</v>
      </c>
      <c r="DN420" t="s">
        <v>438</v>
      </c>
      <c r="DO420">
        <v>2</v>
      </c>
      <c r="DP420" t="b">
        <v>1</v>
      </c>
      <c r="DQ420">
        <v>1758913078.5</v>
      </c>
      <c r="DR420">
        <v>230.6743333333333</v>
      </c>
      <c r="DS420">
        <v>219.0062962962963</v>
      </c>
      <c r="DT420">
        <v>24.32187777777777</v>
      </c>
      <c r="DU420">
        <v>20.23165925925926</v>
      </c>
      <c r="DV420">
        <v>231.0867777777777</v>
      </c>
      <c r="DW420">
        <v>24.17548148148148</v>
      </c>
      <c r="DX420">
        <v>500.007</v>
      </c>
      <c r="DY420">
        <v>90.42554814814815</v>
      </c>
      <c r="DZ420">
        <v>0.02845201481481482</v>
      </c>
      <c r="EA420">
        <v>30.57535185185185</v>
      </c>
      <c r="EB420">
        <v>30.02088518518519</v>
      </c>
      <c r="EC420">
        <v>999.9000000000001</v>
      </c>
      <c r="ED420">
        <v>0</v>
      </c>
      <c r="EE420">
        <v>0</v>
      </c>
      <c r="EF420">
        <v>10006.02333333333</v>
      </c>
      <c r="EG420">
        <v>0</v>
      </c>
      <c r="EH420">
        <v>12.46422222222222</v>
      </c>
      <c r="EI420">
        <v>11.66806296296296</v>
      </c>
      <c r="EJ420">
        <v>236.4247407407408</v>
      </c>
      <c r="EK420">
        <v>223.5287407407407</v>
      </c>
      <c r="EL420">
        <v>4.090233333333334</v>
      </c>
      <c r="EM420">
        <v>219.0062962962963</v>
      </c>
      <c r="EN420">
        <v>20.23165925925926</v>
      </c>
      <c r="EO420">
        <v>2.19932</v>
      </c>
      <c r="EP420">
        <v>1.829458518518519</v>
      </c>
      <c r="EQ420">
        <v>18.95735925925926</v>
      </c>
      <c r="ER420">
        <v>16.04077777777778</v>
      </c>
      <c r="ES420">
        <v>2000.005185185185</v>
      </c>
      <c r="ET420">
        <v>0.9800032222222222</v>
      </c>
      <c r="EU420">
        <v>0.01999678148148148</v>
      </c>
      <c r="EV420">
        <v>0</v>
      </c>
      <c r="EW420">
        <v>998.180111111111</v>
      </c>
      <c r="EX420">
        <v>5.00097</v>
      </c>
      <c r="EY420">
        <v>20030.31851851852</v>
      </c>
      <c r="EZ420">
        <v>16707.62592592593</v>
      </c>
      <c r="FA420">
        <v>41.31199999999999</v>
      </c>
      <c r="FB420">
        <v>41.625</v>
      </c>
      <c r="FC420">
        <v>41.19166666666666</v>
      </c>
      <c r="FD420">
        <v>41.25</v>
      </c>
      <c r="FE420">
        <v>41.86566666666667</v>
      </c>
      <c r="FF420">
        <v>1955.115185185185</v>
      </c>
      <c r="FG420">
        <v>39.89000000000001</v>
      </c>
      <c r="FH420">
        <v>0</v>
      </c>
      <c r="FI420">
        <v>1758913087.5</v>
      </c>
      <c r="FJ420">
        <v>0</v>
      </c>
      <c r="FK420">
        <v>998.18652</v>
      </c>
      <c r="FL420">
        <v>3.692230741274173</v>
      </c>
      <c r="FM420">
        <v>59.46923063382296</v>
      </c>
      <c r="FN420">
        <v>20030.668</v>
      </c>
      <c r="FO420">
        <v>15</v>
      </c>
      <c r="FP420">
        <v>0</v>
      </c>
      <c r="FQ420" t="s">
        <v>439</v>
      </c>
      <c r="FR420">
        <v>1747247426.5</v>
      </c>
      <c r="FS420">
        <v>1747247420.5</v>
      </c>
      <c r="FT420">
        <v>0</v>
      </c>
      <c r="FU420">
        <v>1.027</v>
      </c>
      <c r="FV420">
        <v>0.031</v>
      </c>
      <c r="FW420">
        <v>0.02</v>
      </c>
      <c r="FX420">
        <v>0.05</v>
      </c>
      <c r="FY420">
        <v>420</v>
      </c>
      <c r="FZ420">
        <v>16</v>
      </c>
      <c r="GA420">
        <v>0.01</v>
      </c>
      <c r="GB420">
        <v>0.1</v>
      </c>
      <c r="GC420">
        <v>11.13003853658537</v>
      </c>
      <c r="GD420">
        <v>10.61088668989547</v>
      </c>
      <c r="GE420">
        <v>1.048182788168406</v>
      </c>
      <c r="GF420">
        <v>0</v>
      </c>
      <c r="GG420">
        <v>998.0261764705884</v>
      </c>
      <c r="GH420">
        <v>3.193491201615855</v>
      </c>
      <c r="GI420">
        <v>0.4242646559282266</v>
      </c>
      <c r="GJ420">
        <v>-1</v>
      </c>
      <c r="GK420">
        <v>4.093245609756098</v>
      </c>
      <c r="GL420">
        <v>-0.03645951219512077</v>
      </c>
      <c r="GM420">
        <v>0.006651318977495573</v>
      </c>
      <c r="GN420">
        <v>1</v>
      </c>
      <c r="GO420">
        <v>1</v>
      </c>
      <c r="GP420">
        <v>2</v>
      </c>
      <c r="GQ420" t="s">
        <v>440</v>
      </c>
      <c r="GR420">
        <v>3.13555</v>
      </c>
      <c r="GS420">
        <v>2.68863</v>
      </c>
      <c r="GT420">
        <v>0.0524903</v>
      </c>
      <c r="GU420">
        <v>0.0490202</v>
      </c>
      <c r="GV420">
        <v>0.107233</v>
      </c>
      <c r="GW420">
        <v>0.09307319999999999</v>
      </c>
      <c r="GX420">
        <v>30092.3</v>
      </c>
      <c r="GY420">
        <v>30260.8</v>
      </c>
      <c r="GZ420">
        <v>29524.8</v>
      </c>
      <c r="HA420">
        <v>29407.2</v>
      </c>
      <c r="HB420">
        <v>34820.5</v>
      </c>
      <c r="HC420">
        <v>35326.7</v>
      </c>
      <c r="HD420">
        <v>41543.6</v>
      </c>
      <c r="HE420">
        <v>41778.6</v>
      </c>
      <c r="HF420">
        <v>1.92565</v>
      </c>
      <c r="HG420">
        <v>1.87355</v>
      </c>
      <c r="HH420">
        <v>0.0950955</v>
      </c>
      <c r="HI420">
        <v>0</v>
      </c>
      <c r="HJ420">
        <v>28.4774</v>
      </c>
      <c r="HK420">
        <v>999.9</v>
      </c>
      <c r="HL420">
        <v>53.1</v>
      </c>
      <c r="HM420">
        <v>30.7</v>
      </c>
      <c r="HN420">
        <v>26.0437</v>
      </c>
      <c r="HO420">
        <v>61.9035</v>
      </c>
      <c r="HP420">
        <v>25.8173</v>
      </c>
      <c r="HQ420">
        <v>1</v>
      </c>
      <c r="HR420">
        <v>0.103267</v>
      </c>
      <c r="HS420">
        <v>-0.318709</v>
      </c>
      <c r="HT420">
        <v>20.3398</v>
      </c>
      <c r="HU420">
        <v>5.21684</v>
      </c>
      <c r="HV420">
        <v>12.0123</v>
      </c>
      <c r="HW420">
        <v>4.9887</v>
      </c>
      <c r="HX420">
        <v>3.28772</v>
      </c>
      <c r="HY420">
        <v>9999</v>
      </c>
      <c r="HZ420">
        <v>9999</v>
      </c>
      <c r="IA420">
        <v>9999</v>
      </c>
      <c r="IB420">
        <v>16.9</v>
      </c>
      <c r="IC420">
        <v>1.86753</v>
      </c>
      <c r="ID420">
        <v>1.86673</v>
      </c>
      <c r="IE420">
        <v>1.866</v>
      </c>
      <c r="IF420">
        <v>1.866</v>
      </c>
      <c r="IG420">
        <v>1.86783</v>
      </c>
      <c r="IH420">
        <v>1.87027</v>
      </c>
      <c r="II420">
        <v>1.86893</v>
      </c>
      <c r="IJ420">
        <v>1.87042</v>
      </c>
      <c r="IK420">
        <v>0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-0.391</v>
      </c>
      <c r="IY420">
        <v>0.1465</v>
      </c>
      <c r="IZ420">
        <v>-0.2124528667129374</v>
      </c>
      <c r="JA420">
        <v>-0.0008016307627816455</v>
      </c>
      <c r="JB420">
        <v>-2.705495203968552E-07</v>
      </c>
      <c r="JC420">
        <v>-1.001381313952682E-11</v>
      </c>
      <c r="JD420">
        <v>-0.06429383364076624</v>
      </c>
      <c r="JE420">
        <v>-0.003544197663381463</v>
      </c>
      <c r="JF420">
        <v>0.0008551080648433378</v>
      </c>
      <c r="JG420">
        <v>-1.439520423836254E-05</v>
      </c>
      <c r="JH420">
        <v>4</v>
      </c>
      <c r="JI420">
        <v>2335</v>
      </c>
      <c r="JJ420">
        <v>1</v>
      </c>
      <c r="JK420">
        <v>25</v>
      </c>
      <c r="JL420">
        <v>194427.7</v>
      </c>
      <c r="JM420">
        <v>194427.8</v>
      </c>
      <c r="JN420">
        <v>0.5371089999999999</v>
      </c>
      <c r="JO420">
        <v>2.29614</v>
      </c>
      <c r="JP420">
        <v>1.39648</v>
      </c>
      <c r="JQ420">
        <v>2.35229</v>
      </c>
      <c r="JR420">
        <v>1.49536</v>
      </c>
      <c r="JS420">
        <v>2.65991</v>
      </c>
      <c r="JT420">
        <v>36.1989</v>
      </c>
      <c r="JU420">
        <v>24.07</v>
      </c>
      <c r="JV420">
        <v>18</v>
      </c>
      <c r="JW420">
        <v>492.067</v>
      </c>
      <c r="JX420">
        <v>449.161</v>
      </c>
      <c r="JY420">
        <v>28.9174</v>
      </c>
      <c r="JZ420">
        <v>28.8999</v>
      </c>
      <c r="KA420">
        <v>30.0004</v>
      </c>
      <c r="KB420">
        <v>28.6842</v>
      </c>
      <c r="KC420">
        <v>28.6118</v>
      </c>
      <c r="KD420">
        <v>10.6853</v>
      </c>
      <c r="KE420">
        <v>28.5301</v>
      </c>
      <c r="KF420">
        <v>77.0946</v>
      </c>
      <c r="KG420">
        <v>28.9106</v>
      </c>
      <c r="KH420">
        <v>169.182</v>
      </c>
      <c r="KI420">
        <v>20.2173</v>
      </c>
      <c r="KJ420">
        <v>100.902</v>
      </c>
      <c r="KK420">
        <v>100.464</v>
      </c>
    </row>
    <row r="421" spans="1:297">
      <c r="A421">
        <v>405</v>
      </c>
      <c r="B421">
        <v>1758913091</v>
      </c>
      <c r="C421">
        <v>11307.90000009537</v>
      </c>
      <c r="D421" t="s">
        <v>1255</v>
      </c>
      <c r="E421" t="s">
        <v>1256</v>
      </c>
      <c r="F421">
        <v>5</v>
      </c>
      <c r="G421" t="s">
        <v>1224</v>
      </c>
      <c r="H421" t="s">
        <v>436</v>
      </c>
      <c r="I421">
        <v>1758913083.214286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191.5624257893411</v>
      </c>
      <c r="AK421">
        <v>197.6824666666666</v>
      </c>
      <c r="AL421">
        <v>-3.224250305866579</v>
      </c>
      <c r="AM421">
        <v>65.05522117656267</v>
      </c>
      <c r="AN421">
        <f>(AP421 - AO421 + DY421*1E3/(8.314*(EA421+273.15)) * AR421/DX421 * AQ421) * DX421/(100*DL421) * 1000/(1000 - AP421)</f>
        <v>0</v>
      </c>
      <c r="AO421">
        <v>20.21104995884334</v>
      </c>
      <c r="AP421">
        <v>24.32193393939394</v>
      </c>
      <c r="AQ421">
        <v>-7.771481807761687E-05</v>
      </c>
      <c r="AR421">
        <v>107.4908715884942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5.52</v>
      </c>
      <c r="DM421">
        <v>0.5</v>
      </c>
      <c r="DN421" t="s">
        <v>438</v>
      </c>
      <c r="DO421">
        <v>2</v>
      </c>
      <c r="DP421" t="b">
        <v>1</v>
      </c>
      <c r="DQ421">
        <v>1758913083.214286</v>
      </c>
      <c r="DR421">
        <v>215.8245357142857</v>
      </c>
      <c r="DS421">
        <v>203.3246785714286</v>
      </c>
      <c r="DT421">
        <v>24.321925</v>
      </c>
      <c r="DU421">
        <v>20.22466071428571</v>
      </c>
      <c r="DV421">
        <v>216.2233214285714</v>
      </c>
      <c r="DW421">
        <v>24.175525</v>
      </c>
      <c r="DX421">
        <v>500.0229642857144</v>
      </c>
      <c r="DY421">
        <v>90.42365357142857</v>
      </c>
      <c r="DZ421">
        <v>0.02838757142857143</v>
      </c>
      <c r="EA421">
        <v>30.57447142857143</v>
      </c>
      <c r="EB421">
        <v>30.022775</v>
      </c>
      <c r="EC421">
        <v>999.9000000000002</v>
      </c>
      <c r="ED421">
        <v>0</v>
      </c>
      <c r="EE421">
        <v>0</v>
      </c>
      <c r="EF421">
        <v>10003.45678571428</v>
      </c>
      <c r="EG421">
        <v>0</v>
      </c>
      <c r="EH421">
        <v>12.14578571428571</v>
      </c>
      <c r="EI421">
        <v>12.49991428571429</v>
      </c>
      <c r="EJ421">
        <v>221.2047857142857</v>
      </c>
      <c r="EK421">
        <v>207.5218571428571</v>
      </c>
      <c r="EL421">
        <v>4.097273571428572</v>
      </c>
      <c r="EM421">
        <v>203.3246785714286</v>
      </c>
      <c r="EN421">
        <v>20.22466071428571</v>
      </c>
      <c r="EO421">
        <v>2.1992775</v>
      </c>
      <c r="EP421">
        <v>1.828787857142858</v>
      </c>
      <c r="EQ421">
        <v>18.95705</v>
      </c>
      <c r="ER421">
        <v>16.03503928571429</v>
      </c>
      <c r="ES421">
        <v>2000.013928571429</v>
      </c>
      <c r="ET421">
        <v>0.9800033571428572</v>
      </c>
      <c r="EU421">
        <v>0.01999664285714286</v>
      </c>
      <c r="EV421">
        <v>0</v>
      </c>
      <c r="EW421">
        <v>998.545107142857</v>
      </c>
      <c r="EX421">
        <v>5.00097</v>
      </c>
      <c r="EY421">
        <v>20036.33928571429</v>
      </c>
      <c r="EZ421">
        <v>16707.7</v>
      </c>
      <c r="FA421">
        <v>41.31199999999999</v>
      </c>
      <c r="FB421">
        <v>41.625</v>
      </c>
      <c r="FC421">
        <v>41.19374999999999</v>
      </c>
      <c r="FD421">
        <v>41.25</v>
      </c>
      <c r="FE421">
        <v>41.8705</v>
      </c>
      <c r="FF421">
        <v>1955.123928571429</v>
      </c>
      <c r="FG421">
        <v>39.89000000000001</v>
      </c>
      <c r="FH421">
        <v>0</v>
      </c>
      <c r="FI421">
        <v>1758913092.3</v>
      </c>
      <c r="FJ421">
        <v>0</v>
      </c>
      <c r="FK421">
        <v>998.59248</v>
      </c>
      <c r="FL421">
        <v>6.373384605450597</v>
      </c>
      <c r="FM421">
        <v>116.7923078200828</v>
      </c>
      <c r="FN421">
        <v>20037.368</v>
      </c>
      <c r="FO421">
        <v>15</v>
      </c>
      <c r="FP421">
        <v>0</v>
      </c>
      <c r="FQ421" t="s">
        <v>439</v>
      </c>
      <c r="FR421">
        <v>1747247426.5</v>
      </c>
      <c r="FS421">
        <v>1747247420.5</v>
      </c>
      <c r="FT421">
        <v>0</v>
      </c>
      <c r="FU421">
        <v>1.027</v>
      </c>
      <c r="FV421">
        <v>0.031</v>
      </c>
      <c r="FW421">
        <v>0.02</v>
      </c>
      <c r="FX421">
        <v>0.05</v>
      </c>
      <c r="FY421">
        <v>420</v>
      </c>
      <c r="FZ421">
        <v>16</v>
      </c>
      <c r="GA421">
        <v>0.01</v>
      </c>
      <c r="GB421">
        <v>0.1</v>
      </c>
      <c r="GC421">
        <v>11.974005</v>
      </c>
      <c r="GD421">
        <v>10.43304540337708</v>
      </c>
      <c r="GE421">
        <v>1.00594688874463</v>
      </c>
      <c r="GF421">
        <v>0</v>
      </c>
      <c r="GG421">
        <v>998.2962058823531</v>
      </c>
      <c r="GH421">
        <v>4.545500371270421</v>
      </c>
      <c r="GI421">
        <v>0.5258287452937171</v>
      </c>
      <c r="GJ421">
        <v>-1</v>
      </c>
      <c r="GK421">
        <v>4.09486975</v>
      </c>
      <c r="GL421">
        <v>0.07235583489679184</v>
      </c>
      <c r="GM421">
        <v>0.009156611405836712</v>
      </c>
      <c r="GN421">
        <v>1</v>
      </c>
      <c r="GO421">
        <v>1</v>
      </c>
      <c r="GP421">
        <v>2</v>
      </c>
      <c r="GQ421" t="s">
        <v>440</v>
      </c>
      <c r="GR421">
        <v>3.13559</v>
      </c>
      <c r="GS421">
        <v>2.68863</v>
      </c>
      <c r="GT421">
        <v>0.0489108</v>
      </c>
      <c r="GU421">
        <v>0.0451641</v>
      </c>
      <c r="GV421">
        <v>0.107218</v>
      </c>
      <c r="GW421">
        <v>0.09303690000000001</v>
      </c>
      <c r="GX421">
        <v>30205.8</v>
      </c>
      <c r="GY421">
        <v>30383.5</v>
      </c>
      <c r="GZ421">
        <v>29524.7</v>
      </c>
      <c r="HA421">
        <v>29407.3</v>
      </c>
      <c r="HB421">
        <v>34820.5</v>
      </c>
      <c r="HC421">
        <v>35328.3</v>
      </c>
      <c r="HD421">
        <v>41543</v>
      </c>
      <c r="HE421">
        <v>41778.9</v>
      </c>
      <c r="HF421">
        <v>1.92558</v>
      </c>
      <c r="HG421">
        <v>1.87345</v>
      </c>
      <c r="HH421">
        <v>0.09492780000000001</v>
      </c>
      <c r="HI421">
        <v>0</v>
      </c>
      <c r="HJ421">
        <v>28.4774</v>
      </c>
      <c r="HK421">
        <v>999.9</v>
      </c>
      <c r="HL421">
        <v>53.1</v>
      </c>
      <c r="HM421">
        <v>30.7</v>
      </c>
      <c r="HN421">
        <v>26.0443</v>
      </c>
      <c r="HO421">
        <v>61.9735</v>
      </c>
      <c r="HP421">
        <v>25.8173</v>
      </c>
      <c r="HQ421">
        <v>1</v>
      </c>
      <c r="HR421">
        <v>0.103529</v>
      </c>
      <c r="HS421">
        <v>-0.299488</v>
      </c>
      <c r="HT421">
        <v>20.3401</v>
      </c>
      <c r="HU421">
        <v>5.21654</v>
      </c>
      <c r="HV421">
        <v>12.0135</v>
      </c>
      <c r="HW421">
        <v>4.9887</v>
      </c>
      <c r="HX421">
        <v>3.28758</v>
      </c>
      <c r="HY421">
        <v>9999</v>
      </c>
      <c r="HZ421">
        <v>9999</v>
      </c>
      <c r="IA421">
        <v>9999</v>
      </c>
      <c r="IB421">
        <v>16.9</v>
      </c>
      <c r="IC421">
        <v>1.86754</v>
      </c>
      <c r="ID421">
        <v>1.86671</v>
      </c>
      <c r="IE421">
        <v>1.866</v>
      </c>
      <c r="IF421">
        <v>1.866</v>
      </c>
      <c r="IG421">
        <v>1.86783</v>
      </c>
      <c r="IH421">
        <v>1.87027</v>
      </c>
      <c r="II421">
        <v>1.86891</v>
      </c>
      <c r="IJ421">
        <v>1.87042</v>
      </c>
      <c r="IK421">
        <v>0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-0.376</v>
      </c>
      <c r="IY421">
        <v>0.1464</v>
      </c>
      <c r="IZ421">
        <v>-0.2124528667129374</v>
      </c>
      <c r="JA421">
        <v>-0.0008016307627816455</v>
      </c>
      <c r="JB421">
        <v>-2.705495203968552E-07</v>
      </c>
      <c r="JC421">
        <v>-1.001381313952682E-11</v>
      </c>
      <c r="JD421">
        <v>-0.06429383364076624</v>
      </c>
      <c r="JE421">
        <v>-0.003544197663381463</v>
      </c>
      <c r="JF421">
        <v>0.0008551080648433378</v>
      </c>
      <c r="JG421">
        <v>-1.439520423836254E-05</v>
      </c>
      <c r="JH421">
        <v>4</v>
      </c>
      <c r="JI421">
        <v>2335</v>
      </c>
      <c r="JJ421">
        <v>1</v>
      </c>
      <c r="JK421">
        <v>25</v>
      </c>
      <c r="JL421">
        <v>194427.7</v>
      </c>
      <c r="JM421">
        <v>194427.8</v>
      </c>
      <c r="JN421">
        <v>0.505371</v>
      </c>
      <c r="JO421">
        <v>2.31445</v>
      </c>
      <c r="JP421">
        <v>1.39648</v>
      </c>
      <c r="JQ421">
        <v>2.34619</v>
      </c>
      <c r="JR421">
        <v>1.49536</v>
      </c>
      <c r="JS421">
        <v>2.5293</v>
      </c>
      <c r="JT421">
        <v>36.1989</v>
      </c>
      <c r="JU421">
        <v>24.07</v>
      </c>
      <c r="JV421">
        <v>18</v>
      </c>
      <c r="JW421">
        <v>492.05</v>
      </c>
      <c r="JX421">
        <v>449.126</v>
      </c>
      <c r="JY421">
        <v>28.8954</v>
      </c>
      <c r="JZ421">
        <v>28.9042</v>
      </c>
      <c r="KA421">
        <v>30.0004</v>
      </c>
      <c r="KB421">
        <v>28.6879</v>
      </c>
      <c r="KC421">
        <v>28.6154</v>
      </c>
      <c r="KD421">
        <v>9.99358</v>
      </c>
      <c r="KE421">
        <v>28.5301</v>
      </c>
      <c r="KF421">
        <v>77.0946</v>
      </c>
      <c r="KG421">
        <v>28.8891</v>
      </c>
      <c r="KH421">
        <v>155.76</v>
      </c>
      <c r="KI421">
        <v>20.2122</v>
      </c>
      <c r="KJ421">
        <v>100.901</v>
      </c>
      <c r="KK421">
        <v>100.465</v>
      </c>
    </row>
    <row r="422" spans="1:297">
      <c r="A422">
        <v>406</v>
      </c>
      <c r="B422">
        <v>1758913096</v>
      </c>
      <c r="C422">
        <v>11312.90000009537</v>
      </c>
      <c r="D422" t="s">
        <v>1257</v>
      </c>
      <c r="E422" t="s">
        <v>1258</v>
      </c>
      <c r="F422">
        <v>5</v>
      </c>
      <c r="G422" t="s">
        <v>1224</v>
      </c>
      <c r="H422" t="s">
        <v>436</v>
      </c>
      <c r="I422">
        <v>1758913088.5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174.5843408482006</v>
      </c>
      <c r="AK422">
        <v>181.5556545454544</v>
      </c>
      <c r="AL422">
        <v>-3.218651772840273</v>
      </c>
      <c r="AM422">
        <v>65.05522117656267</v>
      </c>
      <c r="AN422">
        <f>(AP422 - AO422 + DY422*1E3/(8.314*(EA422+273.15)) * AR422/DX422 * AQ422) * DX422/(100*DL422) * 1000/(1000 - AP422)</f>
        <v>0</v>
      </c>
      <c r="AO422">
        <v>20.20837217109712</v>
      </c>
      <c r="AP422">
        <v>24.32501878787878</v>
      </c>
      <c r="AQ422">
        <v>6.612600940787045E-05</v>
      </c>
      <c r="AR422">
        <v>107.4908715884942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5.52</v>
      </c>
      <c r="DM422">
        <v>0.5</v>
      </c>
      <c r="DN422" t="s">
        <v>438</v>
      </c>
      <c r="DO422">
        <v>2</v>
      </c>
      <c r="DP422" t="b">
        <v>1</v>
      </c>
      <c r="DQ422">
        <v>1758913088.5</v>
      </c>
      <c r="DR422">
        <v>199.163962962963</v>
      </c>
      <c r="DS422">
        <v>185.7627407407408</v>
      </c>
      <c r="DT422">
        <v>24.32293703703704</v>
      </c>
      <c r="DU422">
        <v>20.21665555555556</v>
      </c>
      <c r="DV422">
        <v>199.5473333333333</v>
      </c>
      <c r="DW422">
        <v>24.17652962962963</v>
      </c>
      <c r="DX422">
        <v>500.0025185185185</v>
      </c>
      <c r="DY422">
        <v>90.42112592592592</v>
      </c>
      <c r="DZ422">
        <v>0.02843733333333334</v>
      </c>
      <c r="EA422">
        <v>30.57354074074074</v>
      </c>
      <c r="EB422">
        <v>30.02048518518519</v>
      </c>
      <c r="EC422">
        <v>999.9000000000001</v>
      </c>
      <c r="ED422">
        <v>0</v>
      </c>
      <c r="EE422">
        <v>0</v>
      </c>
      <c r="EF422">
        <v>10000.89592592593</v>
      </c>
      <c r="EG422">
        <v>0</v>
      </c>
      <c r="EH422">
        <v>12.0284</v>
      </c>
      <c r="EI422">
        <v>13.40114814814815</v>
      </c>
      <c r="EJ422">
        <v>204.128925925926</v>
      </c>
      <c r="EK422">
        <v>189.5958148148148</v>
      </c>
      <c r="EL422">
        <v>4.106294814814815</v>
      </c>
      <c r="EM422">
        <v>185.7627407407408</v>
      </c>
      <c r="EN422">
        <v>20.21665555555556</v>
      </c>
      <c r="EO422">
        <v>2.199308888888889</v>
      </c>
      <c r="EP422">
        <v>1.828012222222222</v>
      </c>
      <c r="EQ422">
        <v>18.95726666666667</v>
      </c>
      <c r="ER422">
        <v>16.0284</v>
      </c>
      <c r="ES422">
        <v>2000.008518518518</v>
      </c>
      <c r="ET422">
        <v>0.9800033333333333</v>
      </c>
      <c r="EU422">
        <v>0.01999667407407407</v>
      </c>
      <c r="EV422">
        <v>0</v>
      </c>
      <c r="EW422">
        <v>999.1448148148149</v>
      </c>
      <c r="EX422">
        <v>5.00097</v>
      </c>
      <c r="EY422">
        <v>20047.54814814815</v>
      </c>
      <c r="EZ422">
        <v>16707.65925925926</v>
      </c>
      <c r="FA422">
        <v>41.31199999999999</v>
      </c>
      <c r="FB422">
        <v>41.625</v>
      </c>
      <c r="FC422">
        <v>41.19866666666666</v>
      </c>
      <c r="FD422">
        <v>41.25</v>
      </c>
      <c r="FE422">
        <v>41.875</v>
      </c>
      <c r="FF422">
        <v>1955.118518518518</v>
      </c>
      <c r="FG422">
        <v>39.89000000000001</v>
      </c>
      <c r="FH422">
        <v>0</v>
      </c>
      <c r="FI422">
        <v>1758913097.1</v>
      </c>
      <c r="FJ422">
        <v>0</v>
      </c>
      <c r="FK422">
        <v>999.18692</v>
      </c>
      <c r="FL422">
        <v>8.32623077034498</v>
      </c>
      <c r="FM422">
        <v>147.2615386352931</v>
      </c>
      <c r="FN422">
        <v>20047.852</v>
      </c>
      <c r="FO422">
        <v>15</v>
      </c>
      <c r="FP422">
        <v>0</v>
      </c>
      <c r="FQ422" t="s">
        <v>439</v>
      </c>
      <c r="FR422">
        <v>1747247426.5</v>
      </c>
      <c r="FS422">
        <v>1747247420.5</v>
      </c>
      <c r="FT422">
        <v>0</v>
      </c>
      <c r="FU422">
        <v>1.027</v>
      </c>
      <c r="FV422">
        <v>0.031</v>
      </c>
      <c r="FW422">
        <v>0.02</v>
      </c>
      <c r="FX422">
        <v>0.05</v>
      </c>
      <c r="FY422">
        <v>420</v>
      </c>
      <c r="FZ422">
        <v>16</v>
      </c>
      <c r="GA422">
        <v>0.01</v>
      </c>
      <c r="GB422">
        <v>0.1</v>
      </c>
      <c r="GC422">
        <v>12.85117</v>
      </c>
      <c r="GD422">
        <v>10.43249831144463</v>
      </c>
      <c r="GE422">
        <v>1.006238220104961</v>
      </c>
      <c r="GF422">
        <v>0</v>
      </c>
      <c r="GG422">
        <v>998.8129411764705</v>
      </c>
      <c r="GH422">
        <v>6.979373564526467</v>
      </c>
      <c r="GI422">
        <v>0.7330684078975434</v>
      </c>
      <c r="GJ422">
        <v>-1</v>
      </c>
      <c r="GK422">
        <v>4.100719</v>
      </c>
      <c r="GL422">
        <v>0.111375759849895</v>
      </c>
      <c r="GM422">
        <v>0.01148468345232028</v>
      </c>
      <c r="GN422">
        <v>0</v>
      </c>
      <c r="GO422">
        <v>0</v>
      </c>
      <c r="GP422">
        <v>2</v>
      </c>
      <c r="GQ422" t="s">
        <v>446</v>
      </c>
      <c r="GR422">
        <v>3.13564</v>
      </c>
      <c r="GS422">
        <v>2.68872</v>
      </c>
      <c r="GT422">
        <v>0.0452504</v>
      </c>
      <c r="GU422">
        <v>0.0413018</v>
      </c>
      <c r="GV422">
        <v>0.107224</v>
      </c>
      <c r="GW422">
        <v>0.0930299</v>
      </c>
      <c r="GX422">
        <v>30321.9</v>
      </c>
      <c r="GY422">
        <v>30505.9</v>
      </c>
      <c r="GZ422">
        <v>29524.6</v>
      </c>
      <c r="HA422">
        <v>29406.8</v>
      </c>
      <c r="HB422">
        <v>34820</v>
      </c>
      <c r="HC422">
        <v>35328</v>
      </c>
      <c r="HD422">
        <v>41542.8</v>
      </c>
      <c r="HE422">
        <v>41778.3</v>
      </c>
      <c r="HF422">
        <v>1.92552</v>
      </c>
      <c r="HG422">
        <v>1.87267</v>
      </c>
      <c r="HH422">
        <v>0.0940636</v>
      </c>
      <c r="HI422">
        <v>0</v>
      </c>
      <c r="HJ422">
        <v>28.4774</v>
      </c>
      <c r="HK422">
        <v>999.9</v>
      </c>
      <c r="HL422">
        <v>53.1</v>
      </c>
      <c r="HM422">
        <v>30.7</v>
      </c>
      <c r="HN422">
        <v>26.0448</v>
      </c>
      <c r="HO422">
        <v>61.6835</v>
      </c>
      <c r="HP422">
        <v>25.7893</v>
      </c>
      <c r="HQ422">
        <v>1</v>
      </c>
      <c r="HR422">
        <v>0.104004</v>
      </c>
      <c r="HS422">
        <v>-0.261781</v>
      </c>
      <c r="HT422">
        <v>20.34</v>
      </c>
      <c r="HU422">
        <v>5.21594</v>
      </c>
      <c r="HV422">
        <v>12.0131</v>
      </c>
      <c r="HW422">
        <v>4.9885</v>
      </c>
      <c r="HX422">
        <v>3.28748</v>
      </c>
      <c r="HY422">
        <v>9999</v>
      </c>
      <c r="HZ422">
        <v>9999</v>
      </c>
      <c r="IA422">
        <v>9999</v>
      </c>
      <c r="IB422">
        <v>16.9</v>
      </c>
      <c r="IC422">
        <v>1.86753</v>
      </c>
      <c r="ID422">
        <v>1.86673</v>
      </c>
      <c r="IE422">
        <v>1.86601</v>
      </c>
      <c r="IF422">
        <v>1.866</v>
      </c>
      <c r="IG422">
        <v>1.86784</v>
      </c>
      <c r="IH422">
        <v>1.87028</v>
      </c>
      <c r="II422">
        <v>1.86891</v>
      </c>
      <c r="IJ422">
        <v>1.87042</v>
      </c>
      <c r="IK422">
        <v>0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-0.362</v>
      </c>
      <c r="IY422">
        <v>0.1464</v>
      </c>
      <c r="IZ422">
        <v>-0.2124528667129374</v>
      </c>
      <c r="JA422">
        <v>-0.0008016307627816455</v>
      </c>
      <c r="JB422">
        <v>-2.705495203968552E-07</v>
      </c>
      <c r="JC422">
        <v>-1.001381313952682E-11</v>
      </c>
      <c r="JD422">
        <v>-0.06429383364076624</v>
      </c>
      <c r="JE422">
        <v>-0.003544197663381463</v>
      </c>
      <c r="JF422">
        <v>0.0008551080648433378</v>
      </c>
      <c r="JG422">
        <v>-1.439520423836254E-05</v>
      </c>
      <c r="JH422">
        <v>4</v>
      </c>
      <c r="JI422">
        <v>2335</v>
      </c>
      <c r="JJ422">
        <v>1</v>
      </c>
      <c r="JK422">
        <v>25</v>
      </c>
      <c r="JL422">
        <v>194427.8</v>
      </c>
      <c r="JM422">
        <v>194427.9</v>
      </c>
      <c r="JN422">
        <v>0.463867</v>
      </c>
      <c r="JO422">
        <v>2.30835</v>
      </c>
      <c r="JP422">
        <v>1.39648</v>
      </c>
      <c r="JQ422">
        <v>2.35229</v>
      </c>
      <c r="JR422">
        <v>1.49536</v>
      </c>
      <c r="JS422">
        <v>2.68799</v>
      </c>
      <c r="JT422">
        <v>36.1989</v>
      </c>
      <c r="JU422">
        <v>24.07</v>
      </c>
      <c r="JV422">
        <v>18</v>
      </c>
      <c r="JW422">
        <v>492.052</v>
      </c>
      <c r="JX422">
        <v>448.672</v>
      </c>
      <c r="JY422">
        <v>28.872</v>
      </c>
      <c r="JZ422">
        <v>28.9091</v>
      </c>
      <c r="KA422">
        <v>30.0005</v>
      </c>
      <c r="KB422">
        <v>28.6922</v>
      </c>
      <c r="KC422">
        <v>28.619</v>
      </c>
      <c r="KD422">
        <v>9.21217</v>
      </c>
      <c r="KE422">
        <v>28.5301</v>
      </c>
      <c r="KF422">
        <v>77.0946</v>
      </c>
      <c r="KG422">
        <v>28.8627</v>
      </c>
      <c r="KH422">
        <v>135.683</v>
      </c>
      <c r="KI422">
        <v>20.2081</v>
      </c>
      <c r="KJ422">
        <v>100.901</v>
      </c>
      <c r="KK422">
        <v>100.463</v>
      </c>
    </row>
    <row r="423" spans="1:297">
      <c r="A423">
        <v>407</v>
      </c>
      <c r="B423">
        <v>1758913101</v>
      </c>
      <c r="C423">
        <v>11317.90000009537</v>
      </c>
      <c r="D423" t="s">
        <v>1259</v>
      </c>
      <c r="E423" t="s">
        <v>1260</v>
      </c>
      <c r="F423">
        <v>5</v>
      </c>
      <c r="G423" t="s">
        <v>1224</v>
      </c>
      <c r="H423" t="s">
        <v>436</v>
      </c>
      <c r="I423">
        <v>1758913093.214286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157.6340855812762</v>
      </c>
      <c r="AK423">
        <v>165.3861030303029</v>
      </c>
      <c r="AL423">
        <v>-3.236165453042719</v>
      </c>
      <c r="AM423">
        <v>65.05522117656267</v>
      </c>
      <c r="AN423">
        <f>(AP423 - AO423 + DY423*1E3/(8.314*(EA423+273.15)) * AR423/DX423 * AQ423) * DX423/(100*DL423) * 1000/(1000 - AP423)</f>
        <v>0</v>
      </c>
      <c r="AO423">
        <v>20.20916560167228</v>
      </c>
      <c r="AP423">
        <v>24.32977636363635</v>
      </c>
      <c r="AQ423">
        <v>7.422663214837332E-05</v>
      </c>
      <c r="AR423">
        <v>107.4908715884942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5.52</v>
      </c>
      <c r="DM423">
        <v>0.5</v>
      </c>
      <c r="DN423" t="s">
        <v>438</v>
      </c>
      <c r="DO423">
        <v>2</v>
      </c>
      <c r="DP423" t="b">
        <v>1</v>
      </c>
      <c r="DQ423">
        <v>1758913093.214286</v>
      </c>
      <c r="DR423">
        <v>184.3251428571429</v>
      </c>
      <c r="DS423">
        <v>170.0856428571429</v>
      </c>
      <c r="DT423">
        <v>24.32461428571429</v>
      </c>
      <c r="DU423">
        <v>20.21064285714286</v>
      </c>
      <c r="DV423">
        <v>184.6950714285715</v>
      </c>
      <c r="DW423">
        <v>24.17817857142857</v>
      </c>
      <c r="DX423">
        <v>500.0126428571429</v>
      </c>
      <c r="DY423">
        <v>90.41964285714286</v>
      </c>
      <c r="DZ423">
        <v>0.0284203</v>
      </c>
      <c r="EA423">
        <v>30.57204642857143</v>
      </c>
      <c r="EB423">
        <v>30.01958571428572</v>
      </c>
      <c r="EC423">
        <v>999.9000000000002</v>
      </c>
      <c r="ED423">
        <v>0</v>
      </c>
      <c r="EE423">
        <v>0</v>
      </c>
      <c r="EF423">
        <v>9999.168928571427</v>
      </c>
      <c r="EG423">
        <v>0</v>
      </c>
      <c r="EH423">
        <v>12.0284</v>
      </c>
      <c r="EI423">
        <v>14.23943214285714</v>
      </c>
      <c r="EJ423">
        <v>188.9205</v>
      </c>
      <c r="EK423">
        <v>173.594</v>
      </c>
      <c r="EL423">
        <v>4.113970714285714</v>
      </c>
      <c r="EM423">
        <v>170.0856428571429</v>
      </c>
      <c r="EN423">
        <v>20.21064285714286</v>
      </c>
      <c r="EO423">
        <v>2.199422857142857</v>
      </c>
      <c r="EP423">
        <v>1.827438214285714</v>
      </c>
      <c r="EQ423">
        <v>18.95810357142857</v>
      </c>
      <c r="ER423">
        <v>16.02348928571429</v>
      </c>
      <c r="ES423">
        <v>2000.016785714286</v>
      </c>
      <c r="ET423">
        <v>0.9800034642857144</v>
      </c>
      <c r="EU423">
        <v>0.01999654285714286</v>
      </c>
      <c r="EV423">
        <v>0</v>
      </c>
      <c r="EW423">
        <v>999.777357142857</v>
      </c>
      <c r="EX423">
        <v>5.00097</v>
      </c>
      <c r="EY423">
        <v>20060.59642857143</v>
      </c>
      <c r="EZ423">
        <v>16707.74642857143</v>
      </c>
      <c r="FA423">
        <v>41.31199999999999</v>
      </c>
      <c r="FB423">
        <v>41.62942857142856</v>
      </c>
      <c r="FC423">
        <v>41.20274999999999</v>
      </c>
      <c r="FD423">
        <v>41.25</v>
      </c>
      <c r="FE423">
        <v>41.875</v>
      </c>
      <c r="FF423">
        <v>1955.126785714286</v>
      </c>
      <c r="FG423">
        <v>39.89000000000001</v>
      </c>
      <c r="FH423">
        <v>0</v>
      </c>
      <c r="FI423">
        <v>1758913102.5</v>
      </c>
      <c r="FJ423">
        <v>0</v>
      </c>
      <c r="FK423">
        <v>999.8889230769231</v>
      </c>
      <c r="FL423">
        <v>9.038222222727427</v>
      </c>
      <c r="FM423">
        <v>184.4136749104829</v>
      </c>
      <c r="FN423">
        <v>20062.15769230769</v>
      </c>
      <c r="FO423">
        <v>15</v>
      </c>
      <c r="FP423">
        <v>0</v>
      </c>
      <c r="FQ423" t="s">
        <v>439</v>
      </c>
      <c r="FR423">
        <v>1747247426.5</v>
      </c>
      <c r="FS423">
        <v>1747247420.5</v>
      </c>
      <c r="FT423">
        <v>0</v>
      </c>
      <c r="FU423">
        <v>1.027</v>
      </c>
      <c r="FV423">
        <v>0.031</v>
      </c>
      <c r="FW423">
        <v>0.02</v>
      </c>
      <c r="FX423">
        <v>0.05</v>
      </c>
      <c r="FY423">
        <v>420</v>
      </c>
      <c r="FZ423">
        <v>16</v>
      </c>
      <c r="GA423">
        <v>0.01</v>
      </c>
      <c r="GB423">
        <v>0.1</v>
      </c>
      <c r="GC423">
        <v>13.75698780487805</v>
      </c>
      <c r="GD423">
        <v>10.56695540069684</v>
      </c>
      <c r="GE423">
        <v>1.044051630859345</v>
      </c>
      <c r="GF423">
        <v>0</v>
      </c>
      <c r="GG423">
        <v>999.4869705882353</v>
      </c>
      <c r="GH423">
        <v>8.494407937819645</v>
      </c>
      <c r="GI423">
        <v>0.8741339406485557</v>
      </c>
      <c r="GJ423">
        <v>-1</v>
      </c>
      <c r="GK423">
        <v>4.108136585365854</v>
      </c>
      <c r="GL423">
        <v>0.09605979094077424</v>
      </c>
      <c r="GM423">
        <v>0.01048476167419474</v>
      </c>
      <c r="GN423">
        <v>1</v>
      </c>
      <c r="GO423">
        <v>1</v>
      </c>
      <c r="GP423">
        <v>2</v>
      </c>
      <c r="GQ423" t="s">
        <v>440</v>
      </c>
      <c r="GR423">
        <v>3.13552</v>
      </c>
      <c r="GS423">
        <v>2.68847</v>
      </c>
      <c r="GT423">
        <v>0.041504</v>
      </c>
      <c r="GU423">
        <v>0.037282</v>
      </c>
      <c r="GV423">
        <v>0.107248</v>
      </c>
      <c r="GW423">
        <v>0.0930351</v>
      </c>
      <c r="GX423">
        <v>30440.5</v>
      </c>
      <c r="GY423">
        <v>30634</v>
      </c>
      <c r="GZ423">
        <v>29524.3</v>
      </c>
      <c r="HA423">
        <v>29407</v>
      </c>
      <c r="HB423">
        <v>34818.7</v>
      </c>
      <c r="HC423">
        <v>35327.8</v>
      </c>
      <c r="HD423">
        <v>41542.4</v>
      </c>
      <c r="HE423">
        <v>41778.4</v>
      </c>
      <c r="HF423">
        <v>1.92547</v>
      </c>
      <c r="HG423">
        <v>1.8728</v>
      </c>
      <c r="HH423">
        <v>0.09453300000000001</v>
      </c>
      <c r="HI423">
        <v>0</v>
      </c>
      <c r="HJ423">
        <v>28.4774</v>
      </c>
      <c r="HK423">
        <v>999.9</v>
      </c>
      <c r="HL423">
        <v>53.1</v>
      </c>
      <c r="HM423">
        <v>30.7</v>
      </c>
      <c r="HN423">
        <v>26.0447</v>
      </c>
      <c r="HO423">
        <v>62.0235</v>
      </c>
      <c r="HP423">
        <v>25.8173</v>
      </c>
      <c r="HQ423">
        <v>1</v>
      </c>
      <c r="HR423">
        <v>0.104268</v>
      </c>
      <c r="HS423">
        <v>-0.292778</v>
      </c>
      <c r="HT423">
        <v>20.3399</v>
      </c>
      <c r="HU423">
        <v>5.21624</v>
      </c>
      <c r="HV423">
        <v>12.0126</v>
      </c>
      <c r="HW423">
        <v>4.98835</v>
      </c>
      <c r="HX423">
        <v>3.2876</v>
      </c>
      <c r="HY423">
        <v>9999</v>
      </c>
      <c r="HZ423">
        <v>9999</v>
      </c>
      <c r="IA423">
        <v>9999</v>
      </c>
      <c r="IB423">
        <v>16.9</v>
      </c>
      <c r="IC423">
        <v>1.86753</v>
      </c>
      <c r="ID423">
        <v>1.86672</v>
      </c>
      <c r="IE423">
        <v>1.86603</v>
      </c>
      <c r="IF423">
        <v>1.866</v>
      </c>
      <c r="IG423">
        <v>1.86784</v>
      </c>
      <c r="IH423">
        <v>1.87028</v>
      </c>
      <c r="II423">
        <v>1.86893</v>
      </c>
      <c r="IJ423">
        <v>1.87042</v>
      </c>
      <c r="IK423">
        <v>0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-0.348</v>
      </c>
      <c r="IY423">
        <v>0.1465</v>
      </c>
      <c r="IZ423">
        <v>-0.2124528667129374</v>
      </c>
      <c r="JA423">
        <v>-0.0008016307627816455</v>
      </c>
      <c r="JB423">
        <v>-2.705495203968552E-07</v>
      </c>
      <c r="JC423">
        <v>-1.001381313952682E-11</v>
      </c>
      <c r="JD423">
        <v>-0.06429383364076624</v>
      </c>
      <c r="JE423">
        <v>-0.003544197663381463</v>
      </c>
      <c r="JF423">
        <v>0.0008551080648433378</v>
      </c>
      <c r="JG423">
        <v>-1.439520423836254E-05</v>
      </c>
      <c r="JH423">
        <v>4</v>
      </c>
      <c r="JI423">
        <v>2335</v>
      </c>
      <c r="JJ423">
        <v>1</v>
      </c>
      <c r="JK423">
        <v>25</v>
      </c>
      <c r="JL423">
        <v>194427.9</v>
      </c>
      <c r="JM423">
        <v>194428</v>
      </c>
      <c r="JN423">
        <v>0.428467</v>
      </c>
      <c r="JO423">
        <v>2.31201</v>
      </c>
      <c r="JP423">
        <v>1.39771</v>
      </c>
      <c r="JQ423">
        <v>2.34863</v>
      </c>
      <c r="JR423">
        <v>1.49536</v>
      </c>
      <c r="JS423">
        <v>2.70142</v>
      </c>
      <c r="JT423">
        <v>36.1989</v>
      </c>
      <c r="JU423">
        <v>24.07</v>
      </c>
      <c r="JV423">
        <v>18</v>
      </c>
      <c r="JW423">
        <v>492.055</v>
      </c>
      <c r="JX423">
        <v>448.778</v>
      </c>
      <c r="JY423">
        <v>28.8498</v>
      </c>
      <c r="JZ423">
        <v>28.9135</v>
      </c>
      <c r="KA423">
        <v>30.0004</v>
      </c>
      <c r="KB423">
        <v>28.6964</v>
      </c>
      <c r="KC423">
        <v>28.6227</v>
      </c>
      <c r="KD423">
        <v>8.51174</v>
      </c>
      <c r="KE423">
        <v>28.5301</v>
      </c>
      <c r="KF423">
        <v>77.0946</v>
      </c>
      <c r="KG423">
        <v>28.8495</v>
      </c>
      <c r="KH423">
        <v>122.318</v>
      </c>
      <c r="KI423">
        <v>20.1861</v>
      </c>
      <c r="KJ423">
        <v>100.9</v>
      </c>
      <c r="KK423">
        <v>100.463</v>
      </c>
    </row>
    <row r="424" spans="1:297">
      <c r="A424">
        <v>408</v>
      </c>
      <c r="B424">
        <v>1758913106</v>
      </c>
      <c r="C424">
        <v>11322.90000009537</v>
      </c>
      <c r="D424" t="s">
        <v>1261</v>
      </c>
      <c r="E424" t="s">
        <v>1262</v>
      </c>
      <c r="F424">
        <v>5</v>
      </c>
      <c r="G424" t="s">
        <v>1224</v>
      </c>
      <c r="H424" t="s">
        <v>436</v>
      </c>
      <c r="I424">
        <v>1758913098.5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140.6086735500195</v>
      </c>
      <c r="AK424">
        <v>149.1959515151515</v>
      </c>
      <c r="AL424">
        <v>-3.237189913073732</v>
      </c>
      <c r="AM424">
        <v>65.05522117656267</v>
      </c>
      <c r="AN424">
        <f>(AP424 - AO424 + DY424*1E3/(8.314*(EA424+273.15)) * AR424/DX424 * AQ424) * DX424/(100*DL424) * 1000/(1000 - AP424)</f>
        <v>0</v>
      </c>
      <c r="AO424">
        <v>20.2098410078317</v>
      </c>
      <c r="AP424">
        <v>24.34128242424242</v>
      </c>
      <c r="AQ424">
        <v>0.0001167929534632164</v>
      </c>
      <c r="AR424">
        <v>107.4908715884942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5.52</v>
      </c>
      <c r="DM424">
        <v>0.5</v>
      </c>
      <c r="DN424" t="s">
        <v>438</v>
      </c>
      <c r="DO424">
        <v>2</v>
      </c>
      <c r="DP424" t="b">
        <v>1</v>
      </c>
      <c r="DQ424">
        <v>1758913098.5</v>
      </c>
      <c r="DR424">
        <v>167.6594814814815</v>
      </c>
      <c r="DS424">
        <v>152.4978148148148</v>
      </c>
      <c r="DT424">
        <v>24.32923703703704</v>
      </c>
      <c r="DU424">
        <v>20.20927407407407</v>
      </c>
      <c r="DV424">
        <v>168.0142962962963</v>
      </c>
      <c r="DW424">
        <v>24.18274074074074</v>
      </c>
      <c r="DX424">
        <v>499.9693703703704</v>
      </c>
      <c r="DY424">
        <v>90.41940370370369</v>
      </c>
      <c r="DZ424">
        <v>0.02844413333333333</v>
      </c>
      <c r="EA424">
        <v>30.57079629629629</v>
      </c>
      <c r="EB424">
        <v>30.01557777777778</v>
      </c>
      <c r="EC424">
        <v>999.9000000000001</v>
      </c>
      <c r="ED424">
        <v>0</v>
      </c>
      <c r="EE424">
        <v>0</v>
      </c>
      <c r="EF424">
        <v>9993.795185185187</v>
      </c>
      <c r="EG424">
        <v>0</v>
      </c>
      <c r="EH424">
        <v>12.0284</v>
      </c>
      <c r="EI424">
        <v>15.16157407407408</v>
      </c>
      <c r="EJ424">
        <v>171.84</v>
      </c>
      <c r="EK424">
        <v>155.6430740740741</v>
      </c>
      <c r="EL424">
        <v>4.119957407407408</v>
      </c>
      <c r="EM424">
        <v>152.4978148148148</v>
      </c>
      <c r="EN424">
        <v>20.20927407407407</v>
      </c>
      <c r="EO424">
        <v>2.199834814814815</v>
      </c>
      <c r="EP424">
        <v>1.82731</v>
      </c>
      <c r="EQ424">
        <v>18.96110370370371</v>
      </c>
      <c r="ER424">
        <v>16.02238148148148</v>
      </c>
      <c r="ES424">
        <v>2000.007777777778</v>
      </c>
      <c r="ET424">
        <v>0.9800034444444444</v>
      </c>
      <c r="EU424">
        <v>0.01999656666666667</v>
      </c>
      <c r="EV424">
        <v>0</v>
      </c>
      <c r="EW424">
        <v>1000.70762962963</v>
      </c>
      <c r="EX424">
        <v>5.00097</v>
      </c>
      <c r="EY424">
        <v>20077.88518518519</v>
      </c>
      <c r="EZ424">
        <v>16707.66666666667</v>
      </c>
      <c r="FA424">
        <v>41.31666666666666</v>
      </c>
      <c r="FB424">
        <v>41.63418518518519</v>
      </c>
      <c r="FC424">
        <v>41.21966666666666</v>
      </c>
      <c r="FD424">
        <v>41.25229629629629</v>
      </c>
      <c r="FE424">
        <v>41.875</v>
      </c>
      <c r="FF424">
        <v>1955.117777777778</v>
      </c>
      <c r="FG424">
        <v>39.89000000000001</v>
      </c>
      <c r="FH424">
        <v>0</v>
      </c>
      <c r="FI424">
        <v>1758913107.3</v>
      </c>
      <c r="FJ424">
        <v>0</v>
      </c>
      <c r="FK424">
        <v>1000.733576923077</v>
      </c>
      <c r="FL424">
        <v>10.10417095581538</v>
      </c>
      <c r="FM424">
        <v>220.2290599723119</v>
      </c>
      <c r="FN424">
        <v>20078.21923076923</v>
      </c>
      <c r="FO424">
        <v>15</v>
      </c>
      <c r="FP424">
        <v>0</v>
      </c>
      <c r="FQ424" t="s">
        <v>439</v>
      </c>
      <c r="FR424">
        <v>1747247426.5</v>
      </c>
      <c r="FS424">
        <v>1747247420.5</v>
      </c>
      <c r="FT424">
        <v>0</v>
      </c>
      <c r="FU424">
        <v>1.027</v>
      </c>
      <c r="FV424">
        <v>0.031</v>
      </c>
      <c r="FW424">
        <v>0.02</v>
      </c>
      <c r="FX424">
        <v>0.05</v>
      </c>
      <c r="FY424">
        <v>420</v>
      </c>
      <c r="FZ424">
        <v>16</v>
      </c>
      <c r="GA424">
        <v>0.01</v>
      </c>
      <c r="GB424">
        <v>0.1</v>
      </c>
      <c r="GC424">
        <v>14.63839512195122</v>
      </c>
      <c r="GD424">
        <v>10.56355609756098</v>
      </c>
      <c r="GE424">
        <v>1.043248162360657</v>
      </c>
      <c r="GF424">
        <v>0</v>
      </c>
      <c r="GG424">
        <v>1000.212088235294</v>
      </c>
      <c r="GH424">
        <v>10.05391902984721</v>
      </c>
      <c r="GI424">
        <v>1.013792018572062</v>
      </c>
      <c r="GJ424">
        <v>-1</v>
      </c>
      <c r="GK424">
        <v>4.117029268292683</v>
      </c>
      <c r="GL424">
        <v>0.06704487804878592</v>
      </c>
      <c r="GM424">
        <v>0.007018283575252065</v>
      </c>
      <c r="GN424">
        <v>1</v>
      </c>
      <c r="GO424">
        <v>1</v>
      </c>
      <c r="GP424">
        <v>2</v>
      </c>
      <c r="GQ424" t="s">
        <v>440</v>
      </c>
      <c r="GR424">
        <v>3.13552</v>
      </c>
      <c r="GS424">
        <v>2.68876</v>
      </c>
      <c r="GT424">
        <v>0.0376727</v>
      </c>
      <c r="GU424">
        <v>0.0332066</v>
      </c>
      <c r="GV424">
        <v>0.107282</v>
      </c>
      <c r="GW424">
        <v>0.09303500000000001</v>
      </c>
      <c r="GX424">
        <v>30562.7</v>
      </c>
      <c r="GY424">
        <v>30763.3</v>
      </c>
      <c r="GZ424">
        <v>29524.8</v>
      </c>
      <c r="HA424">
        <v>29406.7</v>
      </c>
      <c r="HB424">
        <v>34818</v>
      </c>
      <c r="HC424">
        <v>35327.1</v>
      </c>
      <c r="HD424">
        <v>41543.2</v>
      </c>
      <c r="HE424">
        <v>41777.6</v>
      </c>
      <c r="HF424">
        <v>1.9255</v>
      </c>
      <c r="HG424">
        <v>1.87232</v>
      </c>
      <c r="HH424">
        <v>0.0943616</v>
      </c>
      <c r="HI424">
        <v>0</v>
      </c>
      <c r="HJ424">
        <v>28.4774</v>
      </c>
      <c r="HK424">
        <v>999.9</v>
      </c>
      <c r="HL424">
        <v>53.1</v>
      </c>
      <c r="HM424">
        <v>30.7</v>
      </c>
      <c r="HN424">
        <v>26.0428</v>
      </c>
      <c r="HO424">
        <v>62.1535</v>
      </c>
      <c r="HP424">
        <v>25.9054</v>
      </c>
      <c r="HQ424">
        <v>1</v>
      </c>
      <c r="HR424">
        <v>0.104652</v>
      </c>
      <c r="HS424">
        <v>-0.287914</v>
      </c>
      <c r="HT424">
        <v>20.3399</v>
      </c>
      <c r="HU424">
        <v>5.21684</v>
      </c>
      <c r="HV424">
        <v>12.0131</v>
      </c>
      <c r="HW424">
        <v>4.98895</v>
      </c>
      <c r="HX424">
        <v>3.2877</v>
      </c>
      <c r="HY424">
        <v>9999</v>
      </c>
      <c r="HZ424">
        <v>9999</v>
      </c>
      <c r="IA424">
        <v>9999</v>
      </c>
      <c r="IB424">
        <v>16.9</v>
      </c>
      <c r="IC424">
        <v>1.86754</v>
      </c>
      <c r="ID424">
        <v>1.86671</v>
      </c>
      <c r="IE424">
        <v>1.86602</v>
      </c>
      <c r="IF424">
        <v>1.866</v>
      </c>
      <c r="IG424">
        <v>1.86785</v>
      </c>
      <c r="IH424">
        <v>1.87028</v>
      </c>
      <c r="II424">
        <v>1.86891</v>
      </c>
      <c r="IJ424">
        <v>1.87042</v>
      </c>
      <c r="IK424">
        <v>0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-0.334</v>
      </c>
      <c r="IY424">
        <v>0.1467</v>
      </c>
      <c r="IZ424">
        <v>-0.2124528667129374</v>
      </c>
      <c r="JA424">
        <v>-0.0008016307627816455</v>
      </c>
      <c r="JB424">
        <v>-2.705495203968552E-07</v>
      </c>
      <c r="JC424">
        <v>-1.001381313952682E-11</v>
      </c>
      <c r="JD424">
        <v>-0.06429383364076624</v>
      </c>
      <c r="JE424">
        <v>-0.003544197663381463</v>
      </c>
      <c r="JF424">
        <v>0.0008551080648433378</v>
      </c>
      <c r="JG424">
        <v>-1.439520423836254E-05</v>
      </c>
      <c r="JH424">
        <v>4</v>
      </c>
      <c r="JI424">
        <v>2335</v>
      </c>
      <c r="JJ424">
        <v>1</v>
      </c>
      <c r="JK424">
        <v>25</v>
      </c>
      <c r="JL424">
        <v>194428</v>
      </c>
      <c r="JM424">
        <v>194428.1</v>
      </c>
      <c r="JN424">
        <v>0.395508</v>
      </c>
      <c r="JO424">
        <v>2.33032</v>
      </c>
      <c r="JP424">
        <v>1.39648</v>
      </c>
      <c r="JQ424">
        <v>2.34985</v>
      </c>
      <c r="JR424">
        <v>1.49536</v>
      </c>
      <c r="JS424">
        <v>2.56958</v>
      </c>
      <c r="JT424">
        <v>36.1989</v>
      </c>
      <c r="JU424">
        <v>24.0612</v>
      </c>
      <c r="JV424">
        <v>18</v>
      </c>
      <c r="JW424">
        <v>492.101</v>
      </c>
      <c r="JX424">
        <v>448.515</v>
      </c>
      <c r="JY424">
        <v>28.8353</v>
      </c>
      <c r="JZ424">
        <v>28.9184</v>
      </c>
      <c r="KA424">
        <v>30.0005</v>
      </c>
      <c r="KB424">
        <v>28.7001</v>
      </c>
      <c r="KC424">
        <v>28.6269</v>
      </c>
      <c r="KD424">
        <v>7.73019</v>
      </c>
      <c r="KE424">
        <v>28.5301</v>
      </c>
      <c r="KF424">
        <v>77.0946</v>
      </c>
      <c r="KG424">
        <v>28.8334</v>
      </c>
      <c r="KH424">
        <v>102.281</v>
      </c>
      <c r="KI424">
        <v>20.1659</v>
      </c>
      <c r="KJ424">
        <v>100.902</v>
      </c>
      <c r="KK424">
        <v>100.462</v>
      </c>
    </row>
    <row r="425" spans="1:297">
      <c r="A425">
        <v>409</v>
      </c>
      <c r="B425">
        <v>1758913111</v>
      </c>
      <c r="C425">
        <v>11327.90000009537</v>
      </c>
      <c r="D425" t="s">
        <v>1263</v>
      </c>
      <c r="E425" t="s">
        <v>1264</v>
      </c>
      <c r="F425">
        <v>5</v>
      </c>
      <c r="G425" t="s">
        <v>1224</v>
      </c>
      <c r="H425" t="s">
        <v>436</v>
      </c>
      <c r="I425">
        <v>1758913103.214286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123.5807696393453</v>
      </c>
      <c r="AK425">
        <v>133.0608727272727</v>
      </c>
      <c r="AL425">
        <v>-3.225289421745477</v>
      </c>
      <c r="AM425">
        <v>65.05522117656267</v>
      </c>
      <c r="AN425">
        <f>(AP425 - AO425 + DY425*1E3/(8.314*(EA425+273.15)) * AR425/DX425 * AQ425) * DX425/(100*DL425) * 1000/(1000 - AP425)</f>
        <v>0</v>
      </c>
      <c r="AO425">
        <v>20.20929541664051</v>
      </c>
      <c r="AP425">
        <v>24.35016909090909</v>
      </c>
      <c r="AQ425">
        <v>8.352830163907119E-05</v>
      </c>
      <c r="AR425">
        <v>107.4908715884942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5.52</v>
      </c>
      <c r="DM425">
        <v>0.5</v>
      </c>
      <c r="DN425" t="s">
        <v>438</v>
      </c>
      <c r="DO425">
        <v>2</v>
      </c>
      <c r="DP425" t="b">
        <v>1</v>
      </c>
      <c r="DQ425">
        <v>1758913103.214286</v>
      </c>
      <c r="DR425">
        <v>152.7933928571429</v>
      </c>
      <c r="DS425">
        <v>136.7871071428571</v>
      </c>
      <c r="DT425">
        <v>24.33661785714286</v>
      </c>
      <c r="DU425">
        <v>20.20946785714286</v>
      </c>
      <c r="DV425">
        <v>153.1350357142857</v>
      </c>
      <c r="DW425">
        <v>24.19002857142858</v>
      </c>
      <c r="DX425">
        <v>499.9968571428572</v>
      </c>
      <c r="DY425">
        <v>90.42082857142854</v>
      </c>
      <c r="DZ425">
        <v>0.02842606428571428</v>
      </c>
      <c r="EA425">
        <v>30.56882142857143</v>
      </c>
      <c r="EB425">
        <v>30.01362857142858</v>
      </c>
      <c r="EC425">
        <v>999.9000000000002</v>
      </c>
      <c r="ED425">
        <v>0</v>
      </c>
      <c r="EE425">
        <v>0</v>
      </c>
      <c r="EF425">
        <v>9996.160357142857</v>
      </c>
      <c r="EG425">
        <v>0</v>
      </c>
      <c r="EH425">
        <v>12.0284</v>
      </c>
      <c r="EI425">
        <v>16.00626071428571</v>
      </c>
      <c r="EJ425">
        <v>156.6044285714286</v>
      </c>
      <c r="EK425">
        <v>139.6084642857143</v>
      </c>
      <c r="EL425">
        <v>4.127143928571429</v>
      </c>
      <c r="EM425">
        <v>136.7871071428571</v>
      </c>
      <c r="EN425">
        <v>20.20946785714286</v>
      </c>
      <c r="EO425">
        <v>2.200536071428572</v>
      </c>
      <c r="EP425">
        <v>1.827356428571429</v>
      </c>
      <c r="EQ425">
        <v>18.96621785714286</v>
      </c>
      <c r="ER425">
        <v>16.02277857142857</v>
      </c>
      <c r="ES425">
        <v>2000.012142857143</v>
      </c>
      <c r="ET425">
        <v>0.9800035714285714</v>
      </c>
      <c r="EU425">
        <v>0.01999643928571429</v>
      </c>
      <c r="EV425">
        <v>0</v>
      </c>
      <c r="EW425">
        <v>1001.592285714286</v>
      </c>
      <c r="EX425">
        <v>5.00097</v>
      </c>
      <c r="EY425">
        <v>20096.58214285714</v>
      </c>
      <c r="EZ425">
        <v>16707.70357142857</v>
      </c>
      <c r="FA425">
        <v>41.33675</v>
      </c>
      <c r="FB425">
        <v>41.64492857142857</v>
      </c>
      <c r="FC425">
        <v>41.23425</v>
      </c>
      <c r="FD425">
        <v>41.2632857142857</v>
      </c>
      <c r="FE425">
        <v>41.875</v>
      </c>
      <c r="FF425">
        <v>1955.122142857143</v>
      </c>
      <c r="FG425">
        <v>39.89000000000001</v>
      </c>
      <c r="FH425">
        <v>0</v>
      </c>
      <c r="FI425">
        <v>1758913112.1</v>
      </c>
      <c r="FJ425">
        <v>0</v>
      </c>
      <c r="FK425">
        <v>1001.627307692308</v>
      </c>
      <c r="FL425">
        <v>12.61846153489767</v>
      </c>
      <c r="FM425">
        <v>252.7521367593962</v>
      </c>
      <c r="FN425">
        <v>20097.12307692308</v>
      </c>
      <c r="FO425">
        <v>15</v>
      </c>
      <c r="FP425">
        <v>0</v>
      </c>
      <c r="FQ425" t="s">
        <v>439</v>
      </c>
      <c r="FR425">
        <v>1747247426.5</v>
      </c>
      <c r="FS425">
        <v>1747247420.5</v>
      </c>
      <c r="FT425">
        <v>0</v>
      </c>
      <c r="FU425">
        <v>1.027</v>
      </c>
      <c r="FV425">
        <v>0.031</v>
      </c>
      <c r="FW425">
        <v>0.02</v>
      </c>
      <c r="FX425">
        <v>0.05</v>
      </c>
      <c r="FY425">
        <v>420</v>
      </c>
      <c r="FZ425">
        <v>16</v>
      </c>
      <c r="GA425">
        <v>0.01</v>
      </c>
      <c r="GB425">
        <v>0.1</v>
      </c>
      <c r="GC425">
        <v>15.35249756097561</v>
      </c>
      <c r="GD425">
        <v>10.50665435540071</v>
      </c>
      <c r="GE425">
        <v>1.037104397569245</v>
      </c>
      <c r="GF425">
        <v>0</v>
      </c>
      <c r="GG425">
        <v>1000.971</v>
      </c>
      <c r="GH425">
        <v>10.82508784618512</v>
      </c>
      <c r="GI425">
        <v>1.090201141721915</v>
      </c>
      <c r="GJ425">
        <v>-1</v>
      </c>
      <c r="GK425">
        <v>4.122214390243903</v>
      </c>
      <c r="GL425">
        <v>0.08605024390244161</v>
      </c>
      <c r="GM425">
        <v>0.008780956681247993</v>
      </c>
      <c r="GN425">
        <v>1</v>
      </c>
      <c r="GO425">
        <v>1</v>
      </c>
      <c r="GP425">
        <v>2</v>
      </c>
      <c r="GQ425" t="s">
        <v>440</v>
      </c>
      <c r="GR425">
        <v>3.1355</v>
      </c>
      <c r="GS425">
        <v>2.68871</v>
      </c>
      <c r="GT425">
        <v>0.0337736</v>
      </c>
      <c r="GU425">
        <v>0.0290201</v>
      </c>
      <c r="GV425">
        <v>0.107312</v>
      </c>
      <c r="GW425">
        <v>0.0930373</v>
      </c>
      <c r="GX425">
        <v>30686.3</v>
      </c>
      <c r="GY425">
        <v>30896.7</v>
      </c>
      <c r="GZ425">
        <v>29524.6</v>
      </c>
      <c r="HA425">
        <v>29406.9</v>
      </c>
      <c r="HB425">
        <v>34816.2</v>
      </c>
      <c r="HC425">
        <v>35326.9</v>
      </c>
      <c r="HD425">
        <v>41542.6</v>
      </c>
      <c r="HE425">
        <v>41777.6</v>
      </c>
      <c r="HF425">
        <v>1.92535</v>
      </c>
      <c r="HG425">
        <v>1.87235</v>
      </c>
      <c r="HH425">
        <v>0.09359049999999999</v>
      </c>
      <c r="HI425">
        <v>0</v>
      </c>
      <c r="HJ425">
        <v>28.4774</v>
      </c>
      <c r="HK425">
        <v>999.9</v>
      </c>
      <c r="HL425">
        <v>53.1</v>
      </c>
      <c r="HM425">
        <v>30.7</v>
      </c>
      <c r="HN425">
        <v>26.0399</v>
      </c>
      <c r="HO425">
        <v>62.0435</v>
      </c>
      <c r="HP425">
        <v>26.0176</v>
      </c>
      <c r="HQ425">
        <v>1</v>
      </c>
      <c r="HR425">
        <v>0.10498</v>
      </c>
      <c r="HS425">
        <v>-0.274962</v>
      </c>
      <c r="HT425">
        <v>20.34</v>
      </c>
      <c r="HU425">
        <v>5.21744</v>
      </c>
      <c r="HV425">
        <v>12.0122</v>
      </c>
      <c r="HW425">
        <v>4.98925</v>
      </c>
      <c r="HX425">
        <v>3.28788</v>
      </c>
      <c r="HY425">
        <v>9999</v>
      </c>
      <c r="HZ425">
        <v>9999</v>
      </c>
      <c r="IA425">
        <v>9999</v>
      </c>
      <c r="IB425">
        <v>16.9</v>
      </c>
      <c r="IC425">
        <v>1.86754</v>
      </c>
      <c r="ID425">
        <v>1.86672</v>
      </c>
      <c r="IE425">
        <v>1.86601</v>
      </c>
      <c r="IF425">
        <v>1.866</v>
      </c>
      <c r="IG425">
        <v>1.86784</v>
      </c>
      <c r="IH425">
        <v>1.87027</v>
      </c>
      <c r="II425">
        <v>1.86893</v>
      </c>
      <c r="IJ425">
        <v>1.87042</v>
      </c>
      <c r="IK425">
        <v>0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-0.32</v>
      </c>
      <c r="IY425">
        <v>0.1467</v>
      </c>
      <c r="IZ425">
        <v>-0.2124528667129374</v>
      </c>
      <c r="JA425">
        <v>-0.0008016307627816455</v>
      </c>
      <c r="JB425">
        <v>-2.705495203968552E-07</v>
      </c>
      <c r="JC425">
        <v>-1.001381313952682E-11</v>
      </c>
      <c r="JD425">
        <v>-0.06429383364076624</v>
      </c>
      <c r="JE425">
        <v>-0.003544197663381463</v>
      </c>
      <c r="JF425">
        <v>0.0008551080648433378</v>
      </c>
      <c r="JG425">
        <v>-1.439520423836254E-05</v>
      </c>
      <c r="JH425">
        <v>4</v>
      </c>
      <c r="JI425">
        <v>2335</v>
      </c>
      <c r="JJ425">
        <v>1</v>
      </c>
      <c r="JK425">
        <v>25</v>
      </c>
      <c r="JL425">
        <v>194428.1</v>
      </c>
      <c r="JM425">
        <v>194428.2</v>
      </c>
      <c r="JN425">
        <v>0.354004</v>
      </c>
      <c r="JO425">
        <v>2.34375</v>
      </c>
      <c r="JP425">
        <v>1.39771</v>
      </c>
      <c r="JQ425">
        <v>2.35229</v>
      </c>
      <c r="JR425">
        <v>1.49536</v>
      </c>
      <c r="JS425">
        <v>2.57324</v>
      </c>
      <c r="JT425">
        <v>36.1989</v>
      </c>
      <c r="JU425">
        <v>24.0612</v>
      </c>
      <c r="JV425">
        <v>18</v>
      </c>
      <c r="JW425">
        <v>492.034</v>
      </c>
      <c r="JX425">
        <v>448.561</v>
      </c>
      <c r="JY425">
        <v>28.8211</v>
      </c>
      <c r="JZ425">
        <v>28.9233</v>
      </c>
      <c r="KA425">
        <v>30.0004</v>
      </c>
      <c r="KB425">
        <v>28.7037</v>
      </c>
      <c r="KC425">
        <v>28.631</v>
      </c>
      <c r="KD425">
        <v>7.02951</v>
      </c>
      <c r="KE425">
        <v>28.5301</v>
      </c>
      <c r="KF425">
        <v>76.7195</v>
      </c>
      <c r="KG425">
        <v>28.8177</v>
      </c>
      <c r="KH425">
        <v>88.9224</v>
      </c>
      <c r="KI425">
        <v>20.1458</v>
      </c>
      <c r="KJ425">
        <v>100.9</v>
      </c>
      <c r="KK425">
        <v>100.462</v>
      </c>
    </row>
    <row r="426" spans="1:297">
      <c r="A426">
        <v>410</v>
      </c>
      <c r="B426">
        <v>1758913116</v>
      </c>
      <c r="C426">
        <v>11332.90000009537</v>
      </c>
      <c r="D426" t="s">
        <v>1265</v>
      </c>
      <c r="E426" t="s">
        <v>1266</v>
      </c>
      <c r="F426">
        <v>5</v>
      </c>
      <c r="G426" t="s">
        <v>1224</v>
      </c>
      <c r="H426" t="s">
        <v>436</v>
      </c>
      <c r="I426">
        <v>1758913108.5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106.4930715984344</v>
      </c>
      <c r="AK426">
        <v>116.8092787878787</v>
      </c>
      <c r="AL426">
        <v>-3.251181589886532</v>
      </c>
      <c r="AM426">
        <v>65.05522117656267</v>
      </c>
      <c r="AN426">
        <f>(AP426 - AO426 + DY426*1E3/(8.314*(EA426+273.15)) * AR426/DX426 * AQ426) * DX426/(100*DL426) * 1000/(1000 - AP426)</f>
        <v>0</v>
      </c>
      <c r="AO426">
        <v>20.20178333894035</v>
      </c>
      <c r="AP426">
        <v>24.36233393939393</v>
      </c>
      <c r="AQ426">
        <v>0.0001020721974845917</v>
      </c>
      <c r="AR426">
        <v>107.4908715884942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5.52</v>
      </c>
      <c r="DM426">
        <v>0.5</v>
      </c>
      <c r="DN426" t="s">
        <v>438</v>
      </c>
      <c r="DO426">
        <v>2</v>
      </c>
      <c r="DP426" t="b">
        <v>1</v>
      </c>
      <c r="DQ426">
        <v>1758913108.5</v>
      </c>
      <c r="DR426">
        <v>136.1018888888889</v>
      </c>
      <c r="DS426">
        <v>119.1279925925926</v>
      </c>
      <c r="DT426">
        <v>24.3474962962963</v>
      </c>
      <c r="DU426">
        <v>20.207</v>
      </c>
      <c r="DV426">
        <v>136.4288148148148</v>
      </c>
      <c r="DW426">
        <v>24.20076296296297</v>
      </c>
      <c r="DX426">
        <v>499.9703333333333</v>
      </c>
      <c r="DY426">
        <v>90.42337777777777</v>
      </c>
      <c r="DZ426">
        <v>0.02843653703703704</v>
      </c>
      <c r="EA426">
        <v>30.56698148148148</v>
      </c>
      <c r="EB426">
        <v>30.00841481481481</v>
      </c>
      <c r="EC426">
        <v>999.9000000000001</v>
      </c>
      <c r="ED426">
        <v>0</v>
      </c>
      <c r="EE426">
        <v>0</v>
      </c>
      <c r="EF426">
        <v>9994.814074074073</v>
      </c>
      <c r="EG426">
        <v>0</v>
      </c>
      <c r="EH426">
        <v>12.0284</v>
      </c>
      <c r="EI426">
        <v>16.97388148148148</v>
      </c>
      <c r="EJ426">
        <v>139.4981851851852</v>
      </c>
      <c r="EK426">
        <v>121.5848777777778</v>
      </c>
      <c r="EL426">
        <v>4.140494074074074</v>
      </c>
      <c r="EM426">
        <v>119.1279925925926</v>
      </c>
      <c r="EN426">
        <v>20.207</v>
      </c>
      <c r="EO426">
        <v>2.201582222222222</v>
      </c>
      <c r="EP426">
        <v>1.827185555555555</v>
      </c>
      <c r="EQ426">
        <v>18.97383703703704</v>
      </c>
      <c r="ER426">
        <v>16.02131481481482</v>
      </c>
      <c r="ES426">
        <v>1999.994814814815</v>
      </c>
      <c r="ET426">
        <v>0.9800034444444444</v>
      </c>
      <c r="EU426">
        <v>0.01999655925925926</v>
      </c>
      <c r="EV426">
        <v>0</v>
      </c>
      <c r="EW426">
        <v>1002.836296296296</v>
      </c>
      <c r="EX426">
        <v>5.00097</v>
      </c>
      <c r="EY426">
        <v>20120.09629629629</v>
      </c>
      <c r="EZ426">
        <v>16707.55185185185</v>
      </c>
      <c r="FA426">
        <v>41.35866666666666</v>
      </c>
      <c r="FB426">
        <v>41.65944444444444</v>
      </c>
      <c r="FC426">
        <v>41.24766666666666</v>
      </c>
      <c r="FD426">
        <v>41.27755555555554</v>
      </c>
      <c r="FE426">
        <v>41.875</v>
      </c>
      <c r="FF426">
        <v>1955.104814814815</v>
      </c>
      <c r="FG426">
        <v>39.89000000000001</v>
      </c>
      <c r="FH426">
        <v>0</v>
      </c>
      <c r="FI426">
        <v>1758913117.5</v>
      </c>
      <c r="FJ426">
        <v>0</v>
      </c>
      <c r="FK426">
        <v>1002.9532</v>
      </c>
      <c r="FL426">
        <v>14.8530768922848</v>
      </c>
      <c r="FM426">
        <v>290.746153381575</v>
      </c>
      <c r="FN426">
        <v>20122.548</v>
      </c>
      <c r="FO426">
        <v>15</v>
      </c>
      <c r="FP426">
        <v>0</v>
      </c>
      <c r="FQ426" t="s">
        <v>439</v>
      </c>
      <c r="FR426">
        <v>1747247426.5</v>
      </c>
      <c r="FS426">
        <v>1747247420.5</v>
      </c>
      <c r="FT426">
        <v>0</v>
      </c>
      <c r="FU426">
        <v>1.027</v>
      </c>
      <c r="FV426">
        <v>0.031</v>
      </c>
      <c r="FW426">
        <v>0.02</v>
      </c>
      <c r="FX426">
        <v>0.05</v>
      </c>
      <c r="FY426">
        <v>420</v>
      </c>
      <c r="FZ426">
        <v>16</v>
      </c>
      <c r="GA426">
        <v>0.01</v>
      </c>
      <c r="GB426">
        <v>0.1</v>
      </c>
      <c r="GC426">
        <v>16.3820975</v>
      </c>
      <c r="GD426">
        <v>11.02124015009375</v>
      </c>
      <c r="GE426">
        <v>1.060693685633958</v>
      </c>
      <c r="GF426">
        <v>0</v>
      </c>
      <c r="GG426">
        <v>1002.05305882353</v>
      </c>
      <c r="GH426">
        <v>13.56161955525287</v>
      </c>
      <c r="GI426">
        <v>1.348598159771764</v>
      </c>
      <c r="GJ426">
        <v>-1</v>
      </c>
      <c r="GK426">
        <v>4.132640499999999</v>
      </c>
      <c r="GL426">
        <v>0.1386234146341388</v>
      </c>
      <c r="GM426">
        <v>0.01387378119872162</v>
      </c>
      <c r="GN426">
        <v>0</v>
      </c>
      <c r="GO426">
        <v>0</v>
      </c>
      <c r="GP426">
        <v>2</v>
      </c>
      <c r="GQ426" t="s">
        <v>446</v>
      </c>
      <c r="GR426">
        <v>3.13563</v>
      </c>
      <c r="GS426">
        <v>2.68846</v>
      </c>
      <c r="GT426">
        <v>0.029773</v>
      </c>
      <c r="GU426">
        <v>0.0247436</v>
      </c>
      <c r="GV426">
        <v>0.107345</v>
      </c>
      <c r="GW426">
        <v>0.0929575</v>
      </c>
      <c r="GX426">
        <v>30813</v>
      </c>
      <c r="GY426">
        <v>31032.1</v>
      </c>
      <c r="GZ426">
        <v>29524.3</v>
      </c>
      <c r="HA426">
        <v>29406.2</v>
      </c>
      <c r="HB426">
        <v>34814.7</v>
      </c>
      <c r="HC426">
        <v>35329.5</v>
      </c>
      <c r="HD426">
        <v>41542.3</v>
      </c>
      <c r="HE426">
        <v>41777.1</v>
      </c>
      <c r="HF426">
        <v>1.9255</v>
      </c>
      <c r="HG426">
        <v>1.87213</v>
      </c>
      <c r="HH426">
        <v>0.0934899</v>
      </c>
      <c r="HI426">
        <v>0</v>
      </c>
      <c r="HJ426">
        <v>28.4774</v>
      </c>
      <c r="HK426">
        <v>999.9</v>
      </c>
      <c r="HL426">
        <v>53.1</v>
      </c>
      <c r="HM426">
        <v>30.7</v>
      </c>
      <c r="HN426">
        <v>26.0438</v>
      </c>
      <c r="HO426">
        <v>62.0835</v>
      </c>
      <c r="HP426">
        <v>25.8133</v>
      </c>
      <c r="HQ426">
        <v>1</v>
      </c>
      <c r="HR426">
        <v>0.105188</v>
      </c>
      <c r="HS426">
        <v>-0.304374</v>
      </c>
      <c r="HT426">
        <v>20.34</v>
      </c>
      <c r="HU426">
        <v>5.21699</v>
      </c>
      <c r="HV426">
        <v>12.0128</v>
      </c>
      <c r="HW426">
        <v>4.9891</v>
      </c>
      <c r="HX426">
        <v>3.28778</v>
      </c>
      <c r="HY426">
        <v>9999</v>
      </c>
      <c r="HZ426">
        <v>9999</v>
      </c>
      <c r="IA426">
        <v>9999</v>
      </c>
      <c r="IB426">
        <v>16.9</v>
      </c>
      <c r="IC426">
        <v>1.86756</v>
      </c>
      <c r="ID426">
        <v>1.86675</v>
      </c>
      <c r="IE426">
        <v>1.86602</v>
      </c>
      <c r="IF426">
        <v>1.866</v>
      </c>
      <c r="IG426">
        <v>1.86786</v>
      </c>
      <c r="IH426">
        <v>1.87028</v>
      </c>
      <c r="II426">
        <v>1.86892</v>
      </c>
      <c r="IJ426">
        <v>1.87042</v>
      </c>
      <c r="IK426">
        <v>0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-0.306</v>
      </c>
      <c r="IY426">
        <v>0.1469</v>
      </c>
      <c r="IZ426">
        <v>-0.2124528667129374</v>
      </c>
      <c r="JA426">
        <v>-0.0008016307627816455</v>
      </c>
      <c r="JB426">
        <v>-2.705495203968552E-07</v>
      </c>
      <c r="JC426">
        <v>-1.001381313952682E-11</v>
      </c>
      <c r="JD426">
        <v>-0.06429383364076624</v>
      </c>
      <c r="JE426">
        <v>-0.003544197663381463</v>
      </c>
      <c r="JF426">
        <v>0.0008551080648433378</v>
      </c>
      <c r="JG426">
        <v>-1.439520423836254E-05</v>
      </c>
      <c r="JH426">
        <v>4</v>
      </c>
      <c r="JI426">
        <v>2335</v>
      </c>
      <c r="JJ426">
        <v>1</v>
      </c>
      <c r="JK426">
        <v>25</v>
      </c>
      <c r="JL426">
        <v>194428.2</v>
      </c>
      <c r="JM426">
        <v>194428.3</v>
      </c>
      <c r="JN426">
        <v>0.314941</v>
      </c>
      <c r="JO426">
        <v>2.33643</v>
      </c>
      <c r="JP426">
        <v>1.39648</v>
      </c>
      <c r="JQ426">
        <v>2.35352</v>
      </c>
      <c r="JR426">
        <v>1.49536</v>
      </c>
      <c r="JS426">
        <v>2.65259</v>
      </c>
      <c r="JT426">
        <v>36.2224</v>
      </c>
      <c r="JU426">
        <v>24.07</v>
      </c>
      <c r="JV426">
        <v>18</v>
      </c>
      <c r="JW426">
        <v>492.16</v>
      </c>
      <c r="JX426">
        <v>448.451</v>
      </c>
      <c r="JY426">
        <v>28.8087</v>
      </c>
      <c r="JZ426">
        <v>28.9277</v>
      </c>
      <c r="KA426">
        <v>30.0003</v>
      </c>
      <c r="KB426">
        <v>28.7075</v>
      </c>
      <c r="KC426">
        <v>28.6348</v>
      </c>
      <c r="KD426">
        <v>6.25217</v>
      </c>
      <c r="KE426">
        <v>28.5301</v>
      </c>
      <c r="KF426">
        <v>76.7195</v>
      </c>
      <c r="KG426">
        <v>28.8106</v>
      </c>
      <c r="KH426">
        <v>68.88379999999999</v>
      </c>
      <c r="KI426">
        <v>20.1209</v>
      </c>
      <c r="KJ426">
        <v>100.9</v>
      </c>
      <c r="KK426">
        <v>100.461</v>
      </c>
    </row>
    <row r="427" spans="1:297">
      <c r="A427">
        <v>411</v>
      </c>
      <c r="B427">
        <v>1758913121</v>
      </c>
      <c r="C427">
        <v>11337.90000009537</v>
      </c>
      <c r="D427" t="s">
        <v>1267</v>
      </c>
      <c r="E427" t="s">
        <v>1268</v>
      </c>
      <c r="F427">
        <v>5</v>
      </c>
      <c r="G427" t="s">
        <v>1224</v>
      </c>
      <c r="H427" t="s">
        <v>436</v>
      </c>
      <c r="I427">
        <v>1758913113.214286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89.38704407917052</v>
      </c>
      <c r="AK427">
        <v>100.6474545454545</v>
      </c>
      <c r="AL427">
        <v>-3.233273391284188</v>
      </c>
      <c r="AM427">
        <v>65.05522117656267</v>
      </c>
      <c r="AN427">
        <f>(AP427 - AO427 + DY427*1E3/(8.314*(EA427+273.15)) * AR427/DX427 * AQ427) * DX427/(100*DL427) * 1000/(1000 - AP427)</f>
        <v>0</v>
      </c>
      <c r="AO427">
        <v>20.17854688079955</v>
      </c>
      <c r="AP427">
        <v>24.36686424242423</v>
      </c>
      <c r="AQ427">
        <v>3.882258941073319E-05</v>
      </c>
      <c r="AR427">
        <v>107.4908715884942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5.52</v>
      </c>
      <c r="DM427">
        <v>0.5</v>
      </c>
      <c r="DN427" t="s">
        <v>438</v>
      </c>
      <c r="DO427">
        <v>2</v>
      </c>
      <c r="DP427" t="b">
        <v>1</v>
      </c>
      <c r="DQ427">
        <v>1758913113.214286</v>
      </c>
      <c r="DR427">
        <v>121.2104714285714</v>
      </c>
      <c r="DS427">
        <v>103.35325</v>
      </c>
      <c r="DT427">
        <v>24.35584642857143</v>
      </c>
      <c r="DU427">
        <v>20.19730714285715</v>
      </c>
      <c r="DV427">
        <v>121.5244785714286</v>
      </c>
      <c r="DW427">
        <v>24.20901428571429</v>
      </c>
      <c r="DX427">
        <v>499.9993928571429</v>
      </c>
      <c r="DY427">
        <v>90.42450714285714</v>
      </c>
      <c r="DZ427">
        <v>0.02842860714285715</v>
      </c>
      <c r="EA427">
        <v>30.56431428571428</v>
      </c>
      <c r="EB427">
        <v>30.00483214285714</v>
      </c>
      <c r="EC427">
        <v>999.9000000000002</v>
      </c>
      <c r="ED427">
        <v>0</v>
      </c>
      <c r="EE427">
        <v>0</v>
      </c>
      <c r="EF427">
        <v>9996.182499999999</v>
      </c>
      <c r="EG427">
        <v>0</v>
      </c>
      <c r="EH427">
        <v>12.0284</v>
      </c>
      <c r="EI427">
        <v>17.85721428571429</v>
      </c>
      <c r="EJ427">
        <v>124.23625</v>
      </c>
      <c r="EK427">
        <v>105.4839607142857</v>
      </c>
      <c r="EL427">
        <v>4.158541071428571</v>
      </c>
      <c r="EM427">
        <v>103.35325</v>
      </c>
      <c r="EN427">
        <v>20.19730714285715</v>
      </c>
      <c r="EO427">
        <v>2.202365357142857</v>
      </c>
      <c r="EP427">
        <v>1.826331785714286</v>
      </c>
      <c r="EQ427">
        <v>18.97952857142857</v>
      </c>
      <c r="ER427">
        <v>16.014</v>
      </c>
      <c r="ES427">
        <v>1999.992857142857</v>
      </c>
      <c r="ET427">
        <v>0.9800034642857144</v>
      </c>
      <c r="EU427">
        <v>0.01999653571428572</v>
      </c>
      <c r="EV427">
        <v>0</v>
      </c>
      <c r="EW427">
        <v>1004.101428571429</v>
      </c>
      <c r="EX427">
        <v>5.00097</v>
      </c>
      <c r="EY427">
        <v>20143.85</v>
      </c>
      <c r="EZ427">
        <v>16707.53571428572</v>
      </c>
      <c r="FA427">
        <v>41.375</v>
      </c>
      <c r="FB427">
        <v>41.67149999999999</v>
      </c>
      <c r="FC427">
        <v>41.25</v>
      </c>
      <c r="FD427">
        <v>41.2942857142857</v>
      </c>
      <c r="FE427">
        <v>41.875</v>
      </c>
      <c r="FF427">
        <v>1955.102857142857</v>
      </c>
      <c r="FG427">
        <v>39.89000000000001</v>
      </c>
      <c r="FH427">
        <v>0</v>
      </c>
      <c r="FI427">
        <v>1758913122.3</v>
      </c>
      <c r="FJ427">
        <v>0</v>
      </c>
      <c r="FK427">
        <v>1004.256</v>
      </c>
      <c r="FL427">
        <v>17.69461540226556</v>
      </c>
      <c r="FM427">
        <v>321.2538466088464</v>
      </c>
      <c r="FN427">
        <v>20146.792</v>
      </c>
      <c r="FO427">
        <v>15</v>
      </c>
      <c r="FP427">
        <v>0</v>
      </c>
      <c r="FQ427" t="s">
        <v>439</v>
      </c>
      <c r="FR427">
        <v>1747247426.5</v>
      </c>
      <c r="FS427">
        <v>1747247420.5</v>
      </c>
      <c r="FT427">
        <v>0</v>
      </c>
      <c r="FU427">
        <v>1.027</v>
      </c>
      <c r="FV427">
        <v>0.031</v>
      </c>
      <c r="FW427">
        <v>0.02</v>
      </c>
      <c r="FX427">
        <v>0.05</v>
      </c>
      <c r="FY427">
        <v>420</v>
      </c>
      <c r="FZ427">
        <v>16</v>
      </c>
      <c r="GA427">
        <v>0.01</v>
      </c>
      <c r="GB427">
        <v>0.1</v>
      </c>
      <c r="GC427">
        <v>17.35355609756098</v>
      </c>
      <c r="GD427">
        <v>11.21706480836236</v>
      </c>
      <c r="GE427">
        <v>1.106357860123903</v>
      </c>
      <c r="GF427">
        <v>0</v>
      </c>
      <c r="GG427">
        <v>1003.420294117647</v>
      </c>
      <c r="GH427">
        <v>15.8488922878961</v>
      </c>
      <c r="GI427">
        <v>1.575258121321365</v>
      </c>
      <c r="GJ427">
        <v>-1</v>
      </c>
      <c r="GK427">
        <v>4.150136097560975</v>
      </c>
      <c r="GL427">
        <v>0.2224484320557394</v>
      </c>
      <c r="GM427">
        <v>0.02279720499321528</v>
      </c>
      <c r="GN427">
        <v>0</v>
      </c>
      <c r="GO427">
        <v>0</v>
      </c>
      <c r="GP427">
        <v>2</v>
      </c>
      <c r="GQ427" t="s">
        <v>446</v>
      </c>
      <c r="GR427">
        <v>3.13568</v>
      </c>
      <c r="GS427">
        <v>2.68877</v>
      </c>
      <c r="GT427">
        <v>0.0257189</v>
      </c>
      <c r="GU427">
        <v>0.0204219</v>
      </c>
      <c r="GV427">
        <v>0.107354</v>
      </c>
      <c r="GW427">
        <v>0.09292930000000001</v>
      </c>
      <c r="GX427">
        <v>30941.6</v>
      </c>
      <c r="GY427">
        <v>31169.4</v>
      </c>
      <c r="GZ427">
        <v>29524.2</v>
      </c>
      <c r="HA427">
        <v>29406.1</v>
      </c>
      <c r="HB427">
        <v>34814</v>
      </c>
      <c r="HC427">
        <v>35330.3</v>
      </c>
      <c r="HD427">
        <v>41542.1</v>
      </c>
      <c r="HE427">
        <v>41776.8</v>
      </c>
      <c r="HF427">
        <v>1.9255</v>
      </c>
      <c r="HG427">
        <v>1.87225</v>
      </c>
      <c r="HH427">
        <v>0.09347129999999999</v>
      </c>
      <c r="HI427">
        <v>0</v>
      </c>
      <c r="HJ427">
        <v>28.4774</v>
      </c>
      <c r="HK427">
        <v>999.9</v>
      </c>
      <c r="HL427">
        <v>53.1</v>
      </c>
      <c r="HM427">
        <v>30.7</v>
      </c>
      <c r="HN427">
        <v>26.0443</v>
      </c>
      <c r="HO427">
        <v>61.9135</v>
      </c>
      <c r="HP427">
        <v>25.7612</v>
      </c>
      <c r="HQ427">
        <v>1</v>
      </c>
      <c r="HR427">
        <v>0.105709</v>
      </c>
      <c r="HS427">
        <v>-0.78692</v>
      </c>
      <c r="HT427">
        <v>20.3382</v>
      </c>
      <c r="HU427">
        <v>5.21759</v>
      </c>
      <c r="HV427">
        <v>12.0138</v>
      </c>
      <c r="HW427">
        <v>4.98905</v>
      </c>
      <c r="HX427">
        <v>3.28793</v>
      </c>
      <c r="HY427">
        <v>9999</v>
      </c>
      <c r="HZ427">
        <v>9999</v>
      </c>
      <c r="IA427">
        <v>9999</v>
      </c>
      <c r="IB427">
        <v>16.9</v>
      </c>
      <c r="IC427">
        <v>1.86759</v>
      </c>
      <c r="ID427">
        <v>1.86674</v>
      </c>
      <c r="IE427">
        <v>1.86601</v>
      </c>
      <c r="IF427">
        <v>1.866</v>
      </c>
      <c r="IG427">
        <v>1.86783</v>
      </c>
      <c r="IH427">
        <v>1.87027</v>
      </c>
      <c r="II427">
        <v>1.86891</v>
      </c>
      <c r="IJ427">
        <v>1.87042</v>
      </c>
      <c r="IK427">
        <v>0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-0.293</v>
      </c>
      <c r="IY427">
        <v>0.147</v>
      </c>
      <c r="IZ427">
        <v>-0.2124528667129374</v>
      </c>
      <c r="JA427">
        <v>-0.0008016307627816455</v>
      </c>
      <c r="JB427">
        <v>-2.705495203968552E-07</v>
      </c>
      <c r="JC427">
        <v>-1.001381313952682E-11</v>
      </c>
      <c r="JD427">
        <v>-0.06429383364076624</v>
      </c>
      <c r="JE427">
        <v>-0.003544197663381463</v>
      </c>
      <c r="JF427">
        <v>0.0008551080648433378</v>
      </c>
      <c r="JG427">
        <v>-1.439520423836254E-05</v>
      </c>
      <c r="JH427">
        <v>4</v>
      </c>
      <c r="JI427">
        <v>2335</v>
      </c>
      <c r="JJ427">
        <v>1</v>
      </c>
      <c r="JK427">
        <v>25</v>
      </c>
      <c r="JL427">
        <v>194428.2</v>
      </c>
      <c r="JM427">
        <v>194428.3</v>
      </c>
      <c r="JN427">
        <v>0.281982</v>
      </c>
      <c r="JO427">
        <v>2.34863</v>
      </c>
      <c r="JP427">
        <v>1.39771</v>
      </c>
      <c r="JQ427">
        <v>2.35229</v>
      </c>
      <c r="JR427">
        <v>1.49536</v>
      </c>
      <c r="JS427">
        <v>2.60742</v>
      </c>
      <c r="JT427">
        <v>36.1989</v>
      </c>
      <c r="JU427">
        <v>24.07</v>
      </c>
      <c r="JV427">
        <v>18</v>
      </c>
      <c r="JW427">
        <v>492.195</v>
      </c>
      <c r="JX427">
        <v>448.554</v>
      </c>
      <c r="JY427">
        <v>28.8494</v>
      </c>
      <c r="JZ427">
        <v>28.9326</v>
      </c>
      <c r="KA427">
        <v>30.0005</v>
      </c>
      <c r="KB427">
        <v>28.7118</v>
      </c>
      <c r="KC427">
        <v>28.6383</v>
      </c>
      <c r="KD427">
        <v>5.5559</v>
      </c>
      <c r="KE427">
        <v>28.5301</v>
      </c>
      <c r="KF427">
        <v>76.7195</v>
      </c>
      <c r="KG427">
        <v>28.9198</v>
      </c>
      <c r="KH427">
        <v>55.5273</v>
      </c>
      <c r="KI427">
        <v>20.0993</v>
      </c>
      <c r="KJ427">
        <v>100.899</v>
      </c>
      <c r="KK427">
        <v>100.46</v>
      </c>
    </row>
    <row r="428" spans="1:297">
      <c r="A428">
        <v>412</v>
      </c>
      <c r="B428">
        <v>1758913126</v>
      </c>
      <c r="C428">
        <v>11342.90000009537</v>
      </c>
      <c r="D428" t="s">
        <v>1269</v>
      </c>
      <c r="E428" t="s">
        <v>1270</v>
      </c>
      <c r="F428">
        <v>5</v>
      </c>
      <c r="G428" t="s">
        <v>1224</v>
      </c>
      <c r="H428" t="s">
        <v>436</v>
      </c>
      <c r="I428">
        <v>1758913118.5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72.29549412598418</v>
      </c>
      <c r="AK428">
        <v>84.36496606060604</v>
      </c>
      <c r="AL428">
        <v>-3.255721283049072</v>
      </c>
      <c r="AM428">
        <v>65.05522117656267</v>
      </c>
      <c r="AN428">
        <f>(AP428 - AO428 + DY428*1E3/(8.314*(EA428+273.15)) * AR428/DX428 * AQ428) * DX428/(100*DL428) * 1000/(1000 - AP428)</f>
        <v>0</v>
      </c>
      <c r="AO428">
        <v>20.17497439127935</v>
      </c>
      <c r="AP428">
        <v>24.37603272727272</v>
      </c>
      <c r="AQ428">
        <v>7.280954631291602E-05</v>
      </c>
      <c r="AR428">
        <v>107.4908715884942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5.52</v>
      </c>
      <c r="DM428">
        <v>0.5</v>
      </c>
      <c r="DN428" t="s">
        <v>438</v>
      </c>
      <c r="DO428">
        <v>2</v>
      </c>
      <c r="DP428" t="b">
        <v>1</v>
      </c>
      <c r="DQ428">
        <v>1758913118.5</v>
      </c>
      <c r="DR428">
        <v>104.4882925925926</v>
      </c>
      <c r="DS428">
        <v>85.63672962962963</v>
      </c>
      <c r="DT428">
        <v>24.36464814814815</v>
      </c>
      <c r="DU428">
        <v>20.1855</v>
      </c>
      <c r="DV428">
        <v>104.7878185185185</v>
      </c>
      <c r="DW428">
        <v>24.2177037037037</v>
      </c>
      <c r="DX428">
        <v>500.0000740740741</v>
      </c>
      <c r="DY428">
        <v>90.42508518518517</v>
      </c>
      <c r="DZ428">
        <v>0.02837851111111112</v>
      </c>
      <c r="EA428">
        <v>30.56185185185184</v>
      </c>
      <c r="EB428">
        <v>30.00154444444444</v>
      </c>
      <c r="EC428">
        <v>999.9000000000001</v>
      </c>
      <c r="ED428">
        <v>0</v>
      </c>
      <c r="EE428">
        <v>0</v>
      </c>
      <c r="EF428">
        <v>9995.877407407408</v>
      </c>
      <c r="EG428">
        <v>0</v>
      </c>
      <c r="EH428">
        <v>12.02617037037037</v>
      </c>
      <c r="EI428">
        <v>18.85151851851852</v>
      </c>
      <c r="EJ428">
        <v>107.0976296296296</v>
      </c>
      <c r="EK428">
        <v>87.40109999999999</v>
      </c>
      <c r="EL428">
        <v>4.179144814814815</v>
      </c>
      <c r="EM428">
        <v>85.63672962962963</v>
      </c>
      <c r="EN428">
        <v>20.1855</v>
      </c>
      <c r="EO428">
        <v>2.203174444444445</v>
      </c>
      <c r="EP428">
        <v>1.825276296296296</v>
      </c>
      <c r="EQ428">
        <v>18.98541481481482</v>
      </c>
      <c r="ER428">
        <v>16.00495185185185</v>
      </c>
      <c r="ES428">
        <v>1999.991111111111</v>
      </c>
      <c r="ET428">
        <v>0.9800034444444444</v>
      </c>
      <c r="EU428">
        <v>0.01999655185185185</v>
      </c>
      <c r="EV428">
        <v>0</v>
      </c>
      <c r="EW428">
        <v>1005.643703703704</v>
      </c>
      <c r="EX428">
        <v>5.00097</v>
      </c>
      <c r="EY428">
        <v>20172.89259259259</v>
      </c>
      <c r="EZ428">
        <v>16707.52222222222</v>
      </c>
      <c r="FA428">
        <v>41.375</v>
      </c>
      <c r="FB428">
        <v>41.6824074074074</v>
      </c>
      <c r="FC428">
        <v>41.25</v>
      </c>
      <c r="FD428">
        <v>41.3051111111111</v>
      </c>
      <c r="FE428">
        <v>41.87729629629629</v>
      </c>
      <c r="FF428">
        <v>1955.101111111112</v>
      </c>
      <c r="FG428">
        <v>39.89000000000001</v>
      </c>
      <c r="FH428">
        <v>0</v>
      </c>
      <c r="FI428">
        <v>1758913127.1</v>
      </c>
      <c r="FJ428">
        <v>0</v>
      </c>
      <c r="FK428">
        <v>1005.6596</v>
      </c>
      <c r="FL428">
        <v>18.08615386714252</v>
      </c>
      <c r="FM428">
        <v>351.6923082898942</v>
      </c>
      <c r="FN428">
        <v>20173.368</v>
      </c>
      <c r="FO428">
        <v>15</v>
      </c>
      <c r="FP428">
        <v>0</v>
      </c>
      <c r="FQ428" t="s">
        <v>439</v>
      </c>
      <c r="FR428">
        <v>1747247426.5</v>
      </c>
      <c r="FS428">
        <v>1747247420.5</v>
      </c>
      <c r="FT428">
        <v>0</v>
      </c>
      <c r="FU428">
        <v>1.027</v>
      </c>
      <c r="FV428">
        <v>0.031</v>
      </c>
      <c r="FW428">
        <v>0.02</v>
      </c>
      <c r="FX428">
        <v>0.05</v>
      </c>
      <c r="FY428">
        <v>420</v>
      </c>
      <c r="FZ428">
        <v>16</v>
      </c>
      <c r="GA428">
        <v>0.01</v>
      </c>
      <c r="GB428">
        <v>0.1</v>
      </c>
      <c r="GC428">
        <v>18.28483170731707</v>
      </c>
      <c r="GD428">
        <v>11.32581951219517</v>
      </c>
      <c r="GE428">
        <v>1.116910676918328</v>
      </c>
      <c r="GF428">
        <v>0</v>
      </c>
      <c r="GG428">
        <v>1004.882647058824</v>
      </c>
      <c r="GH428">
        <v>17.55034377560708</v>
      </c>
      <c r="GI428">
        <v>1.73519164702437</v>
      </c>
      <c r="GJ428">
        <v>-1</v>
      </c>
      <c r="GK428">
        <v>4.166950243902439</v>
      </c>
      <c r="GL428">
        <v>0.2418957491289238</v>
      </c>
      <c r="GM428">
        <v>0.0244172700265666</v>
      </c>
      <c r="GN428">
        <v>0</v>
      </c>
      <c r="GO428">
        <v>0</v>
      </c>
      <c r="GP428">
        <v>2</v>
      </c>
      <c r="GQ428" t="s">
        <v>446</v>
      </c>
      <c r="GR428">
        <v>3.1355</v>
      </c>
      <c r="GS428">
        <v>2.68846</v>
      </c>
      <c r="GT428">
        <v>0.0215808</v>
      </c>
      <c r="GU428">
        <v>0.0159974</v>
      </c>
      <c r="GV428">
        <v>0.107388</v>
      </c>
      <c r="GW428">
        <v>0.09292060000000001</v>
      </c>
      <c r="GX428">
        <v>31072.4</v>
      </c>
      <c r="GY428">
        <v>31310</v>
      </c>
      <c r="GZ428">
        <v>29523.7</v>
      </c>
      <c r="HA428">
        <v>29406</v>
      </c>
      <c r="HB428">
        <v>34811.8</v>
      </c>
      <c r="HC428">
        <v>35330.4</v>
      </c>
      <c r="HD428">
        <v>41541.1</v>
      </c>
      <c r="HE428">
        <v>41776.6</v>
      </c>
      <c r="HF428">
        <v>1.92533</v>
      </c>
      <c r="HG428">
        <v>1.87237</v>
      </c>
      <c r="HH428">
        <v>0.0940338</v>
      </c>
      <c r="HI428">
        <v>0</v>
      </c>
      <c r="HJ428">
        <v>28.4774</v>
      </c>
      <c r="HK428">
        <v>999.9</v>
      </c>
      <c r="HL428">
        <v>53</v>
      </c>
      <c r="HM428">
        <v>30.7</v>
      </c>
      <c r="HN428">
        <v>25.9941</v>
      </c>
      <c r="HO428">
        <v>61.8035</v>
      </c>
      <c r="HP428">
        <v>25.9295</v>
      </c>
      <c r="HQ428">
        <v>1</v>
      </c>
      <c r="HR428">
        <v>0.105932</v>
      </c>
      <c r="HS428">
        <v>-0.46348</v>
      </c>
      <c r="HT428">
        <v>20.3394</v>
      </c>
      <c r="HU428">
        <v>5.21744</v>
      </c>
      <c r="HV428">
        <v>12.014</v>
      </c>
      <c r="HW428">
        <v>4.989</v>
      </c>
      <c r="HX428">
        <v>3.2878</v>
      </c>
      <c r="HY428">
        <v>9999</v>
      </c>
      <c r="HZ428">
        <v>9999</v>
      </c>
      <c r="IA428">
        <v>9999</v>
      </c>
      <c r="IB428">
        <v>16.9</v>
      </c>
      <c r="IC428">
        <v>1.86756</v>
      </c>
      <c r="ID428">
        <v>1.86674</v>
      </c>
      <c r="IE428">
        <v>1.86605</v>
      </c>
      <c r="IF428">
        <v>1.866</v>
      </c>
      <c r="IG428">
        <v>1.86783</v>
      </c>
      <c r="IH428">
        <v>1.87027</v>
      </c>
      <c r="II428">
        <v>1.86891</v>
      </c>
      <c r="IJ428">
        <v>1.87042</v>
      </c>
      <c r="IK428">
        <v>0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-0.279</v>
      </c>
      <c r="IY428">
        <v>0.1471</v>
      </c>
      <c r="IZ428">
        <v>-0.2124528667129374</v>
      </c>
      <c r="JA428">
        <v>-0.0008016307627816455</v>
      </c>
      <c r="JB428">
        <v>-2.705495203968552E-07</v>
      </c>
      <c r="JC428">
        <v>-1.001381313952682E-11</v>
      </c>
      <c r="JD428">
        <v>-0.06429383364076624</v>
      </c>
      <c r="JE428">
        <v>-0.003544197663381463</v>
      </c>
      <c r="JF428">
        <v>0.0008551080648433378</v>
      </c>
      <c r="JG428">
        <v>-1.439520423836254E-05</v>
      </c>
      <c r="JH428">
        <v>4</v>
      </c>
      <c r="JI428">
        <v>2335</v>
      </c>
      <c r="JJ428">
        <v>1</v>
      </c>
      <c r="JK428">
        <v>25</v>
      </c>
      <c r="JL428">
        <v>194428.3</v>
      </c>
      <c r="JM428">
        <v>194428.4</v>
      </c>
      <c r="JN428">
        <v>0.241699</v>
      </c>
      <c r="JO428">
        <v>2.37427</v>
      </c>
      <c r="JP428">
        <v>1.39648</v>
      </c>
      <c r="JQ428">
        <v>2.35107</v>
      </c>
      <c r="JR428">
        <v>1.49536</v>
      </c>
      <c r="JS428">
        <v>2.53052</v>
      </c>
      <c r="JT428">
        <v>36.2224</v>
      </c>
      <c r="JU428">
        <v>24.0612</v>
      </c>
      <c r="JV428">
        <v>18</v>
      </c>
      <c r="JW428">
        <v>492.118</v>
      </c>
      <c r="JX428">
        <v>448.662</v>
      </c>
      <c r="JY428">
        <v>28.9138</v>
      </c>
      <c r="JZ428">
        <v>28.937</v>
      </c>
      <c r="KA428">
        <v>30.0004</v>
      </c>
      <c r="KB428">
        <v>28.716</v>
      </c>
      <c r="KC428">
        <v>28.6421</v>
      </c>
      <c r="KD428">
        <v>4.78681</v>
      </c>
      <c r="KE428">
        <v>28.8034</v>
      </c>
      <c r="KF428">
        <v>76.7195</v>
      </c>
      <c r="KG428">
        <v>28.8971</v>
      </c>
      <c r="KH428">
        <v>35.4904</v>
      </c>
      <c r="KI428">
        <v>20.0631</v>
      </c>
      <c r="KJ428">
        <v>100.897</v>
      </c>
      <c r="KK428">
        <v>100.459</v>
      </c>
    </row>
    <row r="429" spans="1:297">
      <c r="A429">
        <v>413</v>
      </c>
      <c r="B429">
        <v>1758913131</v>
      </c>
      <c r="C429">
        <v>11347.90000009537</v>
      </c>
      <c r="D429" t="s">
        <v>1271</v>
      </c>
      <c r="E429" t="s">
        <v>1272</v>
      </c>
      <c r="F429">
        <v>5</v>
      </c>
      <c r="G429" t="s">
        <v>1224</v>
      </c>
      <c r="H429" t="s">
        <v>436</v>
      </c>
      <c r="I429">
        <v>1758913123.214286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55.00984659776637</v>
      </c>
      <c r="AK429">
        <v>68.04961151515151</v>
      </c>
      <c r="AL429">
        <v>-3.267869393188028</v>
      </c>
      <c r="AM429">
        <v>65.05522117656267</v>
      </c>
      <c r="AN429">
        <f>(AP429 - AO429 + DY429*1E3/(8.314*(EA429+273.15)) * AR429/DX429 * AQ429) * DX429/(100*DL429) * 1000/(1000 - AP429)</f>
        <v>0</v>
      </c>
      <c r="AO429">
        <v>20.15130505592269</v>
      </c>
      <c r="AP429">
        <v>24.38445818181818</v>
      </c>
      <c r="AQ429">
        <v>4.084073508360902E-05</v>
      </c>
      <c r="AR429">
        <v>107.4908715884942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5.52</v>
      </c>
      <c r="DM429">
        <v>0.5</v>
      </c>
      <c r="DN429" t="s">
        <v>438</v>
      </c>
      <c r="DO429">
        <v>2</v>
      </c>
      <c r="DP429" t="b">
        <v>1</v>
      </c>
      <c r="DQ429">
        <v>1758913123.214286</v>
      </c>
      <c r="DR429">
        <v>89.54599285714286</v>
      </c>
      <c r="DS429">
        <v>69.78284642857145</v>
      </c>
      <c r="DT429">
        <v>24.37237142857143</v>
      </c>
      <c r="DU429">
        <v>20.17027142857143</v>
      </c>
      <c r="DV429">
        <v>89.83278571428571</v>
      </c>
      <c r="DW429">
        <v>24.22534285714286</v>
      </c>
      <c r="DX429">
        <v>500.0010357142857</v>
      </c>
      <c r="DY429">
        <v>90.42461071428571</v>
      </c>
      <c r="DZ429">
        <v>0.02836723214285714</v>
      </c>
      <c r="EA429">
        <v>30.56204642857143</v>
      </c>
      <c r="EB429">
        <v>30.00435</v>
      </c>
      <c r="EC429">
        <v>999.9000000000002</v>
      </c>
      <c r="ED429">
        <v>0</v>
      </c>
      <c r="EE429">
        <v>0</v>
      </c>
      <c r="EF429">
        <v>9996.268214285714</v>
      </c>
      <c r="EG429">
        <v>0</v>
      </c>
      <c r="EH429">
        <v>12.01486428571429</v>
      </c>
      <c r="EI429">
        <v>19.76311785714286</v>
      </c>
      <c r="EJ429">
        <v>91.78288214285713</v>
      </c>
      <c r="EK429">
        <v>71.21955714285714</v>
      </c>
      <c r="EL429">
        <v>4.202101071428571</v>
      </c>
      <c r="EM429">
        <v>69.78284642857145</v>
      </c>
      <c r="EN429">
        <v>20.17027142857143</v>
      </c>
      <c r="EO429">
        <v>2.203861428571428</v>
      </c>
      <c r="EP429">
        <v>1.823889642857143</v>
      </c>
      <c r="EQ429">
        <v>18.99040714285714</v>
      </c>
      <c r="ER429">
        <v>15.99303928571429</v>
      </c>
      <c r="ES429">
        <v>2000.004642857143</v>
      </c>
      <c r="ET429">
        <v>0.9800035714285714</v>
      </c>
      <c r="EU429">
        <v>0.01999642857142857</v>
      </c>
      <c r="EV429">
        <v>0</v>
      </c>
      <c r="EW429">
        <v>1007.057142857143</v>
      </c>
      <c r="EX429">
        <v>5.00097</v>
      </c>
      <c r="EY429">
        <v>20201.24642857143</v>
      </c>
      <c r="EZ429">
        <v>16707.63928571428</v>
      </c>
      <c r="FA429">
        <v>41.375</v>
      </c>
      <c r="FB429">
        <v>41.68257142857141</v>
      </c>
      <c r="FC429">
        <v>41.25</v>
      </c>
      <c r="FD429">
        <v>41.31199999999999</v>
      </c>
      <c r="FE429">
        <v>41.87942857142857</v>
      </c>
      <c r="FF429">
        <v>1955.114642857143</v>
      </c>
      <c r="FG429">
        <v>39.89000000000001</v>
      </c>
      <c r="FH429">
        <v>0</v>
      </c>
      <c r="FI429">
        <v>1758913132.5</v>
      </c>
      <c r="FJ429">
        <v>0</v>
      </c>
      <c r="FK429">
        <v>1007.216923076923</v>
      </c>
      <c r="FL429">
        <v>17.96376065022673</v>
      </c>
      <c r="FM429">
        <v>378.7794866948913</v>
      </c>
      <c r="FN429">
        <v>20204.29615384616</v>
      </c>
      <c r="FO429">
        <v>15</v>
      </c>
      <c r="FP429">
        <v>0</v>
      </c>
      <c r="FQ429" t="s">
        <v>439</v>
      </c>
      <c r="FR429">
        <v>1747247426.5</v>
      </c>
      <c r="FS429">
        <v>1747247420.5</v>
      </c>
      <c r="FT429">
        <v>0</v>
      </c>
      <c r="FU429">
        <v>1.027</v>
      </c>
      <c r="FV429">
        <v>0.031</v>
      </c>
      <c r="FW429">
        <v>0.02</v>
      </c>
      <c r="FX429">
        <v>0.05</v>
      </c>
      <c r="FY429">
        <v>420</v>
      </c>
      <c r="FZ429">
        <v>16</v>
      </c>
      <c r="GA429">
        <v>0.01</v>
      </c>
      <c r="GB429">
        <v>0.1</v>
      </c>
      <c r="GC429">
        <v>19.05678536585366</v>
      </c>
      <c r="GD429">
        <v>11.48049825783975</v>
      </c>
      <c r="GE429">
        <v>1.132363111753033</v>
      </c>
      <c r="GF429">
        <v>0</v>
      </c>
      <c r="GG429">
        <v>1005.923529411765</v>
      </c>
      <c r="GH429">
        <v>17.74148205114339</v>
      </c>
      <c r="GI429">
        <v>1.75517031577288</v>
      </c>
      <c r="GJ429">
        <v>-1</v>
      </c>
      <c r="GK429">
        <v>4.183702926829268</v>
      </c>
      <c r="GL429">
        <v>0.2616786062717708</v>
      </c>
      <c r="GM429">
        <v>0.02649106229801992</v>
      </c>
      <c r="GN429">
        <v>0</v>
      </c>
      <c r="GO429">
        <v>0</v>
      </c>
      <c r="GP429">
        <v>2</v>
      </c>
      <c r="GQ429" t="s">
        <v>446</v>
      </c>
      <c r="GR429">
        <v>3.13554</v>
      </c>
      <c r="GS429">
        <v>2.68881</v>
      </c>
      <c r="GT429">
        <v>0.0173806</v>
      </c>
      <c r="GU429">
        <v>0.0115471</v>
      </c>
      <c r="GV429">
        <v>0.10741</v>
      </c>
      <c r="GW429">
        <v>0.0927926</v>
      </c>
      <c r="GX429">
        <v>31205.3</v>
      </c>
      <c r="GY429">
        <v>31451.4</v>
      </c>
      <c r="GZ429">
        <v>29523.3</v>
      </c>
      <c r="HA429">
        <v>29405.9</v>
      </c>
      <c r="HB429">
        <v>34810.9</v>
      </c>
      <c r="HC429">
        <v>35335.1</v>
      </c>
      <c r="HD429">
        <v>41541.1</v>
      </c>
      <c r="HE429">
        <v>41776.2</v>
      </c>
      <c r="HF429">
        <v>1.92502</v>
      </c>
      <c r="HG429">
        <v>1.87208</v>
      </c>
      <c r="HH429">
        <v>0.0936911</v>
      </c>
      <c r="HI429">
        <v>0</v>
      </c>
      <c r="HJ429">
        <v>28.4774</v>
      </c>
      <c r="HK429">
        <v>999.9</v>
      </c>
      <c r="HL429">
        <v>53</v>
      </c>
      <c r="HM429">
        <v>30.7</v>
      </c>
      <c r="HN429">
        <v>25.9938</v>
      </c>
      <c r="HO429">
        <v>62.0835</v>
      </c>
      <c r="HP429">
        <v>25.8253</v>
      </c>
      <c r="HQ429">
        <v>1</v>
      </c>
      <c r="HR429">
        <v>0.106301</v>
      </c>
      <c r="HS429">
        <v>-0.405501</v>
      </c>
      <c r="HT429">
        <v>20.3396</v>
      </c>
      <c r="HU429">
        <v>5.21669</v>
      </c>
      <c r="HV429">
        <v>12.0131</v>
      </c>
      <c r="HW429">
        <v>4.98905</v>
      </c>
      <c r="HX429">
        <v>3.28772</v>
      </c>
      <c r="HY429">
        <v>9999</v>
      </c>
      <c r="HZ429">
        <v>9999</v>
      </c>
      <c r="IA429">
        <v>9999</v>
      </c>
      <c r="IB429">
        <v>16.9</v>
      </c>
      <c r="IC429">
        <v>1.86755</v>
      </c>
      <c r="ID429">
        <v>1.86674</v>
      </c>
      <c r="IE429">
        <v>1.86605</v>
      </c>
      <c r="IF429">
        <v>1.866</v>
      </c>
      <c r="IG429">
        <v>1.86786</v>
      </c>
      <c r="IH429">
        <v>1.87028</v>
      </c>
      <c r="II429">
        <v>1.86893</v>
      </c>
      <c r="IJ429">
        <v>1.87042</v>
      </c>
      <c r="IK429">
        <v>0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-0.266</v>
      </c>
      <c r="IY429">
        <v>0.1471</v>
      </c>
      <c r="IZ429">
        <v>-0.2124528667129374</v>
      </c>
      <c r="JA429">
        <v>-0.0008016307627816455</v>
      </c>
      <c r="JB429">
        <v>-2.705495203968552E-07</v>
      </c>
      <c r="JC429">
        <v>-1.001381313952682E-11</v>
      </c>
      <c r="JD429">
        <v>-0.06429383364076624</v>
      </c>
      <c r="JE429">
        <v>-0.003544197663381463</v>
      </c>
      <c r="JF429">
        <v>0.0008551080648433378</v>
      </c>
      <c r="JG429">
        <v>-1.439520423836254E-05</v>
      </c>
      <c r="JH429">
        <v>4</v>
      </c>
      <c r="JI429">
        <v>2335</v>
      </c>
      <c r="JJ429">
        <v>1</v>
      </c>
      <c r="JK429">
        <v>25</v>
      </c>
      <c r="JL429">
        <v>194428.4</v>
      </c>
      <c r="JM429">
        <v>194428.5</v>
      </c>
      <c r="JN429">
        <v>0.206299</v>
      </c>
      <c r="JO429">
        <v>2.37305</v>
      </c>
      <c r="JP429">
        <v>1.39648</v>
      </c>
      <c r="JQ429">
        <v>2.35229</v>
      </c>
      <c r="JR429">
        <v>1.49536</v>
      </c>
      <c r="JS429">
        <v>2.64282</v>
      </c>
      <c r="JT429">
        <v>36.2224</v>
      </c>
      <c r="JU429">
        <v>24.07</v>
      </c>
      <c r="JV429">
        <v>18</v>
      </c>
      <c r="JW429">
        <v>491.958</v>
      </c>
      <c r="JX429">
        <v>448.503</v>
      </c>
      <c r="JY429">
        <v>28.9065</v>
      </c>
      <c r="JZ429">
        <v>28.9413</v>
      </c>
      <c r="KA429">
        <v>30.0004</v>
      </c>
      <c r="KB429">
        <v>28.7197</v>
      </c>
      <c r="KC429">
        <v>28.6457</v>
      </c>
      <c r="KD429">
        <v>4.1048</v>
      </c>
      <c r="KE429">
        <v>28.8034</v>
      </c>
      <c r="KF429">
        <v>76.7195</v>
      </c>
      <c r="KG429">
        <v>28.8921</v>
      </c>
      <c r="KH429">
        <v>22.1328</v>
      </c>
      <c r="KI429">
        <v>20.0354</v>
      </c>
      <c r="KJ429">
        <v>100.896</v>
      </c>
      <c r="KK429">
        <v>100.459</v>
      </c>
    </row>
    <row r="430" spans="1:297">
      <c r="A430">
        <v>414</v>
      </c>
      <c r="B430">
        <v>1758913228</v>
      </c>
      <c r="C430">
        <v>11444.90000009537</v>
      </c>
      <c r="D430" t="s">
        <v>1273</v>
      </c>
      <c r="E430" t="s">
        <v>1274</v>
      </c>
      <c r="F430">
        <v>5</v>
      </c>
      <c r="G430" t="s">
        <v>1224</v>
      </c>
      <c r="H430" t="s">
        <v>436</v>
      </c>
      <c r="I430">
        <v>1758913220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431.9493263041185</v>
      </c>
      <c r="AK430">
        <v>412.468684848485</v>
      </c>
      <c r="AL430">
        <v>-0.01509470624797673</v>
      </c>
      <c r="AM430">
        <v>65.05522117656267</v>
      </c>
      <c r="AN430">
        <f>(AP430 - AO430 + DY430*1E3/(8.314*(EA430+273.15)) * AR430/DX430 * AQ430) * DX430/(100*DL430) * 1000/(1000 - AP430)</f>
        <v>0</v>
      </c>
      <c r="AO430">
        <v>19.73008723107391</v>
      </c>
      <c r="AP430">
        <v>24.30146909090909</v>
      </c>
      <c r="AQ430">
        <v>0.0004936226481366602</v>
      </c>
      <c r="AR430">
        <v>107.4908715884942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5.52</v>
      </c>
      <c r="DM430">
        <v>0.5</v>
      </c>
      <c r="DN430" t="s">
        <v>438</v>
      </c>
      <c r="DO430">
        <v>2</v>
      </c>
      <c r="DP430" t="b">
        <v>1</v>
      </c>
      <c r="DQ430">
        <v>1758913220</v>
      </c>
      <c r="DR430">
        <v>402.5384838709678</v>
      </c>
      <c r="DS430">
        <v>423.4576774193549</v>
      </c>
      <c r="DT430">
        <v>24.28924838709677</v>
      </c>
      <c r="DU430">
        <v>19.71195806451613</v>
      </c>
      <c r="DV430">
        <v>403.1187096774194</v>
      </c>
      <c r="DW430">
        <v>24.14325483870968</v>
      </c>
      <c r="DX430">
        <v>500.0123548387097</v>
      </c>
      <c r="DY430">
        <v>90.42409032258067</v>
      </c>
      <c r="DZ430">
        <v>0.02999669032258065</v>
      </c>
      <c r="EA430">
        <v>30.57220322580645</v>
      </c>
      <c r="EB430">
        <v>29.97881612903225</v>
      </c>
      <c r="EC430">
        <v>999.9000000000003</v>
      </c>
      <c r="ED430">
        <v>0</v>
      </c>
      <c r="EE430">
        <v>0</v>
      </c>
      <c r="EF430">
        <v>10002.46387096774</v>
      </c>
      <c r="EG430">
        <v>0</v>
      </c>
      <c r="EH430">
        <v>12.02839999999999</v>
      </c>
      <c r="EI430">
        <v>-20.91915806451613</v>
      </c>
      <c r="EJ430">
        <v>412.5592903225806</v>
      </c>
      <c r="EK430">
        <v>431.9727096774193</v>
      </c>
      <c r="EL430">
        <v>4.577302580645161</v>
      </c>
      <c r="EM430">
        <v>423.4576774193549</v>
      </c>
      <c r="EN430">
        <v>19.71195806451613</v>
      </c>
      <c r="EO430">
        <v>2.196332903225807</v>
      </c>
      <c r="EP430">
        <v>1.782435161290323</v>
      </c>
      <c r="EQ430">
        <v>18.93559032258064</v>
      </c>
      <c r="ER430">
        <v>15.6335870967742</v>
      </c>
      <c r="ES430">
        <v>1999.995483870968</v>
      </c>
      <c r="ET430">
        <v>0.9800040967741938</v>
      </c>
      <c r="EU430">
        <v>0.0199959064516129</v>
      </c>
      <c r="EV430">
        <v>0</v>
      </c>
      <c r="EW430">
        <v>986.5284838709679</v>
      </c>
      <c r="EX430">
        <v>5.000969999999999</v>
      </c>
      <c r="EY430">
        <v>19808.51935483871</v>
      </c>
      <c r="EZ430">
        <v>16707.56451612903</v>
      </c>
      <c r="FA430">
        <v>41.43299999999998</v>
      </c>
      <c r="FB430">
        <v>41.75</v>
      </c>
      <c r="FC430">
        <v>41.31199999999998</v>
      </c>
      <c r="FD430">
        <v>41.375</v>
      </c>
      <c r="FE430">
        <v>41.93699999999998</v>
      </c>
      <c r="FF430">
        <v>1955.105483870967</v>
      </c>
      <c r="FG430">
        <v>39.89000000000002</v>
      </c>
      <c r="FH430">
        <v>0</v>
      </c>
      <c r="FI430">
        <v>1758913229.1</v>
      </c>
      <c r="FJ430">
        <v>0</v>
      </c>
      <c r="FK430">
        <v>986.58564</v>
      </c>
      <c r="FL430">
        <v>4.835846161199672</v>
      </c>
      <c r="FM430">
        <v>110.7230770818081</v>
      </c>
      <c r="FN430">
        <v>19809.788</v>
      </c>
      <c r="FO430">
        <v>15</v>
      </c>
      <c r="FP430">
        <v>0</v>
      </c>
      <c r="FQ430" t="s">
        <v>439</v>
      </c>
      <c r="FR430">
        <v>1747247426.5</v>
      </c>
      <c r="FS430">
        <v>1747247420.5</v>
      </c>
      <c r="FT430">
        <v>0</v>
      </c>
      <c r="FU430">
        <v>1.027</v>
      </c>
      <c r="FV430">
        <v>0.031</v>
      </c>
      <c r="FW430">
        <v>0.02</v>
      </c>
      <c r="FX430">
        <v>0.05</v>
      </c>
      <c r="FY430">
        <v>420</v>
      </c>
      <c r="FZ430">
        <v>16</v>
      </c>
      <c r="GA430">
        <v>0.01</v>
      </c>
      <c r="GB430">
        <v>0.1</v>
      </c>
      <c r="GC430">
        <v>-20.898405</v>
      </c>
      <c r="GD430">
        <v>-0.4860652908067055</v>
      </c>
      <c r="GE430">
        <v>0.05759596318319549</v>
      </c>
      <c r="GF430">
        <v>0</v>
      </c>
      <c r="GG430">
        <v>986.2553529411765</v>
      </c>
      <c r="GH430">
        <v>5.818487393418481</v>
      </c>
      <c r="GI430">
        <v>0.6262539365781176</v>
      </c>
      <c r="GJ430">
        <v>-1</v>
      </c>
      <c r="GK430">
        <v>4.5837445</v>
      </c>
      <c r="GL430">
        <v>-0.1730409005628528</v>
      </c>
      <c r="GM430">
        <v>0.01901387900324389</v>
      </c>
      <c r="GN430">
        <v>0</v>
      </c>
      <c r="GO430">
        <v>0</v>
      </c>
      <c r="GP430">
        <v>2</v>
      </c>
      <c r="GQ430" t="s">
        <v>446</v>
      </c>
      <c r="GR430">
        <v>3.13544</v>
      </c>
      <c r="GS430">
        <v>2.68928</v>
      </c>
      <c r="GT430">
        <v>0.0909803</v>
      </c>
      <c r="GU430">
        <v>0.09354659999999999</v>
      </c>
      <c r="GV430">
        <v>0.107137</v>
      </c>
      <c r="GW430">
        <v>0.091459</v>
      </c>
      <c r="GX430">
        <v>28864.3</v>
      </c>
      <c r="GY430">
        <v>28839.4</v>
      </c>
      <c r="GZ430">
        <v>29520</v>
      </c>
      <c r="HA430">
        <v>29403.3</v>
      </c>
      <c r="HB430">
        <v>34819.2</v>
      </c>
      <c r="HC430">
        <v>35386.2</v>
      </c>
      <c r="HD430">
        <v>41536.4</v>
      </c>
      <c r="HE430">
        <v>41772.7</v>
      </c>
      <c r="HF430">
        <v>1.92525</v>
      </c>
      <c r="HG430">
        <v>1.87132</v>
      </c>
      <c r="HH430">
        <v>0.0906251</v>
      </c>
      <c r="HI430">
        <v>0</v>
      </c>
      <c r="HJ430">
        <v>28.5043</v>
      </c>
      <c r="HK430">
        <v>999.9</v>
      </c>
      <c r="HL430">
        <v>52.7</v>
      </c>
      <c r="HM430">
        <v>30.8</v>
      </c>
      <c r="HN430">
        <v>25.9958</v>
      </c>
      <c r="HO430">
        <v>61.8636</v>
      </c>
      <c r="HP430">
        <v>25.8253</v>
      </c>
      <c r="HQ430">
        <v>1</v>
      </c>
      <c r="HR430">
        <v>0.111824</v>
      </c>
      <c r="HS430">
        <v>-0.545177</v>
      </c>
      <c r="HT430">
        <v>20.3398</v>
      </c>
      <c r="HU430">
        <v>5.22028</v>
      </c>
      <c r="HV430">
        <v>12.0125</v>
      </c>
      <c r="HW430">
        <v>4.9887</v>
      </c>
      <c r="HX430">
        <v>3.28828</v>
      </c>
      <c r="HY430">
        <v>9999</v>
      </c>
      <c r="HZ430">
        <v>9999</v>
      </c>
      <c r="IA430">
        <v>9999</v>
      </c>
      <c r="IB430">
        <v>16.9</v>
      </c>
      <c r="IC430">
        <v>1.86754</v>
      </c>
      <c r="ID430">
        <v>1.86672</v>
      </c>
      <c r="IE430">
        <v>1.86603</v>
      </c>
      <c r="IF430">
        <v>1.866</v>
      </c>
      <c r="IG430">
        <v>1.86783</v>
      </c>
      <c r="IH430">
        <v>1.87028</v>
      </c>
      <c r="II430">
        <v>1.86891</v>
      </c>
      <c r="IJ430">
        <v>1.87042</v>
      </c>
      <c r="IK430">
        <v>0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-0.58</v>
      </c>
      <c r="IY430">
        <v>0.1461</v>
      </c>
      <c r="IZ430">
        <v>-0.2124528667129374</v>
      </c>
      <c r="JA430">
        <v>-0.0008016307627816455</v>
      </c>
      <c r="JB430">
        <v>-2.705495203968552E-07</v>
      </c>
      <c r="JC430">
        <v>-1.001381313952682E-11</v>
      </c>
      <c r="JD430">
        <v>-0.06429383364076624</v>
      </c>
      <c r="JE430">
        <v>-0.003544197663381463</v>
      </c>
      <c r="JF430">
        <v>0.0008551080648433378</v>
      </c>
      <c r="JG430">
        <v>-1.439520423836254E-05</v>
      </c>
      <c r="JH430">
        <v>4</v>
      </c>
      <c r="JI430">
        <v>2335</v>
      </c>
      <c r="JJ430">
        <v>1</v>
      </c>
      <c r="JK430">
        <v>25</v>
      </c>
      <c r="JL430">
        <v>194430</v>
      </c>
      <c r="JM430">
        <v>194430.1</v>
      </c>
      <c r="JN430">
        <v>1.04248</v>
      </c>
      <c r="JO430">
        <v>2.28149</v>
      </c>
      <c r="JP430">
        <v>1.39648</v>
      </c>
      <c r="JQ430">
        <v>2.34253</v>
      </c>
      <c r="JR430">
        <v>1.49536</v>
      </c>
      <c r="JS430">
        <v>2.64648</v>
      </c>
      <c r="JT430">
        <v>36.2694</v>
      </c>
      <c r="JU430">
        <v>24.07</v>
      </c>
      <c r="JV430">
        <v>18</v>
      </c>
      <c r="JW430">
        <v>492.67</v>
      </c>
      <c r="JX430">
        <v>448.559</v>
      </c>
      <c r="JY430">
        <v>29.0235</v>
      </c>
      <c r="JZ430">
        <v>29.0175</v>
      </c>
      <c r="KA430">
        <v>30.0002</v>
      </c>
      <c r="KB430">
        <v>28.79</v>
      </c>
      <c r="KC430">
        <v>28.7142</v>
      </c>
      <c r="KD430">
        <v>20.9487</v>
      </c>
      <c r="KE430">
        <v>29.4128</v>
      </c>
      <c r="KF430">
        <v>75.2269</v>
      </c>
      <c r="KG430">
        <v>29.0326</v>
      </c>
      <c r="KH430">
        <v>430.138</v>
      </c>
      <c r="KI430">
        <v>19.7886</v>
      </c>
      <c r="KJ430">
        <v>100.885</v>
      </c>
      <c r="KK430">
        <v>100.45</v>
      </c>
    </row>
    <row r="431" spans="1:297">
      <c r="A431">
        <v>415</v>
      </c>
      <c r="B431">
        <v>1758913233</v>
      </c>
      <c r="C431">
        <v>11449.90000009537</v>
      </c>
      <c r="D431" t="s">
        <v>1275</v>
      </c>
      <c r="E431" t="s">
        <v>1276</v>
      </c>
      <c r="F431">
        <v>5</v>
      </c>
      <c r="G431" t="s">
        <v>1224</v>
      </c>
      <c r="H431" t="s">
        <v>436</v>
      </c>
      <c r="I431">
        <v>1758913225.155172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431.9509988303272</v>
      </c>
      <c r="AK431">
        <v>412.5024606060607</v>
      </c>
      <c r="AL431">
        <v>0.001782583374530626</v>
      </c>
      <c r="AM431">
        <v>65.05522117656267</v>
      </c>
      <c r="AN431">
        <f>(AP431 - AO431 + DY431*1E3/(8.314*(EA431+273.15)) * AR431/DX431 * AQ431) * DX431/(100*DL431) * 1000/(1000 - AP431)</f>
        <v>0</v>
      </c>
      <c r="AO431">
        <v>19.7280012205677</v>
      </c>
      <c r="AP431">
        <v>24.30883393939395</v>
      </c>
      <c r="AQ431">
        <v>0.0001754572814153529</v>
      </c>
      <c r="AR431">
        <v>107.4908715884942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5.52</v>
      </c>
      <c r="DM431">
        <v>0.5</v>
      </c>
      <c r="DN431" t="s">
        <v>438</v>
      </c>
      <c r="DO431">
        <v>2</v>
      </c>
      <c r="DP431" t="b">
        <v>1</v>
      </c>
      <c r="DQ431">
        <v>1758913225.155172</v>
      </c>
      <c r="DR431">
        <v>402.4881724137932</v>
      </c>
      <c r="DS431">
        <v>423.6234482758621</v>
      </c>
      <c r="DT431">
        <v>24.29356206896552</v>
      </c>
      <c r="DU431">
        <v>19.72421034482758</v>
      </c>
      <c r="DV431">
        <v>403.0683103448276</v>
      </c>
      <c r="DW431">
        <v>24.14752068965517</v>
      </c>
      <c r="DX431">
        <v>500.0073448275862</v>
      </c>
      <c r="DY431">
        <v>90.42372068965518</v>
      </c>
      <c r="DZ431">
        <v>0.02948710344827586</v>
      </c>
      <c r="EA431">
        <v>30.57663103448277</v>
      </c>
      <c r="EB431">
        <v>29.98229310344827</v>
      </c>
      <c r="EC431">
        <v>999.9000000000002</v>
      </c>
      <c r="ED431">
        <v>0</v>
      </c>
      <c r="EE431">
        <v>0</v>
      </c>
      <c r="EF431">
        <v>9999.012758620689</v>
      </c>
      <c r="EG431">
        <v>0</v>
      </c>
      <c r="EH431">
        <v>12.03188965517241</v>
      </c>
      <c r="EI431">
        <v>-21.13526206896551</v>
      </c>
      <c r="EJ431">
        <v>412.5095517241379</v>
      </c>
      <c r="EK431">
        <v>432.147275862069</v>
      </c>
      <c r="EL431">
        <v>4.569366551724139</v>
      </c>
      <c r="EM431">
        <v>423.6234482758621</v>
      </c>
      <c r="EN431">
        <v>19.72421034482758</v>
      </c>
      <c r="EO431">
        <v>2.196714137931034</v>
      </c>
      <c r="EP431">
        <v>1.783536206896552</v>
      </c>
      <c r="EQ431">
        <v>18.9383724137931</v>
      </c>
      <c r="ER431">
        <v>15.64323103448276</v>
      </c>
      <c r="ES431">
        <v>1999.99551724138</v>
      </c>
      <c r="ET431">
        <v>0.980004103448276</v>
      </c>
      <c r="EU431">
        <v>0.0199959</v>
      </c>
      <c r="EV431">
        <v>0</v>
      </c>
      <c r="EW431">
        <v>986.9026551724138</v>
      </c>
      <c r="EX431">
        <v>5.000969999999999</v>
      </c>
      <c r="EY431">
        <v>19817.77931034483</v>
      </c>
      <c r="EZ431">
        <v>16707.55862068966</v>
      </c>
      <c r="FA431">
        <v>41.43272413793102</v>
      </c>
      <c r="FB431">
        <v>41.75</v>
      </c>
      <c r="FC431">
        <v>41.31199999999998</v>
      </c>
      <c r="FD431">
        <v>41.375</v>
      </c>
      <c r="FE431">
        <v>41.94134482758619</v>
      </c>
      <c r="FF431">
        <v>1955.105517241379</v>
      </c>
      <c r="FG431">
        <v>39.89000000000001</v>
      </c>
      <c r="FH431">
        <v>0</v>
      </c>
      <c r="FI431">
        <v>1758913234.5</v>
      </c>
      <c r="FJ431">
        <v>0</v>
      </c>
      <c r="FK431">
        <v>986.9528461538462</v>
      </c>
      <c r="FL431">
        <v>4.485401704100946</v>
      </c>
      <c r="FM431">
        <v>103.1008545474184</v>
      </c>
      <c r="FN431">
        <v>19818.84230769231</v>
      </c>
      <c r="FO431">
        <v>15</v>
      </c>
      <c r="FP431">
        <v>0</v>
      </c>
      <c r="FQ431" t="s">
        <v>439</v>
      </c>
      <c r="FR431">
        <v>1747247426.5</v>
      </c>
      <c r="FS431">
        <v>1747247420.5</v>
      </c>
      <c r="FT431">
        <v>0</v>
      </c>
      <c r="FU431">
        <v>1.027</v>
      </c>
      <c r="FV431">
        <v>0.031</v>
      </c>
      <c r="FW431">
        <v>0.02</v>
      </c>
      <c r="FX431">
        <v>0.05</v>
      </c>
      <c r="FY431">
        <v>420</v>
      </c>
      <c r="FZ431">
        <v>16</v>
      </c>
      <c r="GA431">
        <v>0.01</v>
      </c>
      <c r="GB431">
        <v>0.1</v>
      </c>
      <c r="GC431">
        <v>-21.0098725</v>
      </c>
      <c r="GD431">
        <v>-1.70420600375231</v>
      </c>
      <c r="GE431">
        <v>0.2809259528661421</v>
      </c>
      <c r="GF431">
        <v>0</v>
      </c>
      <c r="GG431">
        <v>986.6767058823527</v>
      </c>
      <c r="GH431">
        <v>4.270252098087928</v>
      </c>
      <c r="GI431">
        <v>0.4932559608424194</v>
      </c>
      <c r="GJ431">
        <v>-1</v>
      </c>
      <c r="GK431">
        <v>4.57708075</v>
      </c>
      <c r="GL431">
        <v>-0.09452454033772281</v>
      </c>
      <c r="GM431">
        <v>0.01573154496346429</v>
      </c>
      <c r="GN431">
        <v>1</v>
      </c>
      <c r="GO431">
        <v>1</v>
      </c>
      <c r="GP431">
        <v>2</v>
      </c>
      <c r="GQ431" t="s">
        <v>440</v>
      </c>
      <c r="GR431">
        <v>3.13534</v>
      </c>
      <c r="GS431">
        <v>2.68884</v>
      </c>
      <c r="GT431">
        <v>0.0910002</v>
      </c>
      <c r="GU431">
        <v>0.0940372</v>
      </c>
      <c r="GV431">
        <v>0.107157</v>
      </c>
      <c r="GW431">
        <v>0.0913844</v>
      </c>
      <c r="GX431">
        <v>28863.8</v>
      </c>
      <c r="GY431">
        <v>28823.8</v>
      </c>
      <c r="GZ431">
        <v>29520.2</v>
      </c>
      <c r="HA431">
        <v>29403.3</v>
      </c>
      <c r="HB431">
        <v>34818.7</v>
      </c>
      <c r="HC431">
        <v>35389</v>
      </c>
      <c r="HD431">
        <v>41536.7</v>
      </c>
      <c r="HE431">
        <v>41772.6</v>
      </c>
      <c r="HF431">
        <v>1.92502</v>
      </c>
      <c r="HG431">
        <v>1.8714</v>
      </c>
      <c r="HH431">
        <v>0.09101629999999999</v>
      </c>
      <c r="HI431">
        <v>0</v>
      </c>
      <c r="HJ431">
        <v>28.506</v>
      </c>
      <c r="HK431">
        <v>999.9</v>
      </c>
      <c r="HL431">
        <v>52.7</v>
      </c>
      <c r="HM431">
        <v>30.8</v>
      </c>
      <c r="HN431">
        <v>25.9948</v>
      </c>
      <c r="HO431">
        <v>62.0536</v>
      </c>
      <c r="HP431">
        <v>25.9054</v>
      </c>
      <c r="HQ431">
        <v>1</v>
      </c>
      <c r="HR431">
        <v>0.112005</v>
      </c>
      <c r="HS431">
        <v>-0.53076</v>
      </c>
      <c r="HT431">
        <v>20.3394</v>
      </c>
      <c r="HU431">
        <v>5.21609</v>
      </c>
      <c r="HV431">
        <v>12.0123</v>
      </c>
      <c r="HW431">
        <v>4.9877</v>
      </c>
      <c r="HX431">
        <v>3.2876</v>
      </c>
      <c r="HY431">
        <v>9999</v>
      </c>
      <c r="HZ431">
        <v>9999</v>
      </c>
      <c r="IA431">
        <v>9999</v>
      </c>
      <c r="IB431">
        <v>16.9</v>
      </c>
      <c r="IC431">
        <v>1.86755</v>
      </c>
      <c r="ID431">
        <v>1.86674</v>
      </c>
      <c r="IE431">
        <v>1.86602</v>
      </c>
      <c r="IF431">
        <v>1.866</v>
      </c>
      <c r="IG431">
        <v>1.86783</v>
      </c>
      <c r="IH431">
        <v>1.87027</v>
      </c>
      <c r="II431">
        <v>1.86892</v>
      </c>
      <c r="IJ431">
        <v>1.87042</v>
      </c>
      <c r="IK431">
        <v>0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-0.58</v>
      </c>
      <c r="IY431">
        <v>0.1462</v>
      </c>
      <c r="IZ431">
        <v>-0.2124528667129374</v>
      </c>
      <c r="JA431">
        <v>-0.0008016307627816455</v>
      </c>
      <c r="JB431">
        <v>-2.705495203968552E-07</v>
      </c>
      <c r="JC431">
        <v>-1.001381313952682E-11</v>
      </c>
      <c r="JD431">
        <v>-0.06429383364076624</v>
      </c>
      <c r="JE431">
        <v>-0.003544197663381463</v>
      </c>
      <c r="JF431">
        <v>0.0008551080648433378</v>
      </c>
      <c r="JG431">
        <v>-1.439520423836254E-05</v>
      </c>
      <c r="JH431">
        <v>4</v>
      </c>
      <c r="JI431">
        <v>2335</v>
      </c>
      <c r="JJ431">
        <v>1</v>
      </c>
      <c r="JK431">
        <v>25</v>
      </c>
      <c r="JL431">
        <v>194430.1</v>
      </c>
      <c r="JM431">
        <v>194430.2</v>
      </c>
      <c r="JN431">
        <v>1.06812</v>
      </c>
      <c r="JO431">
        <v>2.28394</v>
      </c>
      <c r="JP431">
        <v>1.39648</v>
      </c>
      <c r="JQ431">
        <v>2.35229</v>
      </c>
      <c r="JR431">
        <v>1.49536</v>
      </c>
      <c r="JS431">
        <v>2.56104</v>
      </c>
      <c r="JT431">
        <v>36.2694</v>
      </c>
      <c r="JU431">
        <v>24.0612</v>
      </c>
      <c r="JV431">
        <v>18</v>
      </c>
      <c r="JW431">
        <v>492.552</v>
      </c>
      <c r="JX431">
        <v>448.63</v>
      </c>
      <c r="JY431">
        <v>29.0367</v>
      </c>
      <c r="JZ431">
        <v>29.0214</v>
      </c>
      <c r="KA431">
        <v>30.0003</v>
      </c>
      <c r="KB431">
        <v>28.7932</v>
      </c>
      <c r="KC431">
        <v>28.7174</v>
      </c>
      <c r="KD431">
        <v>21.4431</v>
      </c>
      <c r="KE431">
        <v>29.1291</v>
      </c>
      <c r="KF431">
        <v>74.84869999999999</v>
      </c>
      <c r="KG431">
        <v>29.0427</v>
      </c>
      <c r="KH431">
        <v>443.515</v>
      </c>
      <c r="KI431">
        <v>19.7817</v>
      </c>
      <c r="KJ431">
        <v>100.886</v>
      </c>
      <c r="KK431">
        <v>100.45</v>
      </c>
    </row>
    <row r="432" spans="1:297">
      <c r="A432">
        <v>416</v>
      </c>
      <c r="B432">
        <v>1758913238</v>
      </c>
      <c r="C432">
        <v>11454.90000009537</v>
      </c>
      <c r="D432" t="s">
        <v>1277</v>
      </c>
      <c r="E432" t="s">
        <v>1278</v>
      </c>
      <c r="F432">
        <v>5</v>
      </c>
      <c r="G432" t="s">
        <v>1224</v>
      </c>
      <c r="H432" t="s">
        <v>436</v>
      </c>
      <c r="I432">
        <v>1758913230.232143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439.5081978378855</v>
      </c>
      <c r="AK432">
        <v>416.0810727272726</v>
      </c>
      <c r="AL432">
        <v>0.8479786924775865</v>
      </c>
      <c r="AM432">
        <v>65.05522117656267</v>
      </c>
      <c r="AN432">
        <f>(AP432 - AO432 + DY432*1E3/(8.314*(EA432+273.15)) * AR432/DX432 * AQ432) * DX432/(100*DL432) * 1000/(1000 - AP432)</f>
        <v>0</v>
      </c>
      <c r="AO432">
        <v>19.68666601570752</v>
      </c>
      <c r="AP432">
        <v>24.30656545454545</v>
      </c>
      <c r="AQ432">
        <v>-7.687332130255282E-05</v>
      </c>
      <c r="AR432">
        <v>107.4908715884942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5.52</v>
      </c>
      <c r="DM432">
        <v>0.5</v>
      </c>
      <c r="DN432" t="s">
        <v>438</v>
      </c>
      <c r="DO432">
        <v>2</v>
      </c>
      <c r="DP432" t="b">
        <v>1</v>
      </c>
      <c r="DQ432">
        <v>1758913230.232143</v>
      </c>
      <c r="DR432">
        <v>402.9700714285715</v>
      </c>
      <c r="DS432">
        <v>426.5434642857143</v>
      </c>
      <c r="DT432">
        <v>24.30212857142857</v>
      </c>
      <c r="DU432">
        <v>19.71783928571429</v>
      </c>
      <c r="DV432">
        <v>403.5507142857142</v>
      </c>
      <c r="DW432">
        <v>24.15598214285714</v>
      </c>
      <c r="DX432">
        <v>500.0017142857143</v>
      </c>
      <c r="DY432">
        <v>90.42271785714286</v>
      </c>
      <c r="DZ432">
        <v>0.02902877857142857</v>
      </c>
      <c r="EA432">
        <v>30.58086785714286</v>
      </c>
      <c r="EB432">
        <v>29.98598571428571</v>
      </c>
      <c r="EC432">
        <v>999.9000000000002</v>
      </c>
      <c r="ED432">
        <v>0</v>
      </c>
      <c r="EE432">
        <v>0</v>
      </c>
      <c r="EF432">
        <v>9992.951428571429</v>
      </c>
      <c r="EG432">
        <v>0</v>
      </c>
      <c r="EH432">
        <v>12.28088571428571</v>
      </c>
      <c r="EI432">
        <v>-23.57329285714286</v>
      </c>
      <c r="EJ432">
        <v>413.0071071428571</v>
      </c>
      <c r="EK432">
        <v>435.1230357142857</v>
      </c>
      <c r="EL432">
        <v>4.584298571428571</v>
      </c>
      <c r="EM432">
        <v>426.5434642857143</v>
      </c>
      <c r="EN432">
        <v>19.71783928571429</v>
      </c>
      <c r="EO432">
        <v>2.197464642857143</v>
      </c>
      <c r="EP432">
        <v>1.78294</v>
      </c>
      <c r="EQ432">
        <v>18.94384285714286</v>
      </c>
      <c r="ER432">
        <v>15.63802142857143</v>
      </c>
      <c r="ES432">
        <v>1999.995714285714</v>
      </c>
      <c r="ET432">
        <v>0.9800041071428574</v>
      </c>
      <c r="EU432">
        <v>0.01999589642857143</v>
      </c>
      <c r="EV432">
        <v>0</v>
      </c>
      <c r="EW432">
        <v>987.2387857142857</v>
      </c>
      <c r="EX432">
        <v>5.00097</v>
      </c>
      <c r="EY432">
        <v>19825.42857142857</v>
      </c>
      <c r="EZ432">
        <v>16707.56785714286</v>
      </c>
      <c r="FA432">
        <v>41.42814285714285</v>
      </c>
      <c r="FB432">
        <v>41.75</v>
      </c>
      <c r="FC432">
        <v>41.31199999999999</v>
      </c>
      <c r="FD432">
        <v>41.375</v>
      </c>
      <c r="FE432">
        <v>41.95049999999998</v>
      </c>
      <c r="FF432">
        <v>1955.105714285714</v>
      </c>
      <c r="FG432">
        <v>39.89000000000001</v>
      </c>
      <c r="FH432">
        <v>0</v>
      </c>
      <c r="FI432">
        <v>1758913239.3</v>
      </c>
      <c r="FJ432">
        <v>0</v>
      </c>
      <c r="FK432">
        <v>987.2590384615385</v>
      </c>
      <c r="FL432">
        <v>2.930564123933117</v>
      </c>
      <c r="FM432">
        <v>76.24615390366095</v>
      </c>
      <c r="FN432">
        <v>19825.73076923077</v>
      </c>
      <c r="FO432">
        <v>15</v>
      </c>
      <c r="FP432">
        <v>0</v>
      </c>
      <c r="FQ432" t="s">
        <v>439</v>
      </c>
      <c r="FR432">
        <v>1747247426.5</v>
      </c>
      <c r="FS432">
        <v>1747247420.5</v>
      </c>
      <c r="FT432">
        <v>0</v>
      </c>
      <c r="FU432">
        <v>1.027</v>
      </c>
      <c r="FV432">
        <v>0.031</v>
      </c>
      <c r="FW432">
        <v>0.02</v>
      </c>
      <c r="FX432">
        <v>0.05</v>
      </c>
      <c r="FY432">
        <v>420</v>
      </c>
      <c r="FZ432">
        <v>16</v>
      </c>
      <c r="GA432">
        <v>0.01</v>
      </c>
      <c r="GB432">
        <v>0.1</v>
      </c>
      <c r="GC432">
        <v>-22.80827804878049</v>
      </c>
      <c r="GD432">
        <v>-25.64817073170738</v>
      </c>
      <c r="GE432">
        <v>3.284113601501465</v>
      </c>
      <c r="GF432">
        <v>0</v>
      </c>
      <c r="GG432">
        <v>987.0552647058823</v>
      </c>
      <c r="GH432">
        <v>4.042582129720869</v>
      </c>
      <c r="GI432">
        <v>0.4818806484416658</v>
      </c>
      <c r="GJ432">
        <v>-1</v>
      </c>
      <c r="GK432">
        <v>4.580048780487805</v>
      </c>
      <c r="GL432">
        <v>0.1519756097560921</v>
      </c>
      <c r="GM432">
        <v>0.02052811197942033</v>
      </c>
      <c r="GN432">
        <v>0</v>
      </c>
      <c r="GO432">
        <v>0</v>
      </c>
      <c r="GP432">
        <v>2</v>
      </c>
      <c r="GQ432" t="s">
        <v>446</v>
      </c>
      <c r="GR432">
        <v>3.13537</v>
      </c>
      <c r="GS432">
        <v>2.68878</v>
      </c>
      <c r="GT432">
        <v>0.0917057</v>
      </c>
      <c r="GU432">
        <v>0.0962411</v>
      </c>
      <c r="GV432">
        <v>0.107151</v>
      </c>
      <c r="GW432">
        <v>0.0914741</v>
      </c>
      <c r="GX432">
        <v>28841.2</v>
      </c>
      <c r="GY432">
        <v>28753.4</v>
      </c>
      <c r="GZ432">
        <v>29519.9</v>
      </c>
      <c r="HA432">
        <v>29403.1</v>
      </c>
      <c r="HB432">
        <v>34818.6</v>
      </c>
      <c r="HC432">
        <v>35385.4</v>
      </c>
      <c r="HD432">
        <v>41536.3</v>
      </c>
      <c r="HE432">
        <v>41772.4</v>
      </c>
      <c r="HF432">
        <v>1.92498</v>
      </c>
      <c r="HG432">
        <v>1.87178</v>
      </c>
      <c r="HH432">
        <v>0.0908598</v>
      </c>
      <c r="HI432">
        <v>0</v>
      </c>
      <c r="HJ432">
        <v>28.5067</v>
      </c>
      <c r="HK432">
        <v>999.9</v>
      </c>
      <c r="HL432">
        <v>52.7</v>
      </c>
      <c r="HM432">
        <v>30.8</v>
      </c>
      <c r="HN432">
        <v>25.9961</v>
      </c>
      <c r="HO432">
        <v>62.0936</v>
      </c>
      <c r="HP432">
        <v>25.9375</v>
      </c>
      <c r="HQ432">
        <v>1</v>
      </c>
      <c r="HR432">
        <v>0.112238</v>
      </c>
      <c r="HS432">
        <v>-0.525654</v>
      </c>
      <c r="HT432">
        <v>20.3394</v>
      </c>
      <c r="HU432">
        <v>5.21639</v>
      </c>
      <c r="HV432">
        <v>12.0138</v>
      </c>
      <c r="HW432">
        <v>4.98785</v>
      </c>
      <c r="HX432">
        <v>3.28775</v>
      </c>
      <c r="HY432">
        <v>9999</v>
      </c>
      <c r="HZ432">
        <v>9999</v>
      </c>
      <c r="IA432">
        <v>9999</v>
      </c>
      <c r="IB432">
        <v>16.9</v>
      </c>
      <c r="IC432">
        <v>1.86753</v>
      </c>
      <c r="ID432">
        <v>1.86672</v>
      </c>
      <c r="IE432">
        <v>1.86601</v>
      </c>
      <c r="IF432">
        <v>1.866</v>
      </c>
      <c r="IG432">
        <v>1.86783</v>
      </c>
      <c r="IH432">
        <v>1.87027</v>
      </c>
      <c r="II432">
        <v>1.86891</v>
      </c>
      <c r="IJ432">
        <v>1.87042</v>
      </c>
      <c r="IK432">
        <v>0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-0.584</v>
      </c>
      <c r="IY432">
        <v>0.1462</v>
      </c>
      <c r="IZ432">
        <v>-0.2124528667129374</v>
      </c>
      <c r="JA432">
        <v>-0.0008016307627816455</v>
      </c>
      <c r="JB432">
        <v>-2.705495203968552E-07</v>
      </c>
      <c r="JC432">
        <v>-1.001381313952682E-11</v>
      </c>
      <c r="JD432">
        <v>-0.06429383364076624</v>
      </c>
      <c r="JE432">
        <v>-0.003544197663381463</v>
      </c>
      <c r="JF432">
        <v>0.0008551080648433378</v>
      </c>
      <c r="JG432">
        <v>-1.439520423836254E-05</v>
      </c>
      <c r="JH432">
        <v>4</v>
      </c>
      <c r="JI432">
        <v>2335</v>
      </c>
      <c r="JJ432">
        <v>1</v>
      </c>
      <c r="JK432">
        <v>25</v>
      </c>
      <c r="JL432">
        <v>194430.2</v>
      </c>
      <c r="JM432">
        <v>194430.3</v>
      </c>
      <c r="JN432">
        <v>1.09741</v>
      </c>
      <c r="JO432">
        <v>2.27539</v>
      </c>
      <c r="JP432">
        <v>1.39771</v>
      </c>
      <c r="JQ432">
        <v>2.34497</v>
      </c>
      <c r="JR432">
        <v>1.49536</v>
      </c>
      <c r="JS432">
        <v>2.70874</v>
      </c>
      <c r="JT432">
        <v>36.2694</v>
      </c>
      <c r="JU432">
        <v>24.07</v>
      </c>
      <c r="JV432">
        <v>18</v>
      </c>
      <c r="JW432">
        <v>492.545</v>
      </c>
      <c r="JX432">
        <v>448.887</v>
      </c>
      <c r="JY432">
        <v>29.0463</v>
      </c>
      <c r="JZ432">
        <v>29.0244</v>
      </c>
      <c r="KA432">
        <v>30.0004</v>
      </c>
      <c r="KB432">
        <v>28.7961</v>
      </c>
      <c r="KC432">
        <v>28.7206</v>
      </c>
      <c r="KD432">
        <v>22.0997</v>
      </c>
      <c r="KE432">
        <v>29.1291</v>
      </c>
      <c r="KF432">
        <v>74.84869999999999</v>
      </c>
      <c r="KG432">
        <v>29.0518</v>
      </c>
      <c r="KH432">
        <v>463.552</v>
      </c>
      <c r="KI432">
        <v>19.7753</v>
      </c>
      <c r="KJ432">
        <v>100.885</v>
      </c>
      <c r="KK432">
        <v>100.449</v>
      </c>
    </row>
    <row r="433" spans="1:297">
      <c r="A433">
        <v>417</v>
      </c>
      <c r="B433">
        <v>1758913243</v>
      </c>
      <c r="C433">
        <v>11459.90000009537</v>
      </c>
      <c r="D433" t="s">
        <v>1279</v>
      </c>
      <c r="E433" t="s">
        <v>1280</v>
      </c>
      <c r="F433">
        <v>5</v>
      </c>
      <c r="G433" t="s">
        <v>1224</v>
      </c>
      <c r="H433" t="s">
        <v>436</v>
      </c>
      <c r="I433">
        <v>1758913235.5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454.733815537271</v>
      </c>
      <c r="AK433">
        <v>425.5462969696969</v>
      </c>
      <c r="AL433">
        <v>2.011143123627915</v>
      </c>
      <c r="AM433">
        <v>65.05522117656267</v>
      </c>
      <c r="AN433">
        <f>(AP433 - AO433 + DY433*1E3/(8.314*(EA433+273.15)) * AR433/DX433 * AQ433) * DX433/(100*DL433) * 1000/(1000 - AP433)</f>
        <v>0</v>
      </c>
      <c r="AO433">
        <v>19.79640063768974</v>
      </c>
      <c r="AP433">
        <v>24.3373206060606</v>
      </c>
      <c r="AQ433">
        <v>0.00742715888438022</v>
      </c>
      <c r="AR433">
        <v>107.4908715884942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5.52</v>
      </c>
      <c r="DM433">
        <v>0.5</v>
      </c>
      <c r="DN433" t="s">
        <v>438</v>
      </c>
      <c r="DO433">
        <v>2</v>
      </c>
      <c r="DP433" t="b">
        <v>1</v>
      </c>
      <c r="DQ433">
        <v>1758913235.5</v>
      </c>
      <c r="DR433">
        <v>405.8523333333333</v>
      </c>
      <c r="DS433">
        <v>434.7308148148147</v>
      </c>
      <c r="DT433">
        <v>24.31171111111111</v>
      </c>
      <c r="DU433">
        <v>19.7363</v>
      </c>
      <c r="DV433">
        <v>406.435962962963</v>
      </c>
      <c r="DW433">
        <v>24.16544814814815</v>
      </c>
      <c r="DX433">
        <v>499.9915185185185</v>
      </c>
      <c r="DY433">
        <v>90.42092592592591</v>
      </c>
      <c r="DZ433">
        <v>0.02856104074074075</v>
      </c>
      <c r="EA433">
        <v>30.58397037037037</v>
      </c>
      <c r="EB433">
        <v>29.98587037037037</v>
      </c>
      <c r="EC433">
        <v>999.9000000000001</v>
      </c>
      <c r="ED433">
        <v>0</v>
      </c>
      <c r="EE433">
        <v>0</v>
      </c>
      <c r="EF433">
        <v>9993.863703703704</v>
      </c>
      <c r="EG433">
        <v>0</v>
      </c>
      <c r="EH433">
        <v>12.6091037037037</v>
      </c>
      <c r="EI433">
        <v>-28.8784037037037</v>
      </c>
      <c r="EJ433">
        <v>415.9652592592593</v>
      </c>
      <c r="EK433">
        <v>443.4837407407408</v>
      </c>
      <c r="EL433">
        <v>4.575413703703703</v>
      </c>
      <c r="EM433">
        <v>434.7308148148147</v>
      </c>
      <c r="EN433">
        <v>19.7363</v>
      </c>
      <c r="EO433">
        <v>2.198287037037037</v>
      </c>
      <c r="EP433">
        <v>1.784573703703704</v>
      </c>
      <c r="EQ433">
        <v>18.94984444444444</v>
      </c>
      <c r="ER433">
        <v>15.65231111111111</v>
      </c>
      <c r="ES433">
        <v>1999.986666666667</v>
      </c>
      <c r="ET433">
        <v>0.9800040000000001</v>
      </c>
      <c r="EU433">
        <v>0.019996</v>
      </c>
      <c r="EV433">
        <v>0</v>
      </c>
      <c r="EW433">
        <v>987.3816666666665</v>
      </c>
      <c r="EX433">
        <v>5.00097</v>
      </c>
      <c r="EY433">
        <v>19828.24814814815</v>
      </c>
      <c r="EZ433">
        <v>16707.51111111111</v>
      </c>
      <c r="FA433">
        <v>41.4324074074074</v>
      </c>
      <c r="FB433">
        <v>41.75</v>
      </c>
      <c r="FC433">
        <v>41.31199999999999</v>
      </c>
      <c r="FD433">
        <v>41.375</v>
      </c>
      <c r="FE433">
        <v>41.95566666666667</v>
      </c>
      <c r="FF433">
        <v>1955.096666666666</v>
      </c>
      <c r="FG433">
        <v>39.89000000000001</v>
      </c>
      <c r="FH433">
        <v>0</v>
      </c>
      <c r="FI433">
        <v>1758913244.1</v>
      </c>
      <c r="FJ433">
        <v>0</v>
      </c>
      <c r="FK433">
        <v>987.3423076923077</v>
      </c>
      <c r="FL433">
        <v>0.02823932992386454</v>
      </c>
      <c r="FM433">
        <v>-1.647863183111921</v>
      </c>
      <c r="FN433">
        <v>19828.01538461538</v>
      </c>
      <c r="FO433">
        <v>15</v>
      </c>
      <c r="FP433">
        <v>0</v>
      </c>
      <c r="FQ433" t="s">
        <v>439</v>
      </c>
      <c r="FR433">
        <v>1747247426.5</v>
      </c>
      <c r="FS433">
        <v>1747247420.5</v>
      </c>
      <c r="FT433">
        <v>0</v>
      </c>
      <c r="FU433">
        <v>1.027</v>
      </c>
      <c r="FV433">
        <v>0.031</v>
      </c>
      <c r="FW433">
        <v>0.02</v>
      </c>
      <c r="FX433">
        <v>0.05</v>
      </c>
      <c r="FY433">
        <v>420</v>
      </c>
      <c r="FZ433">
        <v>16</v>
      </c>
      <c r="GA433">
        <v>0.01</v>
      </c>
      <c r="GB433">
        <v>0.1</v>
      </c>
      <c r="GC433">
        <v>-25.66971707317073</v>
      </c>
      <c r="GD433">
        <v>-53.80535121951215</v>
      </c>
      <c r="GE433">
        <v>5.855902932851329</v>
      </c>
      <c r="GF433">
        <v>0</v>
      </c>
      <c r="GG433">
        <v>987.2264999999998</v>
      </c>
      <c r="GH433">
        <v>1.714056536039675</v>
      </c>
      <c r="GI433">
        <v>0.3608896075305146</v>
      </c>
      <c r="GJ433">
        <v>-1</v>
      </c>
      <c r="GK433">
        <v>4.57395</v>
      </c>
      <c r="GL433">
        <v>0.007589477351906764</v>
      </c>
      <c r="GM433">
        <v>0.02652171425133129</v>
      </c>
      <c r="GN433">
        <v>1</v>
      </c>
      <c r="GO433">
        <v>1</v>
      </c>
      <c r="GP433">
        <v>2</v>
      </c>
      <c r="GQ433" t="s">
        <v>440</v>
      </c>
      <c r="GR433">
        <v>3.13539</v>
      </c>
      <c r="GS433">
        <v>2.68876</v>
      </c>
      <c r="GT433">
        <v>0.09336510000000001</v>
      </c>
      <c r="GU433">
        <v>0.0988772</v>
      </c>
      <c r="GV433">
        <v>0.107249</v>
      </c>
      <c r="GW433">
        <v>0.0916955</v>
      </c>
      <c r="GX433">
        <v>28788.4</v>
      </c>
      <c r="GY433">
        <v>28669.6</v>
      </c>
      <c r="GZ433">
        <v>29519.8</v>
      </c>
      <c r="HA433">
        <v>29403.1</v>
      </c>
      <c r="HB433">
        <v>34814.4</v>
      </c>
      <c r="HC433">
        <v>35376.6</v>
      </c>
      <c r="HD433">
        <v>41535.8</v>
      </c>
      <c r="HE433">
        <v>41772.3</v>
      </c>
      <c r="HF433">
        <v>1.92515</v>
      </c>
      <c r="HG433">
        <v>1.8711</v>
      </c>
      <c r="HH433">
        <v>0.0906177</v>
      </c>
      <c r="HI433">
        <v>0</v>
      </c>
      <c r="HJ433">
        <v>28.5092</v>
      </c>
      <c r="HK433">
        <v>999.9</v>
      </c>
      <c r="HL433">
        <v>52.7</v>
      </c>
      <c r="HM433">
        <v>30.8</v>
      </c>
      <c r="HN433">
        <v>25.9992</v>
      </c>
      <c r="HO433">
        <v>61.9236</v>
      </c>
      <c r="HP433">
        <v>25.9736</v>
      </c>
      <c r="HQ433">
        <v>1</v>
      </c>
      <c r="HR433">
        <v>0.112454</v>
      </c>
      <c r="HS433">
        <v>-0.525798</v>
      </c>
      <c r="HT433">
        <v>20.3394</v>
      </c>
      <c r="HU433">
        <v>5.21609</v>
      </c>
      <c r="HV433">
        <v>12.0119</v>
      </c>
      <c r="HW433">
        <v>4.98785</v>
      </c>
      <c r="HX433">
        <v>3.28772</v>
      </c>
      <c r="HY433">
        <v>9999</v>
      </c>
      <c r="HZ433">
        <v>9999</v>
      </c>
      <c r="IA433">
        <v>9999</v>
      </c>
      <c r="IB433">
        <v>16.9</v>
      </c>
      <c r="IC433">
        <v>1.86754</v>
      </c>
      <c r="ID433">
        <v>1.86671</v>
      </c>
      <c r="IE433">
        <v>1.86602</v>
      </c>
      <c r="IF433">
        <v>1.866</v>
      </c>
      <c r="IG433">
        <v>1.86783</v>
      </c>
      <c r="IH433">
        <v>1.87027</v>
      </c>
      <c r="II433">
        <v>1.86893</v>
      </c>
      <c r="IJ433">
        <v>1.87042</v>
      </c>
      <c r="IK433">
        <v>0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-0.594</v>
      </c>
      <c r="IY433">
        <v>0.1466</v>
      </c>
      <c r="IZ433">
        <v>-0.2124528667129374</v>
      </c>
      <c r="JA433">
        <v>-0.0008016307627816455</v>
      </c>
      <c r="JB433">
        <v>-2.705495203968552E-07</v>
      </c>
      <c r="JC433">
        <v>-1.001381313952682E-11</v>
      </c>
      <c r="JD433">
        <v>-0.06429383364076624</v>
      </c>
      <c r="JE433">
        <v>-0.003544197663381463</v>
      </c>
      <c r="JF433">
        <v>0.0008551080648433378</v>
      </c>
      <c r="JG433">
        <v>-1.439520423836254E-05</v>
      </c>
      <c r="JH433">
        <v>4</v>
      </c>
      <c r="JI433">
        <v>2335</v>
      </c>
      <c r="JJ433">
        <v>1</v>
      </c>
      <c r="JK433">
        <v>25</v>
      </c>
      <c r="JL433">
        <v>194430.3</v>
      </c>
      <c r="JM433">
        <v>194430.4</v>
      </c>
      <c r="JN433">
        <v>1.13281</v>
      </c>
      <c r="JO433">
        <v>2.28882</v>
      </c>
      <c r="JP433">
        <v>1.39648</v>
      </c>
      <c r="JQ433">
        <v>2.35229</v>
      </c>
      <c r="JR433">
        <v>1.49536</v>
      </c>
      <c r="JS433">
        <v>2.63672</v>
      </c>
      <c r="JT433">
        <v>36.2694</v>
      </c>
      <c r="JU433">
        <v>24.0612</v>
      </c>
      <c r="JV433">
        <v>18</v>
      </c>
      <c r="JW433">
        <v>492.686</v>
      </c>
      <c r="JX433">
        <v>448.494</v>
      </c>
      <c r="JY433">
        <v>29.0551</v>
      </c>
      <c r="JZ433">
        <v>29.0276</v>
      </c>
      <c r="KA433">
        <v>30.0002</v>
      </c>
      <c r="KB433">
        <v>28.7999</v>
      </c>
      <c r="KC433">
        <v>28.7241</v>
      </c>
      <c r="KD433">
        <v>22.7136</v>
      </c>
      <c r="KE433">
        <v>29.1291</v>
      </c>
      <c r="KF433">
        <v>74.84869999999999</v>
      </c>
      <c r="KG433">
        <v>29.0626</v>
      </c>
      <c r="KH433">
        <v>476.913</v>
      </c>
      <c r="KI433">
        <v>19.738</v>
      </c>
      <c r="KJ433">
        <v>100.884</v>
      </c>
      <c r="KK433">
        <v>100.449</v>
      </c>
    </row>
    <row r="434" spans="1:297">
      <c r="A434">
        <v>418</v>
      </c>
      <c r="B434">
        <v>1758913248</v>
      </c>
      <c r="C434">
        <v>11464.90000009537</v>
      </c>
      <c r="D434" t="s">
        <v>1281</v>
      </c>
      <c r="E434" t="s">
        <v>1282</v>
      </c>
      <c r="F434">
        <v>5</v>
      </c>
      <c r="G434" t="s">
        <v>1224</v>
      </c>
      <c r="H434" t="s">
        <v>436</v>
      </c>
      <c r="I434">
        <v>1758913240.214286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471.5641988653264</v>
      </c>
      <c r="AK434">
        <v>438.6451636363639</v>
      </c>
      <c r="AL434">
        <v>2.678000797936127</v>
      </c>
      <c r="AM434">
        <v>65.05522117656267</v>
      </c>
      <c r="AN434">
        <f>(AP434 - AO434 + DY434*1E3/(8.314*(EA434+273.15)) * AR434/DX434 * AQ434) * DX434/(100*DL434) * 1000/(1000 - AP434)</f>
        <v>0</v>
      </c>
      <c r="AO434">
        <v>19.8105462648906</v>
      </c>
      <c r="AP434">
        <v>24.37148303030303</v>
      </c>
      <c r="AQ434">
        <v>0.006713628506226269</v>
      </c>
      <c r="AR434">
        <v>107.4908715884942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5.52</v>
      </c>
      <c r="DM434">
        <v>0.5</v>
      </c>
      <c r="DN434" t="s">
        <v>438</v>
      </c>
      <c r="DO434">
        <v>2</v>
      </c>
      <c r="DP434" t="b">
        <v>1</v>
      </c>
      <c r="DQ434">
        <v>1758913240.214286</v>
      </c>
      <c r="DR434">
        <v>412.2311071428571</v>
      </c>
      <c r="DS434">
        <v>447.3090714285714</v>
      </c>
      <c r="DT434">
        <v>24.32861428571429</v>
      </c>
      <c r="DU434">
        <v>19.76236428571429</v>
      </c>
      <c r="DV434">
        <v>412.8213928571429</v>
      </c>
      <c r="DW434">
        <v>24.18214642857143</v>
      </c>
      <c r="DX434">
        <v>500.0077142857143</v>
      </c>
      <c r="DY434">
        <v>90.41914642857144</v>
      </c>
      <c r="DZ434">
        <v>0.02859286428571429</v>
      </c>
      <c r="EA434">
        <v>30.58595</v>
      </c>
      <c r="EB434">
        <v>29.98622142857142</v>
      </c>
      <c r="EC434">
        <v>999.9000000000002</v>
      </c>
      <c r="ED434">
        <v>0</v>
      </c>
      <c r="EE434">
        <v>0</v>
      </c>
      <c r="EF434">
        <v>9997.832857142857</v>
      </c>
      <c r="EG434">
        <v>0</v>
      </c>
      <c r="EH434">
        <v>12.89548928571429</v>
      </c>
      <c r="EI434">
        <v>-35.07779285714285</v>
      </c>
      <c r="EJ434">
        <v>422.5104285714286</v>
      </c>
      <c r="EK434">
        <v>456.3277142857142</v>
      </c>
      <c r="EL434">
        <v>4.566253571428571</v>
      </c>
      <c r="EM434">
        <v>447.3090714285714</v>
      </c>
      <c r="EN434">
        <v>19.76236428571429</v>
      </c>
      <c r="EO434">
        <v>2.199773214285714</v>
      </c>
      <c r="EP434">
        <v>1.786895357142857</v>
      </c>
      <c r="EQ434">
        <v>18.96065357142857</v>
      </c>
      <c r="ER434">
        <v>15.67259285714286</v>
      </c>
      <c r="ES434">
        <v>2000.000714285714</v>
      </c>
      <c r="ET434">
        <v>0.9800041071428572</v>
      </c>
      <c r="EU434">
        <v>0.01999589642857143</v>
      </c>
      <c r="EV434">
        <v>0</v>
      </c>
      <c r="EW434">
        <v>987.2913928571427</v>
      </c>
      <c r="EX434">
        <v>5.00097</v>
      </c>
      <c r="EY434">
        <v>19826.91071428571</v>
      </c>
      <c r="EZ434">
        <v>16707.61785714286</v>
      </c>
      <c r="FA434">
        <v>41.43035714285713</v>
      </c>
      <c r="FB434">
        <v>41.75</v>
      </c>
      <c r="FC434">
        <v>41.31199999999999</v>
      </c>
      <c r="FD434">
        <v>41.375</v>
      </c>
      <c r="FE434">
        <v>41.95499999999999</v>
      </c>
      <c r="FF434">
        <v>1955.110714285714</v>
      </c>
      <c r="FG434">
        <v>39.89000000000001</v>
      </c>
      <c r="FH434">
        <v>0</v>
      </c>
      <c r="FI434">
        <v>1758913249.5</v>
      </c>
      <c r="FJ434">
        <v>0</v>
      </c>
      <c r="FK434">
        <v>987.2216400000001</v>
      </c>
      <c r="FL434">
        <v>-3.637076909010534</v>
      </c>
      <c r="FM434">
        <v>-53.23076908040433</v>
      </c>
      <c r="FN434">
        <v>19826.46</v>
      </c>
      <c r="FO434">
        <v>15</v>
      </c>
      <c r="FP434">
        <v>0</v>
      </c>
      <c r="FQ434" t="s">
        <v>439</v>
      </c>
      <c r="FR434">
        <v>1747247426.5</v>
      </c>
      <c r="FS434">
        <v>1747247420.5</v>
      </c>
      <c r="FT434">
        <v>0</v>
      </c>
      <c r="FU434">
        <v>1.027</v>
      </c>
      <c r="FV434">
        <v>0.031</v>
      </c>
      <c r="FW434">
        <v>0.02</v>
      </c>
      <c r="FX434">
        <v>0.05</v>
      </c>
      <c r="FY434">
        <v>420</v>
      </c>
      <c r="FZ434">
        <v>16</v>
      </c>
      <c r="GA434">
        <v>0.01</v>
      </c>
      <c r="GB434">
        <v>0.1</v>
      </c>
      <c r="GC434">
        <v>-31.49652682926829</v>
      </c>
      <c r="GD434">
        <v>-78.91797282229962</v>
      </c>
      <c r="GE434">
        <v>7.870930086827046</v>
      </c>
      <c r="GF434">
        <v>0</v>
      </c>
      <c r="GG434">
        <v>987.2453235294117</v>
      </c>
      <c r="GH434">
        <v>-1.313750949280427</v>
      </c>
      <c r="GI434">
        <v>0.3162987902924853</v>
      </c>
      <c r="GJ434">
        <v>-1</v>
      </c>
      <c r="GK434">
        <v>4.568815609756098</v>
      </c>
      <c r="GL434">
        <v>-0.1744954703832745</v>
      </c>
      <c r="GM434">
        <v>0.03012081972200889</v>
      </c>
      <c r="GN434">
        <v>0</v>
      </c>
      <c r="GO434">
        <v>0</v>
      </c>
      <c r="GP434">
        <v>2</v>
      </c>
      <c r="GQ434" t="s">
        <v>446</v>
      </c>
      <c r="GR434">
        <v>3.13545</v>
      </c>
      <c r="GS434">
        <v>2.68899</v>
      </c>
      <c r="GT434">
        <v>0.09556829999999999</v>
      </c>
      <c r="GU434">
        <v>0.101532</v>
      </c>
      <c r="GV434">
        <v>0.107351</v>
      </c>
      <c r="GW434">
        <v>0.09171799999999999</v>
      </c>
      <c r="GX434">
        <v>28717.5</v>
      </c>
      <c r="GY434">
        <v>28584.3</v>
      </c>
      <c r="GZ434">
        <v>29519</v>
      </c>
      <c r="HA434">
        <v>29402.4</v>
      </c>
      <c r="HB434">
        <v>34809.8</v>
      </c>
      <c r="HC434">
        <v>35375.1</v>
      </c>
      <c r="HD434">
        <v>41535</v>
      </c>
      <c r="HE434">
        <v>41771.6</v>
      </c>
      <c r="HF434">
        <v>1.92502</v>
      </c>
      <c r="HG434">
        <v>1.87143</v>
      </c>
      <c r="HH434">
        <v>0.09084490000000001</v>
      </c>
      <c r="HI434">
        <v>0</v>
      </c>
      <c r="HJ434">
        <v>28.5114</v>
      </c>
      <c r="HK434">
        <v>999.9</v>
      </c>
      <c r="HL434">
        <v>52.6</v>
      </c>
      <c r="HM434">
        <v>30.8</v>
      </c>
      <c r="HN434">
        <v>25.9475</v>
      </c>
      <c r="HO434">
        <v>62.1436</v>
      </c>
      <c r="HP434">
        <v>25.8413</v>
      </c>
      <c r="HQ434">
        <v>1</v>
      </c>
      <c r="HR434">
        <v>0.112635</v>
      </c>
      <c r="HS434">
        <v>-0.539897</v>
      </c>
      <c r="HT434">
        <v>20.3393</v>
      </c>
      <c r="HU434">
        <v>5.21669</v>
      </c>
      <c r="HV434">
        <v>12.0135</v>
      </c>
      <c r="HW434">
        <v>4.988</v>
      </c>
      <c r="HX434">
        <v>3.28783</v>
      </c>
      <c r="HY434">
        <v>9999</v>
      </c>
      <c r="HZ434">
        <v>9999</v>
      </c>
      <c r="IA434">
        <v>9999</v>
      </c>
      <c r="IB434">
        <v>16.9</v>
      </c>
      <c r="IC434">
        <v>1.86754</v>
      </c>
      <c r="ID434">
        <v>1.86674</v>
      </c>
      <c r="IE434">
        <v>1.86602</v>
      </c>
      <c r="IF434">
        <v>1.866</v>
      </c>
      <c r="IG434">
        <v>1.86783</v>
      </c>
      <c r="IH434">
        <v>1.87027</v>
      </c>
      <c r="II434">
        <v>1.86891</v>
      </c>
      <c r="IJ434">
        <v>1.87042</v>
      </c>
      <c r="IK434">
        <v>0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-0.608</v>
      </c>
      <c r="IY434">
        <v>0.147</v>
      </c>
      <c r="IZ434">
        <v>-0.2124528667129374</v>
      </c>
      <c r="JA434">
        <v>-0.0008016307627816455</v>
      </c>
      <c r="JB434">
        <v>-2.705495203968552E-07</v>
      </c>
      <c r="JC434">
        <v>-1.001381313952682E-11</v>
      </c>
      <c r="JD434">
        <v>-0.06429383364076624</v>
      </c>
      <c r="JE434">
        <v>-0.003544197663381463</v>
      </c>
      <c r="JF434">
        <v>0.0008551080648433378</v>
      </c>
      <c r="JG434">
        <v>-1.439520423836254E-05</v>
      </c>
      <c r="JH434">
        <v>4</v>
      </c>
      <c r="JI434">
        <v>2335</v>
      </c>
      <c r="JJ434">
        <v>1</v>
      </c>
      <c r="JK434">
        <v>25</v>
      </c>
      <c r="JL434">
        <v>194430.4</v>
      </c>
      <c r="JM434">
        <v>194430.5</v>
      </c>
      <c r="JN434">
        <v>1.16211</v>
      </c>
      <c r="JO434">
        <v>2.2876</v>
      </c>
      <c r="JP434">
        <v>1.39648</v>
      </c>
      <c r="JQ434">
        <v>2.35107</v>
      </c>
      <c r="JR434">
        <v>1.49536</v>
      </c>
      <c r="JS434">
        <v>2.55737</v>
      </c>
      <c r="JT434">
        <v>36.2929</v>
      </c>
      <c r="JU434">
        <v>24.0612</v>
      </c>
      <c r="JV434">
        <v>18</v>
      </c>
      <c r="JW434">
        <v>492.631</v>
      </c>
      <c r="JX434">
        <v>448.718</v>
      </c>
      <c r="JY434">
        <v>29.0634</v>
      </c>
      <c r="JZ434">
        <v>29.0306</v>
      </c>
      <c r="KA434">
        <v>30.0003</v>
      </c>
      <c r="KB434">
        <v>28.8029</v>
      </c>
      <c r="KC434">
        <v>28.727</v>
      </c>
      <c r="KD434">
        <v>23.3919</v>
      </c>
      <c r="KE434">
        <v>29.4092</v>
      </c>
      <c r="KF434">
        <v>74.84869999999999</v>
      </c>
      <c r="KG434">
        <v>29.0718</v>
      </c>
      <c r="KH434">
        <v>496.95</v>
      </c>
      <c r="KI434">
        <v>19.6958</v>
      </c>
      <c r="KJ434">
        <v>100.882</v>
      </c>
      <c r="KK434">
        <v>100.447</v>
      </c>
    </row>
    <row r="435" spans="1:297">
      <c r="A435">
        <v>419</v>
      </c>
      <c r="B435">
        <v>1758913253</v>
      </c>
      <c r="C435">
        <v>11469.90000009537</v>
      </c>
      <c r="D435" t="s">
        <v>1283</v>
      </c>
      <c r="E435" t="s">
        <v>1284</v>
      </c>
      <c r="F435">
        <v>5</v>
      </c>
      <c r="G435" t="s">
        <v>1224</v>
      </c>
      <c r="H435" t="s">
        <v>436</v>
      </c>
      <c r="I435">
        <v>1758913245.5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488.5020071824177</v>
      </c>
      <c r="AK435">
        <v>453.4916969696969</v>
      </c>
      <c r="AL435">
        <v>3.004119934525215</v>
      </c>
      <c r="AM435">
        <v>65.05522117656267</v>
      </c>
      <c r="AN435">
        <f>(AP435 - AO435 + DY435*1E3/(8.314*(EA435+273.15)) * AR435/DX435 * AQ435) * DX435/(100*DL435) * 1000/(1000 - AP435)</f>
        <v>0</v>
      </c>
      <c r="AO435">
        <v>19.81045936483755</v>
      </c>
      <c r="AP435">
        <v>24.38750545454543</v>
      </c>
      <c r="AQ435">
        <v>0.001122217773338606</v>
      </c>
      <c r="AR435">
        <v>107.4908715884942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5.52</v>
      </c>
      <c r="DM435">
        <v>0.5</v>
      </c>
      <c r="DN435" t="s">
        <v>438</v>
      </c>
      <c r="DO435">
        <v>2</v>
      </c>
      <c r="DP435" t="b">
        <v>1</v>
      </c>
      <c r="DQ435">
        <v>1758913245.5</v>
      </c>
      <c r="DR435">
        <v>423.4144814814815</v>
      </c>
      <c r="DS435">
        <v>464.1968518518519</v>
      </c>
      <c r="DT435">
        <v>24.35418518518518</v>
      </c>
      <c r="DU435">
        <v>19.80144444444445</v>
      </c>
      <c r="DV435">
        <v>424.0163333333333</v>
      </c>
      <c r="DW435">
        <v>24.20738888888889</v>
      </c>
      <c r="DX435">
        <v>500.0033703703705</v>
      </c>
      <c r="DY435">
        <v>90.41818518518519</v>
      </c>
      <c r="DZ435">
        <v>0.02864757037037037</v>
      </c>
      <c r="EA435">
        <v>30.58985185185185</v>
      </c>
      <c r="EB435">
        <v>29.98713703703703</v>
      </c>
      <c r="EC435">
        <v>999.9000000000001</v>
      </c>
      <c r="ED435">
        <v>0</v>
      </c>
      <c r="EE435">
        <v>0</v>
      </c>
      <c r="EF435">
        <v>10003.58814814815</v>
      </c>
      <c r="EG435">
        <v>0</v>
      </c>
      <c r="EH435">
        <v>12.91011481481481</v>
      </c>
      <c r="EI435">
        <v>-40.78221111111111</v>
      </c>
      <c r="EJ435">
        <v>433.984037037037</v>
      </c>
      <c r="EK435">
        <v>473.5742592592592</v>
      </c>
      <c r="EL435">
        <v>4.552742592592592</v>
      </c>
      <c r="EM435">
        <v>464.1968518518519</v>
      </c>
      <c r="EN435">
        <v>19.80144444444445</v>
      </c>
      <c r="EO435">
        <v>2.20206037037037</v>
      </c>
      <c r="EP435">
        <v>1.79040962962963</v>
      </c>
      <c r="EQ435">
        <v>18.9773037037037</v>
      </c>
      <c r="ER435">
        <v>15.70331111111111</v>
      </c>
      <c r="ES435">
        <v>2000.002592592593</v>
      </c>
      <c r="ET435">
        <v>0.9800041111111113</v>
      </c>
      <c r="EU435">
        <v>0.01999589259259259</v>
      </c>
      <c r="EV435">
        <v>0</v>
      </c>
      <c r="EW435">
        <v>987.1096296296296</v>
      </c>
      <c r="EX435">
        <v>5.00097</v>
      </c>
      <c r="EY435">
        <v>19823.33703703704</v>
      </c>
      <c r="EZ435">
        <v>16707.62962962963</v>
      </c>
      <c r="FA435">
        <v>41.43470370370369</v>
      </c>
      <c r="FB435">
        <v>41.75</v>
      </c>
      <c r="FC435">
        <v>41.31199999999999</v>
      </c>
      <c r="FD435">
        <v>41.38188888888889</v>
      </c>
      <c r="FE435">
        <v>41.94633333333332</v>
      </c>
      <c r="FF435">
        <v>1955.112592592592</v>
      </c>
      <c r="FG435">
        <v>39.89000000000001</v>
      </c>
      <c r="FH435">
        <v>0</v>
      </c>
      <c r="FI435">
        <v>1758913254.3</v>
      </c>
      <c r="FJ435">
        <v>0</v>
      </c>
      <c r="FK435">
        <v>987.09824</v>
      </c>
      <c r="FL435">
        <v>-0.3884615446742827</v>
      </c>
      <c r="FM435">
        <v>-16.16923076051638</v>
      </c>
      <c r="FN435">
        <v>19823.388</v>
      </c>
      <c r="FO435">
        <v>15</v>
      </c>
      <c r="FP435">
        <v>0</v>
      </c>
      <c r="FQ435" t="s">
        <v>439</v>
      </c>
      <c r="FR435">
        <v>1747247426.5</v>
      </c>
      <c r="FS435">
        <v>1747247420.5</v>
      </c>
      <c r="FT435">
        <v>0</v>
      </c>
      <c r="FU435">
        <v>1.027</v>
      </c>
      <c r="FV435">
        <v>0.031</v>
      </c>
      <c r="FW435">
        <v>0.02</v>
      </c>
      <c r="FX435">
        <v>0.05</v>
      </c>
      <c r="FY435">
        <v>420</v>
      </c>
      <c r="FZ435">
        <v>16</v>
      </c>
      <c r="GA435">
        <v>0.01</v>
      </c>
      <c r="GB435">
        <v>0.1</v>
      </c>
      <c r="GC435">
        <v>-35.9555731707317</v>
      </c>
      <c r="GD435">
        <v>-70.72239930313582</v>
      </c>
      <c r="GE435">
        <v>7.151191652292419</v>
      </c>
      <c r="GF435">
        <v>0</v>
      </c>
      <c r="GG435">
        <v>987.2046764705883</v>
      </c>
      <c r="GH435">
        <v>-2.293491209746078</v>
      </c>
      <c r="GI435">
        <v>0.3399504047381997</v>
      </c>
      <c r="GJ435">
        <v>-1</v>
      </c>
      <c r="GK435">
        <v>4.567952682926829</v>
      </c>
      <c r="GL435">
        <v>-0.1531678745644455</v>
      </c>
      <c r="GM435">
        <v>0.03013460404741679</v>
      </c>
      <c r="GN435">
        <v>0</v>
      </c>
      <c r="GO435">
        <v>0</v>
      </c>
      <c r="GP435">
        <v>2</v>
      </c>
      <c r="GQ435" t="s">
        <v>446</v>
      </c>
      <c r="GR435">
        <v>3.13554</v>
      </c>
      <c r="GS435">
        <v>2.68893</v>
      </c>
      <c r="GT435">
        <v>0.09800830000000001</v>
      </c>
      <c r="GU435">
        <v>0.104194</v>
      </c>
      <c r="GV435">
        <v>0.107394</v>
      </c>
      <c r="GW435">
        <v>0.0916218</v>
      </c>
      <c r="GX435">
        <v>28640.1</v>
      </c>
      <c r="GY435">
        <v>28499.9</v>
      </c>
      <c r="GZ435">
        <v>29519.1</v>
      </c>
      <c r="HA435">
        <v>29402.6</v>
      </c>
      <c r="HB435">
        <v>34808</v>
      </c>
      <c r="HC435">
        <v>35379</v>
      </c>
      <c r="HD435">
        <v>41535</v>
      </c>
      <c r="HE435">
        <v>41771.6</v>
      </c>
      <c r="HF435">
        <v>1.92488</v>
      </c>
      <c r="HG435">
        <v>1.87103</v>
      </c>
      <c r="HH435">
        <v>0.09084490000000001</v>
      </c>
      <c r="HI435">
        <v>0</v>
      </c>
      <c r="HJ435">
        <v>28.5127</v>
      </c>
      <c r="HK435">
        <v>999.9</v>
      </c>
      <c r="HL435">
        <v>52.6</v>
      </c>
      <c r="HM435">
        <v>30.8</v>
      </c>
      <c r="HN435">
        <v>25.9485</v>
      </c>
      <c r="HO435">
        <v>62.0636</v>
      </c>
      <c r="HP435">
        <v>25.7732</v>
      </c>
      <c r="HQ435">
        <v>1</v>
      </c>
      <c r="HR435">
        <v>0.113006</v>
      </c>
      <c r="HS435">
        <v>-0.536288</v>
      </c>
      <c r="HT435">
        <v>20.3394</v>
      </c>
      <c r="HU435">
        <v>5.21759</v>
      </c>
      <c r="HV435">
        <v>12.0138</v>
      </c>
      <c r="HW435">
        <v>4.9886</v>
      </c>
      <c r="HX435">
        <v>3.2878</v>
      </c>
      <c r="HY435">
        <v>9999</v>
      </c>
      <c r="HZ435">
        <v>9999</v>
      </c>
      <c r="IA435">
        <v>9999</v>
      </c>
      <c r="IB435">
        <v>16.9</v>
      </c>
      <c r="IC435">
        <v>1.86754</v>
      </c>
      <c r="ID435">
        <v>1.86674</v>
      </c>
      <c r="IE435">
        <v>1.86602</v>
      </c>
      <c r="IF435">
        <v>1.866</v>
      </c>
      <c r="IG435">
        <v>1.86783</v>
      </c>
      <c r="IH435">
        <v>1.87027</v>
      </c>
      <c r="II435">
        <v>1.86891</v>
      </c>
      <c r="IJ435">
        <v>1.87042</v>
      </c>
      <c r="IK435">
        <v>0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-0.623</v>
      </c>
      <c r="IY435">
        <v>0.1473</v>
      </c>
      <c r="IZ435">
        <v>-0.2124528667129374</v>
      </c>
      <c r="JA435">
        <v>-0.0008016307627816455</v>
      </c>
      <c r="JB435">
        <v>-2.705495203968552E-07</v>
      </c>
      <c r="JC435">
        <v>-1.001381313952682E-11</v>
      </c>
      <c r="JD435">
        <v>-0.06429383364076624</v>
      </c>
      <c r="JE435">
        <v>-0.003544197663381463</v>
      </c>
      <c r="JF435">
        <v>0.0008551080648433378</v>
      </c>
      <c r="JG435">
        <v>-1.439520423836254E-05</v>
      </c>
      <c r="JH435">
        <v>4</v>
      </c>
      <c r="JI435">
        <v>2335</v>
      </c>
      <c r="JJ435">
        <v>1</v>
      </c>
      <c r="JK435">
        <v>25</v>
      </c>
      <c r="JL435">
        <v>194430.4</v>
      </c>
      <c r="JM435">
        <v>194430.5</v>
      </c>
      <c r="JN435">
        <v>1.19385</v>
      </c>
      <c r="JO435">
        <v>2.28638</v>
      </c>
      <c r="JP435">
        <v>1.39648</v>
      </c>
      <c r="JQ435">
        <v>2.35229</v>
      </c>
      <c r="JR435">
        <v>1.49536</v>
      </c>
      <c r="JS435">
        <v>2.59766</v>
      </c>
      <c r="JT435">
        <v>36.2929</v>
      </c>
      <c r="JU435">
        <v>24.0612</v>
      </c>
      <c r="JV435">
        <v>18</v>
      </c>
      <c r="JW435">
        <v>492.566</v>
      </c>
      <c r="JX435">
        <v>448.498</v>
      </c>
      <c r="JY435">
        <v>29.0741</v>
      </c>
      <c r="JZ435">
        <v>29.0345</v>
      </c>
      <c r="KA435">
        <v>30.0004</v>
      </c>
      <c r="KB435">
        <v>28.8067</v>
      </c>
      <c r="KC435">
        <v>28.7307</v>
      </c>
      <c r="KD435">
        <v>24.0011</v>
      </c>
      <c r="KE435">
        <v>29.4092</v>
      </c>
      <c r="KF435">
        <v>74.4747</v>
      </c>
      <c r="KG435">
        <v>29.079</v>
      </c>
      <c r="KH435">
        <v>510.308</v>
      </c>
      <c r="KI435">
        <v>19.6613</v>
      </c>
      <c r="KJ435">
        <v>100.882</v>
      </c>
      <c r="KK435">
        <v>100.448</v>
      </c>
    </row>
    <row r="436" spans="1:297">
      <c r="A436">
        <v>420</v>
      </c>
      <c r="B436">
        <v>1758913258</v>
      </c>
      <c r="C436">
        <v>11474.90000009537</v>
      </c>
      <c r="D436" t="s">
        <v>1285</v>
      </c>
      <c r="E436" t="s">
        <v>1286</v>
      </c>
      <c r="F436">
        <v>5</v>
      </c>
      <c r="G436" t="s">
        <v>1224</v>
      </c>
      <c r="H436" t="s">
        <v>436</v>
      </c>
      <c r="I436">
        <v>1758913250.214286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505.7499126470884</v>
      </c>
      <c r="AK436">
        <v>469.2765090909088</v>
      </c>
      <c r="AL436">
        <v>3.168386433191179</v>
      </c>
      <c r="AM436">
        <v>65.05522117656267</v>
      </c>
      <c r="AN436">
        <f>(AP436 - AO436 + DY436*1E3/(8.314*(EA436+273.15)) * AR436/DX436 * AQ436) * DX436/(100*DL436) * 1000/(1000 - AP436)</f>
        <v>0</v>
      </c>
      <c r="AO436">
        <v>19.73722394597559</v>
      </c>
      <c r="AP436">
        <v>24.37682303030303</v>
      </c>
      <c r="AQ436">
        <v>-0.0007796600146863749</v>
      </c>
      <c r="AR436">
        <v>107.4908715884942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5.52</v>
      </c>
      <c r="DM436">
        <v>0.5</v>
      </c>
      <c r="DN436" t="s">
        <v>438</v>
      </c>
      <c r="DO436">
        <v>2</v>
      </c>
      <c r="DP436" t="b">
        <v>1</v>
      </c>
      <c r="DQ436">
        <v>1758913250.214286</v>
      </c>
      <c r="DR436">
        <v>436.1570357142857</v>
      </c>
      <c r="DS436">
        <v>479.93175</v>
      </c>
      <c r="DT436">
        <v>24.37435</v>
      </c>
      <c r="DU436">
        <v>19.78808571428572</v>
      </c>
      <c r="DV436">
        <v>436.7722142857143</v>
      </c>
      <c r="DW436">
        <v>24.22729285714285</v>
      </c>
      <c r="DX436">
        <v>499.9961428571429</v>
      </c>
      <c r="DY436">
        <v>90.41743214285715</v>
      </c>
      <c r="DZ436">
        <v>0.02872135</v>
      </c>
      <c r="EA436">
        <v>30.59486428571428</v>
      </c>
      <c r="EB436">
        <v>29.99152142857143</v>
      </c>
      <c r="EC436">
        <v>999.9000000000002</v>
      </c>
      <c r="ED436">
        <v>0</v>
      </c>
      <c r="EE436">
        <v>0</v>
      </c>
      <c r="EF436">
        <v>9999.933928571429</v>
      </c>
      <c r="EG436">
        <v>0</v>
      </c>
      <c r="EH436">
        <v>12.60978928571428</v>
      </c>
      <c r="EI436">
        <v>-43.77454999999999</v>
      </c>
      <c r="EJ436">
        <v>447.0539285714285</v>
      </c>
      <c r="EK436">
        <v>489.6198571428571</v>
      </c>
      <c r="EL436">
        <v>4.58626</v>
      </c>
      <c r="EM436">
        <v>479.93175</v>
      </c>
      <c r="EN436">
        <v>19.78808571428572</v>
      </c>
      <c r="EO436">
        <v>2.203865</v>
      </c>
      <c r="EP436">
        <v>1.789187857142857</v>
      </c>
      <c r="EQ436">
        <v>18.99043928571428</v>
      </c>
      <c r="ER436">
        <v>15.69262142857143</v>
      </c>
      <c r="ES436">
        <v>2000.000357142857</v>
      </c>
      <c r="ET436">
        <v>0.9800041071428574</v>
      </c>
      <c r="EU436">
        <v>0.01999589642857143</v>
      </c>
      <c r="EV436">
        <v>0</v>
      </c>
      <c r="EW436">
        <v>987.1976071428571</v>
      </c>
      <c r="EX436">
        <v>5.00097</v>
      </c>
      <c r="EY436">
        <v>19825.63571428572</v>
      </c>
      <c r="EZ436">
        <v>16707.59642857143</v>
      </c>
      <c r="FA436">
        <v>41.4347857142857</v>
      </c>
      <c r="FB436">
        <v>41.75</v>
      </c>
      <c r="FC436">
        <v>41.31199999999999</v>
      </c>
      <c r="FD436">
        <v>41.3905</v>
      </c>
      <c r="FE436">
        <v>41.94824999999999</v>
      </c>
      <c r="FF436">
        <v>1955.110357142857</v>
      </c>
      <c r="FG436">
        <v>39.89000000000001</v>
      </c>
      <c r="FH436">
        <v>0</v>
      </c>
      <c r="FI436">
        <v>1758913259.1</v>
      </c>
      <c r="FJ436">
        <v>0</v>
      </c>
      <c r="FK436">
        <v>987.2029199999998</v>
      </c>
      <c r="FL436">
        <v>4.115769244672442</v>
      </c>
      <c r="FM436">
        <v>68.22307703321759</v>
      </c>
      <c r="FN436">
        <v>19826.024</v>
      </c>
      <c r="FO436">
        <v>15</v>
      </c>
      <c r="FP436">
        <v>0</v>
      </c>
      <c r="FQ436" t="s">
        <v>439</v>
      </c>
      <c r="FR436">
        <v>1747247426.5</v>
      </c>
      <c r="FS436">
        <v>1747247420.5</v>
      </c>
      <c r="FT436">
        <v>0</v>
      </c>
      <c r="FU436">
        <v>1.027</v>
      </c>
      <c r="FV436">
        <v>0.031</v>
      </c>
      <c r="FW436">
        <v>0.02</v>
      </c>
      <c r="FX436">
        <v>0.05</v>
      </c>
      <c r="FY436">
        <v>420</v>
      </c>
      <c r="FZ436">
        <v>16</v>
      </c>
      <c r="GA436">
        <v>0.01</v>
      </c>
      <c r="GB436">
        <v>0.1</v>
      </c>
      <c r="GC436">
        <v>-41.68162926829268</v>
      </c>
      <c r="GD436">
        <v>-40.18530522648081</v>
      </c>
      <c r="GE436">
        <v>4.109099753120455</v>
      </c>
      <c r="GF436">
        <v>0</v>
      </c>
      <c r="GG436">
        <v>987.206794117647</v>
      </c>
      <c r="GH436">
        <v>0.9065087890575229</v>
      </c>
      <c r="GI436">
        <v>0.339687986541613</v>
      </c>
      <c r="GJ436">
        <v>-1</v>
      </c>
      <c r="GK436">
        <v>4.574640731707317</v>
      </c>
      <c r="GL436">
        <v>0.3471175609756051</v>
      </c>
      <c r="GM436">
        <v>0.04038822065599434</v>
      </c>
      <c r="GN436">
        <v>0</v>
      </c>
      <c r="GO436">
        <v>0</v>
      </c>
      <c r="GP436">
        <v>2</v>
      </c>
      <c r="GQ436" t="s">
        <v>446</v>
      </c>
      <c r="GR436">
        <v>3.13531</v>
      </c>
      <c r="GS436">
        <v>2.68905</v>
      </c>
      <c r="GT436">
        <v>0.100544</v>
      </c>
      <c r="GU436">
        <v>0.106812</v>
      </c>
      <c r="GV436">
        <v>0.107349</v>
      </c>
      <c r="GW436">
        <v>0.0914296</v>
      </c>
      <c r="GX436">
        <v>28559.9</v>
      </c>
      <c r="GY436">
        <v>28416.5</v>
      </c>
      <c r="GZ436">
        <v>29519.4</v>
      </c>
      <c r="HA436">
        <v>29402.6</v>
      </c>
      <c r="HB436">
        <v>34810.3</v>
      </c>
      <c r="HC436">
        <v>35386.8</v>
      </c>
      <c r="HD436">
        <v>41535.5</v>
      </c>
      <c r="HE436">
        <v>41771.8</v>
      </c>
      <c r="HF436">
        <v>1.92505</v>
      </c>
      <c r="HG436">
        <v>1.87095</v>
      </c>
      <c r="HH436">
        <v>0.0913069</v>
      </c>
      <c r="HI436">
        <v>0</v>
      </c>
      <c r="HJ436">
        <v>28.515</v>
      </c>
      <c r="HK436">
        <v>999.9</v>
      </c>
      <c r="HL436">
        <v>52.6</v>
      </c>
      <c r="HM436">
        <v>30.8</v>
      </c>
      <c r="HN436">
        <v>25.9449</v>
      </c>
      <c r="HO436">
        <v>62.0136</v>
      </c>
      <c r="HP436">
        <v>25.9776</v>
      </c>
      <c r="HQ436">
        <v>1</v>
      </c>
      <c r="HR436">
        <v>0.1131</v>
      </c>
      <c r="HS436">
        <v>-0.528845</v>
      </c>
      <c r="HT436">
        <v>20.3394</v>
      </c>
      <c r="HU436">
        <v>5.21774</v>
      </c>
      <c r="HV436">
        <v>12.0134</v>
      </c>
      <c r="HW436">
        <v>4.98865</v>
      </c>
      <c r="HX436">
        <v>3.2878</v>
      </c>
      <c r="HY436">
        <v>9999</v>
      </c>
      <c r="HZ436">
        <v>9999</v>
      </c>
      <c r="IA436">
        <v>9999</v>
      </c>
      <c r="IB436">
        <v>16.9</v>
      </c>
      <c r="IC436">
        <v>1.86754</v>
      </c>
      <c r="ID436">
        <v>1.86669</v>
      </c>
      <c r="IE436">
        <v>1.86602</v>
      </c>
      <c r="IF436">
        <v>1.86601</v>
      </c>
      <c r="IG436">
        <v>1.86783</v>
      </c>
      <c r="IH436">
        <v>1.87027</v>
      </c>
      <c r="II436">
        <v>1.86891</v>
      </c>
      <c r="IJ436">
        <v>1.87042</v>
      </c>
      <c r="IK436">
        <v>0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-0.639</v>
      </c>
      <c r="IY436">
        <v>0.1471</v>
      </c>
      <c r="IZ436">
        <v>-0.2124528667129374</v>
      </c>
      <c r="JA436">
        <v>-0.0008016307627816455</v>
      </c>
      <c r="JB436">
        <v>-2.705495203968552E-07</v>
      </c>
      <c r="JC436">
        <v>-1.001381313952682E-11</v>
      </c>
      <c r="JD436">
        <v>-0.06429383364076624</v>
      </c>
      <c r="JE436">
        <v>-0.003544197663381463</v>
      </c>
      <c r="JF436">
        <v>0.0008551080648433378</v>
      </c>
      <c r="JG436">
        <v>-1.439520423836254E-05</v>
      </c>
      <c r="JH436">
        <v>4</v>
      </c>
      <c r="JI436">
        <v>2335</v>
      </c>
      <c r="JJ436">
        <v>1</v>
      </c>
      <c r="JK436">
        <v>25</v>
      </c>
      <c r="JL436">
        <v>194430.5</v>
      </c>
      <c r="JM436">
        <v>194430.6</v>
      </c>
      <c r="JN436">
        <v>1.22681</v>
      </c>
      <c r="JO436">
        <v>2.28271</v>
      </c>
      <c r="JP436">
        <v>1.39648</v>
      </c>
      <c r="JQ436">
        <v>2.35229</v>
      </c>
      <c r="JR436">
        <v>1.49536</v>
      </c>
      <c r="JS436">
        <v>2.65869</v>
      </c>
      <c r="JT436">
        <v>36.2929</v>
      </c>
      <c r="JU436">
        <v>24.0612</v>
      </c>
      <c r="JV436">
        <v>18</v>
      </c>
      <c r="JW436">
        <v>492.701</v>
      </c>
      <c r="JX436">
        <v>448.473</v>
      </c>
      <c r="JY436">
        <v>29.0813</v>
      </c>
      <c r="JZ436">
        <v>29.0374</v>
      </c>
      <c r="KA436">
        <v>30.0003</v>
      </c>
      <c r="KB436">
        <v>28.8096</v>
      </c>
      <c r="KC436">
        <v>28.7337</v>
      </c>
      <c r="KD436">
        <v>24.6643</v>
      </c>
      <c r="KE436">
        <v>29.4092</v>
      </c>
      <c r="KF436">
        <v>74.4747</v>
      </c>
      <c r="KG436">
        <v>29.0815</v>
      </c>
      <c r="KH436">
        <v>530.354</v>
      </c>
      <c r="KI436">
        <v>19.6545</v>
      </c>
      <c r="KJ436">
        <v>100.883</v>
      </c>
      <c r="KK436">
        <v>100.448</v>
      </c>
    </row>
    <row r="437" spans="1:297">
      <c r="A437">
        <v>421</v>
      </c>
      <c r="B437">
        <v>1758913263</v>
      </c>
      <c r="C437">
        <v>11479.90000009537</v>
      </c>
      <c r="D437" t="s">
        <v>1287</v>
      </c>
      <c r="E437" t="s">
        <v>1288</v>
      </c>
      <c r="F437">
        <v>5</v>
      </c>
      <c r="G437" t="s">
        <v>1224</v>
      </c>
      <c r="H437" t="s">
        <v>436</v>
      </c>
      <c r="I437">
        <v>1758913255.5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522.9053376024966</v>
      </c>
      <c r="AK437">
        <v>485.3473757575754</v>
      </c>
      <c r="AL437">
        <v>3.215895578045445</v>
      </c>
      <c r="AM437">
        <v>65.05522117656267</v>
      </c>
      <c r="AN437">
        <f>(AP437 - AO437 + DY437*1E3/(8.314*(EA437+273.15)) * AR437/DX437 * AQ437) * DX437/(100*DL437) * 1000/(1000 - AP437)</f>
        <v>0</v>
      </c>
      <c r="AO437">
        <v>19.72103680461403</v>
      </c>
      <c r="AP437">
        <v>24.35515333333332</v>
      </c>
      <c r="AQ437">
        <v>-0.00205712112249765</v>
      </c>
      <c r="AR437">
        <v>107.4908715884942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5.52</v>
      </c>
      <c r="DM437">
        <v>0.5</v>
      </c>
      <c r="DN437" t="s">
        <v>438</v>
      </c>
      <c r="DO437">
        <v>2</v>
      </c>
      <c r="DP437" t="b">
        <v>1</v>
      </c>
      <c r="DQ437">
        <v>1758913255.5</v>
      </c>
      <c r="DR437">
        <v>451.7992222222223</v>
      </c>
      <c r="DS437">
        <v>497.6852222222223</v>
      </c>
      <c r="DT437">
        <v>24.37731481481481</v>
      </c>
      <c r="DU437">
        <v>19.7581</v>
      </c>
      <c r="DV437">
        <v>452.4307777777778</v>
      </c>
      <c r="DW437">
        <v>24.23022592592592</v>
      </c>
      <c r="DX437">
        <v>499.9764444444444</v>
      </c>
      <c r="DY437">
        <v>90.4178185185185</v>
      </c>
      <c r="DZ437">
        <v>0.02866241111111111</v>
      </c>
      <c r="EA437">
        <v>30.60068518518519</v>
      </c>
      <c r="EB437">
        <v>29.99776296296297</v>
      </c>
      <c r="EC437">
        <v>999.9000000000001</v>
      </c>
      <c r="ED437">
        <v>0</v>
      </c>
      <c r="EE437">
        <v>0</v>
      </c>
      <c r="EF437">
        <v>10007.31296296296</v>
      </c>
      <c r="EG437">
        <v>0</v>
      </c>
      <c r="EH437">
        <v>12.27743333333333</v>
      </c>
      <c r="EI437">
        <v>-45.88593703703702</v>
      </c>
      <c r="EJ437">
        <v>463.087962962963</v>
      </c>
      <c r="EK437">
        <v>507.716037037037</v>
      </c>
      <c r="EL437">
        <v>4.619213333333334</v>
      </c>
      <c r="EM437">
        <v>497.6852222222223</v>
      </c>
      <c r="EN437">
        <v>19.7581</v>
      </c>
      <c r="EO437">
        <v>2.204142592592592</v>
      </c>
      <c r="EP437">
        <v>1.786484814814814</v>
      </c>
      <c r="EQ437">
        <v>18.99246296296296</v>
      </c>
      <c r="ER437">
        <v>15.6689962962963</v>
      </c>
      <c r="ES437">
        <v>1999.98925925926</v>
      </c>
      <c r="ET437">
        <v>0.9800040000000001</v>
      </c>
      <c r="EU437">
        <v>0.019996</v>
      </c>
      <c r="EV437">
        <v>0</v>
      </c>
      <c r="EW437">
        <v>987.7611481481481</v>
      </c>
      <c r="EX437">
        <v>5.00097</v>
      </c>
      <c r="EY437">
        <v>19835.58888888889</v>
      </c>
      <c r="EZ437">
        <v>16707.51111111111</v>
      </c>
      <c r="FA437">
        <v>41.43699999999999</v>
      </c>
      <c r="FB437">
        <v>41.75</v>
      </c>
      <c r="FC437">
        <v>41.31199999999999</v>
      </c>
      <c r="FD437">
        <v>41.40255555555555</v>
      </c>
      <c r="FE437">
        <v>41.94866666666667</v>
      </c>
      <c r="FF437">
        <v>1955.099259259259</v>
      </c>
      <c r="FG437">
        <v>39.89000000000001</v>
      </c>
      <c r="FH437">
        <v>0</v>
      </c>
      <c r="FI437">
        <v>1758913264.5</v>
      </c>
      <c r="FJ437">
        <v>0</v>
      </c>
      <c r="FK437">
        <v>987.8395384615385</v>
      </c>
      <c r="FL437">
        <v>10.36006837206673</v>
      </c>
      <c r="FM437">
        <v>181.5384612599873</v>
      </c>
      <c r="FN437">
        <v>19836.65384615385</v>
      </c>
      <c r="FO437">
        <v>15</v>
      </c>
      <c r="FP437">
        <v>0</v>
      </c>
      <c r="FQ437" t="s">
        <v>439</v>
      </c>
      <c r="FR437">
        <v>1747247426.5</v>
      </c>
      <c r="FS437">
        <v>1747247420.5</v>
      </c>
      <c r="FT437">
        <v>0</v>
      </c>
      <c r="FU437">
        <v>1.027</v>
      </c>
      <c r="FV437">
        <v>0.031</v>
      </c>
      <c r="FW437">
        <v>0.02</v>
      </c>
      <c r="FX437">
        <v>0.05</v>
      </c>
      <c r="FY437">
        <v>420</v>
      </c>
      <c r="FZ437">
        <v>16</v>
      </c>
      <c r="GA437">
        <v>0.01</v>
      </c>
      <c r="GB437">
        <v>0.1</v>
      </c>
      <c r="GC437">
        <v>-44.0737</v>
      </c>
      <c r="GD437">
        <v>-26.77698815331017</v>
      </c>
      <c r="GE437">
        <v>2.715072351279598</v>
      </c>
      <c r="GF437">
        <v>0</v>
      </c>
      <c r="GG437">
        <v>987.424794117647</v>
      </c>
      <c r="GH437">
        <v>5.034300999001795</v>
      </c>
      <c r="GI437">
        <v>0.6176489474761034</v>
      </c>
      <c r="GJ437">
        <v>-1</v>
      </c>
      <c r="GK437">
        <v>4.59343</v>
      </c>
      <c r="GL437">
        <v>0.432933449477348</v>
      </c>
      <c r="GM437">
        <v>0.04464507440124483</v>
      </c>
      <c r="GN437">
        <v>0</v>
      </c>
      <c r="GO437">
        <v>0</v>
      </c>
      <c r="GP437">
        <v>2</v>
      </c>
      <c r="GQ437" t="s">
        <v>446</v>
      </c>
      <c r="GR437">
        <v>3.13553</v>
      </c>
      <c r="GS437">
        <v>2.68884</v>
      </c>
      <c r="GT437">
        <v>0.103086</v>
      </c>
      <c r="GU437">
        <v>0.109377</v>
      </c>
      <c r="GV437">
        <v>0.107286</v>
      </c>
      <c r="GW437">
        <v>0.09141589999999999</v>
      </c>
      <c r="GX437">
        <v>28478.8</v>
      </c>
      <c r="GY437">
        <v>28334.6</v>
      </c>
      <c r="GZ437">
        <v>29519.1</v>
      </c>
      <c r="HA437">
        <v>29402.3</v>
      </c>
      <c r="HB437">
        <v>34812.4</v>
      </c>
      <c r="HC437">
        <v>35386.8</v>
      </c>
      <c r="HD437">
        <v>41534.9</v>
      </c>
      <c r="HE437">
        <v>41771.1</v>
      </c>
      <c r="HF437">
        <v>1.92502</v>
      </c>
      <c r="HG437">
        <v>1.8706</v>
      </c>
      <c r="HH437">
        <v>0.0912584</v>
      </c>
      <c r="HI437">
        <v>0</v>
      </c>
      <c r="HJ437">
        <v>28.5176</v>
      </c>
      <c r="HK437">
        <v>999.9</v>
      </c>
      <c r="HL437">
        <v>52.6</v>
      </c>
      <c r="HM437">
        <v>30.8</v>
      </c>
      <c r="HN437">
        <v>25.9465</v>
      </c>
      <c r="HO437">
        <v>61.8736</v>
      </c>
      <c r="HP437">
        <v>25.7973</v>
      </c>
      <c r="HQ437">
        <v>1</v>
      </c>
      <c r="HR437">
        <v>0.113331</v>
      </c>
      <c r="HS437">
        <v>-0.397593</v>
      </c>
      <c r="HT437">
        <v>20.3393</v>
      </c>
      <c r="HU437">
        <v>5.21744</v>
      </c>
      <c r="HV437">
        <v>12.0128</v>
      </c>
      <c r="HW437">
        <v>4.98885</v>
      </c>
      <c r="HX437">
        <v>3.28775</v>
      </c>
      <c r="HY437">
        <v>9999</v>
      </c>
      <c r="HZ437">
        <v>9999</v>
      </c>
      <c r="IA437">
        <v>9999</v>
      </c>
      <c r="IB437">
        <v>16.9</v>
      </c>
      <c r="IC437">
        <v>1.86756</v>
      </c>
      <c r="ID437">
        <v>1.86675</v>
      </c>
      <c r="IE437">
        <v>1.86603</v>
      </c>
      <c r="IF437">
        <v>1.866</v>
      </c>
      <c r="IG437">
        <v>1.86784</v>
      </c>
      <c r="IH437">
        <v>1.87028</v>
      </c>
      <c r="II437">
        <v>1.86891</v>
      </c>
      <c r="IJ437">
        <v>1.87042</v>
      </c>
      <c r="IK437">
        <v>0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-0.656</v>
      </c>
      <c r="IY437">
        <v>0.1467</v>
      </c>
      <c r="IZ437">
        <v>-0.2124528667129374</v>
      </c>
      <c r="JA437">
        <v>-0.0008016307627816455</v>
      </c>
      <c r="JB437">
        <v>-2.705495203968552E-07</v>
      </c>
      <c r="JC437">
        <v>-1.001381313952682E-11</v>
      </c>
      <c r="JD437">
        <v>-0.06429383364076624</v>
      </c>
      <c r="JE437">
        <v>-0.003544197663381463</v>
      </c>
      <c r="JF437">
        <v>0.0008551080648433378</v>
      </c>
      <c r="JG437">
        <v>-1.439520423836254E-05</v>
      </c>
      <c r="JH437">
        <v>4</v>
      </c>
      <c r="JI437">
        <v>2335</v>
      </c>
      <c r="JJ437">
        <v>1</v>
      </c>
      <c r="JK437">
        <v>25</v>
      </c>
      <c r="JL437">
        <v>194430.6</v>
      </c>
      <c r="JM437">
        <v>194430.7</v>
      </c>
      <c r="JN437">
        <v>1.25977</v>
      </c>
      <c r="JO437">
        <v>2.26685</v>
      </c>
      <c r="JP437">
        <v>1.39648</v>
      </c>
      <c r="JQ437">
        <v>2.35352</v>
      </c>
      <c r="JR437">
        <v>1.49536</v>
      </c>
      <c r="JS437">
        <v>2.65259</v>
      </c>
      <c r="JT437">
        <v>36.2929</v>
      </c>
      <c r="JU437">
        <v>24.07</v>
      </c>
      <c r="JV437">
        <v>18</v>
      </c>
      <c r="JW437">
        <v>492.711</v>
      </c>
      <c r="JX437">
        <v>448.28</v>
      </c>
      <c r="JY437">
        <v>29.0844</v>
      </c>
      <c r="JZ437">
        <v>29.0407</v>
      </c>
      <c r="KA437">
        <v>30.0003</v>
      </c>
      <c r="KB437">
        <v>28.8128</v>
      </c>
      <c r="KC437">
        <v>28.7368</v>
      </c>
      <c r="KD437">
        <v>25.2645</v>
      </c>
      <c r="KE437">
        <v>29.6798</v>
      </c>
      <c r="KF437">
        <v>74.4747</v>
      </c>
      <c r="KG437">
        <v>28.9768</v>
      </c>
      <c r="KH437">
        <v>543.7329999999999</v>
      </c>
      <c r="KI437">
        <v>19.6506</v>
      </c>
      <c r="KJ437">
        <v>100.882</v>
      </c>
      <c r="KK437">
        <v>100.446</v>
      </c>
    </row>
    <row r="438" spans="1:297">
      <c r="A438">
        <v>422</v>
      </c>
      <c r="B438">
        <v>1758913268</v>
      </c>
      <c r="C438">
        <v>11484.90000009537</v>
      </c>
      <c r="D438" t="s">
        <v>1289</v>
      </c>
      <c r="E438" t="s">
        <v>1290</v>
      </c>
      <c r="F438">
        <v>5</v>
      </c>
      <c r="G438" t="s">
        <v>1224</v>
      </c>
      <c r="H438" t="s">
        <v>436</v>
      </c>
      <c r="I438">
        <v>1758913260.214286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540.0694038122172</v>
      </c>
      <c r="AK438">
        <v>501.6975939393939</v>
      </c>
      <c r="AL438">
        <v>3.285120038076554</v>
      </c>
      <c r="AM438">
        <v>65.05522117656267</v>
      </c>
      <c r="AN438">
        <f>(AP438 - AO438 + DY438*1E3/(8.314*(EA438+273.15)) * AR438/DX438 * AQ438) * DX438/(100*DL438) * 1000/(1000 - AP438)</f>
        <v>0</v>
      </c>
      <c r="AO438">
        <v>19.67221635052982</v>
      </c>
      <c r="AP438">
        <v>24.33193939393939</v>
      </c>
      <c r="AQ438">
        <v>-0.005299323617018297</v>
      </c>
      <c r="AR438">
        <v>107.4908715884942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5.52</v>
      </c>
      <c r="DM438">
        <v>0.5</v>
      </c>
      <c r="DN438" t="s">
        <v>438</v>
      </c>
      <c r="DO438">
        <v>2</v>
      </c>
      <c r="DP438" t="b">
        <v>1</v>
      </c>
      <c r="DQ438">
        <v>1758913260.214286</v>
      </c>
      <c r="DR438">
        <v>466.4285714285713</v>
      </c>
      <c r="DS438">
        <v>513.5842499999999</v>
      </c>
      <c r="DT438">
        <v>24.36522857142857</v>
      </c>
      <c r="DU438">
        <v>19.71735357142857</v>
      </c>
      <c r="DV438">
        <v>467.0755714285715</v>
      </c>
      <c r="DW438">
        <v>24.21828571428572</v>
      </c>
      <c r="DX438">
        <v>500.0029642857143</v>
      </c>
      <c r="DY438">
        <v>90.41802500000001</v>
      </c>
      <c r="DZ438">
        <v>0.02855591071428572</v>
      </c>
      <c r="EA438">
        <v>30.60320357142857</v>
      </c>
      <c r="EB438">
        <v>30.00169642857143</v>
      </c>
      <c r="EC438">
        <v>999.9000000000002</v>
      </c>
      <c r="ED438">
        <v>0</v>
      </c>
      <c r="EE438">
        <v>0</v>
      </c>
      <c r="EF438">
        <v>10004.57392857143</v>
      </c>
      <c r="EG438">
        <v>0</v>
      </c>
      <c r="EH438">
        <v>12.04365714285714</v>
      </c>
      <c r="EI438">
        <v>-47.15568571428571</v>
      </c>
      <c r="EJ438">
        <v>478.07675</v>
      </c>
      <c r="EK438">
        <v>523.9138928571427</v>
      </c>
      <c r="EL438">
        <v>4.647865357142857</v>
      </c>
      <c r="EM438">
        <v>513.5842499999999</v>
      </c>
      <c r="EN438">
        <v>19.71735357142857</v>
      </c>
      <c r="EO438">
        <v>2.203054642857143</v>
      </c>
      <c r="EP438">
        <v>1.782805</v>
      </c>
      <c r="EQ438">
        <v>18.98455</v>
      </c>
      <c r="ER438">
        <v>15.63681071428572</v>
      </c>
      <c r="ES438">
        <v>1999.996428571429</v>
      </c>
      <c r="ET438">
        <v>0.9800041071428572</v>
      </c>
      <c r="EU438">
        <v>0.01999589642857143</v>
      </c>
      <c r="EV438">
        <v>0</v>
      </c>
      <c r="EW438">
        <v>988.6830714285716</v>
      </c>
      <c r="EX438">
        <v>5.00097</v>
      </c>
      <c r="EY438">
        <v>19853.16785714286</v>
      </c>
      <c r="EZ438">
        <v>16707.57142857143</v>
      </c>
      <c r="FA438">
        <v>41.43699999999999</v>
      </c>
      <c r="FB438">
        <v>41.75</v>
      </c>
      <c r="FC438">
        <v>41.31649999999998</v>
      </c>
      <c r="FD438">
        <v>41.41042857142855</v>
      </c>
      <c r="FE438">
        <v>41.95724999999999</v>
      </c>
      <c r="FF438">
        <v>1955.106428571428</v>
      </c>
      <c r="FG438">
        <v>39.89000000000001</v>
      </c>
      <c r="FH438">
        <v>0</v>
      </c>
      <c r="FI438">
        <v>1758913269.3</v>
      </c>
      <c r="FJ438">
        <v>0</v>
      </c>
      <c r="FK438">
        <v>988.7588461538461</v>
      </c>
      <c r="FL438">
        <v>13.4775384727279</v>
      </c>
      <c r="FM438">
        <v>273.521367633224</v>
      </c>
      <c r="FN438">
        <v>19854.81153846154</v>
      </c>
      <c r="FO438">
        <v>15</v>
      </c>
      <c r="FP438">
        <v>0</v>
      </c>
      <c r="FQ438" t="s">
        <v>439</v>
      </c>
      <c r="FR438">
        <v>1747247426.5</v>
      </c>
      <c r="FS438">
        <v>1747247420.5</v>
      </c>
      <c r="FT438">
        <v>0</v>
      </c>
      <c r="FU438">
        <v>1.027</v>
      </c>
      <c r="FV438">
        <v>0.031</v>
      </c>
      <c r="FW438">
        <v>0.02</v>
      </c>
      <c r="FX438">
        <v>0.05</v>
      </c>
      <c r="FY438">
        <v>420</v>
      </c>
      <c r="FZ438">
        <v>16</v>
      </c>
      <c r="GA438">
        <v>0.01</v>
      </c>
      <c r="GB438">
        <v>0.1</v>
      </c>
      <c r="GC438">
        <v>-46.32906829268293</v>
      </c>
      <c r="GD438">
        <v>-16.66847456445997</v>
      </c>
      <c r="GE438">
        <v>1.669527922824954</v>
      </c>
      <c r="GF438">
        <v>0</v>
      </c>
      <c r="GG438">
        <v>988.2407058823529</v>
      </c>
      <c r="GH438">
        <v>11.36158900710771</v>
      </c>
      <c r="GI438">
        <v>1.161152635490518</v>
      </c>
      <c r="GJ438">
        <v>-1</v>
      </c>
      <c r="GK438">
        <v>4.627564390243903</v>
      </c>
      <c r="GL438">
        <v>0.3391360975609777</v>
      </c>
      <c r="GM438">
        <v>0.03774845679603148</v>
      </c>
      <c r="GN438">
        <v>0</v>
      </c>
      <c r="GO438">
        <v>0</v>
      </c>
      <c r="GP438">
        <v>2</v>
      </c>
      <c r="GQ438" t="s">
        <v>446</v>
      </c>
      <c r="GR438">
        <v>3.13533</v>
      </c>
      <c r="GS438">
        <v>2.68889</v>
      </c>
      <c r="GT438">
        <v>0.105627</v>
      </c>
      <c r="GU438">
        <v>0.111903</v>
      </c>
      <c r="GV438">
        <v>0.107202</v>
      </c>
      <c r="GW438">
        <v>0.09111039999999999</v>
      </c>
      <c r="GX438">
        <v>28397.8</v>
      </c>
      <c r="GY438">
        <v>28254.1</v>
      </c>
      <c r="GZ438">
        <v>29518.8</v>
      </c>
      <c r="HA438">
        <v>29402.2</v>
      </c>
      <c r="HB438">
        <v>34815.6</v>
      </c>
      <c r="HC438">
        <v>35399</v>
      </c>
      <c r="HD438">
        <v>41534.7</v>
      </c>
      <c r="HE438">
        <v>41771.2</v>
      </c>
      <c r="HF438">
        <v>1.92498</v>
      </c>
      <c r="HG438">
        <v>1.87105</v>
      </c>
      <c r="HH438">
        <v>0.0911728</v>
      </c>
      <c r="HI438">
        <v>0</v>
      </c>
      <c r="HJ438">
        <v>28.5199</v>
      </c>
      <c r="HK438">
        <v>999.9</v>
      </c>
      <c r="HL438">
        <v>52.6</v>
      </c>
      <c r="HM438">
        <v>30.8</v>
      </c>
      <c r="HN438">
        <v>25.9475</v>
      </c>
      <c r="HO438">
        <v>62.0036</v>
      </c>
      <c r="HP438">
        <v>25.8013</v>
      </c>
      <c r="HQ438">
        <v>1</v>
      </c>
      <c r="HR438">
        <v>0.113648</v>
      </c>
      <c r="HS438">
        <v>-0.178233</v>
      </c>
      <c r="HT438">
        <v>20.3401</v>
      </c>
      <c r="HU438">
        <v>5.21774</v>
      </c>
      <c r="HV438">
        <v>12.0135</v>
      </c>
      <c r="HW438">
        <v>4.98895</v>
      </c>
      <c r="HX438">
        <v>3.2878</v>
      </c>
      <c r="HY438">
        <v>9999</v>
      </c>
      <c r="HZ438">
        <v>9999</v>
      </c>
      <c r="IA438">
        <v>9999</v>
      </c>
      <c r="IB438">
        <v>16.9</v>
      </c>
      <c r="IC438">
        <v>1.86755</v>
      </c>
      <c r="ID438">
        <v>1.86672</v>
      </c>
      <c r="IE438">
        <v>1.86604</v>
      </c>
      <c r="IF438">
        <v>1.866</v>
      </c>
      <c r="IG438">
        <v>1.86784</v>
      </c>
      <c r="IH438">
        <v>1.87028</v>
      </c>
      <c r="II438">
        <v>1.8689</v>
      </c>
      <c r="IJ438">
        <v>1.87042</v>
      </c>
      <c r="IK438">
        <v>0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-0.674</v>
      </c>
      <c r="IY438">
        <v>0.1464</v>
      </c>
      <c r="IZ438">
        <v>-0.2124528667129374</v>
      </c>
      <c r="JA438">
        <v>-0.0008016307627816455</v>
      </c>
      <c r="JB438">
        <v>-2.705495203968552E-07</v>
      </c>
      <c r="JC438">
        <v>-1.001381313952682E-11</v>
      </c>
      <c r="JD438">
        <v>-0.06429383364076624</v>
      </c>
      <c r="JE438">
        <v>-0.003544197663381463</v>
      </c>
      <c r="JF438">
        <v>0.0008551080648433378</v>
      </c>
      <c r="JG438">
        <v>-1.439520423836254E-05</v>
      </c>
      <c r="JH438">
        <v>4</v>
      </c>
      <c r="JI438">
        <v>2335</v>
      </c>
      <c r="JJ438">
        <v>1</v>
      </c>
      <c r="JK438">
        <v>25</v>
      </c>
      <c r="JL438">
        <v>194430.7</v>
      </c>
      <c r="JM438">
        <v>194430.8</v>
      </c>
      <c r="JN438">
        <v>1.28906</v>
      </c>
      <c r="JO438">
        <v>2.28027</v>
      </c>
      <c r="JP438">
        <v>1.39771</v>
      </c>
      <c r="JQ438">
        <v>2.35352</v>
      </c>
      <c r="JR438">
        <v>1.49536</v>
      </c>
      <c r="JS438">
        <v>2.62451</v>
      </c>
      <c r="JT438">
        <v>36.2929</v>
      </c>
      <c r="JU438">
        <v>24.0612</v>
      </c>
      <c r="JV438">
        <v>18</v>
      </c>
      <c r="JW438">
        <v>492.703</v>
      </c>
      <c r="JX438">
        <v>448.587</v>
      </c>
      <c r="JY438">
        <v>29.0028</v>
      </c>
      <c r="JZ438">
        <v>29.0442</v>
      </c>
      <c r="KA438">
        <v>30.0004</v>
      </c>
      <c r="KB438">
        <v>28.8157</v>
      </c>
      <c r="KC438">
        <v>28.7404</v>
      </c>
      <c r="KD438">
        <v>25.9205</v>
      </c>
      <c r="KE438">
        <v>29.6798</v>
      </c>
      <c r="KF438">
        <v>74.4747</v>
      </c>
      <c r="KG438">
        <v>28.974</v>
      </c>
      <c r="KH438">
        <v>563.769</v>
      </c>
      <c r="KI438">
        <v>19.6701</v>
      </c>
      <c r="KJ438">
        <v>100.881</v>
      </c>
      <c r="KK438">
        <v>100.447</v>
      </c>
    </row>
    <row r="439" spans="1:297">
      <c r="A439">
        <v>423</v>
      </c>
      <c r="B439">
        <v>1758913273</v>
      </c>
      <c r="C439">
        <v>11489.90000009537</v>
      </c>
      <c r="D439" t="s">
        <v>1291</v>
      </c>
      <c r="E439" t="s">
        <v>1292</v>
      </c>
      <c r="F439">
        <v>5</v>
      </c>
      <c r="G439" t="s">
        <v>1224</v>
      </c>
      <c r="H439" t="s">
        <v>436</v>
      </c>
      <c r="I439">
        <v>1758913265.5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557.1466507232246</v>
      </c>
      <c r="AK439">
        <v>518.031890909091</v>
      </c>
      <c r="AL439">
        <v>3.262713361054798</v>
      </c>
      <c r="AM439">
        <v>65.05522117656267</v>
      </c>
      <c r="AN439">
        <f>(AP439 - AO439 + DY439*1E3/(8.314*(EA439+273.15)) * AR439/DX439 * AQ439) * DX439/(100*DL439) * 1000/(1000 - AP439)</f>
        <v>0</v>
      </c>
      <c r="AO439">
        <v>19.61337603117514</v>
      </c>
      <c r="AP439">
        <v>24.28821757575757</v>
      </c>
      <c r="AQ439">
        <v>-0.008325841908532233</v>
      </c>
      <c r="AR439">
        <v>107.4908715884942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5.52</v>
      </c>
      <c r="DM439">
        <v>0.5</v>
      </c>
      <c r="DN439" t="s">
        <v>438</v>
      </c>
      <c r="DO439">
        <v>2</v>
      </c>
      <c r="DP439" t="b">
        <v>1</v>
      </c>
      <c r="DQ439">
        <v>1758913265.5</v>
      </c>
      <c r="DR439">
        <v>483.1283703703703</v>
      </c>
      <c r="DS439">
        <v>531.3507777777778</v>
      </c>
      <c r="DT439">
        <v>24.3369925925926</v>
      </c>
      <c r="DU439">
        <v>19.67163703703704</v>
      </c>
      <c r="DV439">
        <v>483.7931481481482</v>
      </c>
      <c r="DW439">
        <v>24.19041111111111</v>
      </c>
      <c r="DX439">
        <v>499.9977407407408</v>
      </c>
      <c r="DY439">
        <v>90.4193962962963</v>
      </c>
      <c r="DZ439">
        <v>0.02859306666666667</v>
      </c>
      <c r="EA439">
        <v>30.60467037037037</v>
      </c>
      <c r="EB439">
        <v>30.00495185185185</v>
      </c>
      <c r="EC439">
        <v>999.9000000000001</v>
      </c>
      <c r="ED439">
        <v>0</v>
      </c>
      <c r="EE439">
        <v>0</v>
      </c>
      <c r="EF439">
        <v>10005.82888888889</v>
      </c>
      <c r="EG439">
        <v>0</v>
      </c>
      <c r="EH439">
        <v>12.0309</v>
      </c>
      <c r="EI439">
        <v>-48.2223962962963</v>
      </c>
      <c r="EJ439">
        <v>495.1790370370371</v>
      </c>
      <c r="EK439">
        <v>542.0123333333332</v>
      </c>
      <c r="EL439">
        <v>4.66536037037037</v>
      </c>
      <c r="EM439">
        <v>531.3507777777778</v>
      </c>
      <c r="EN439">
        <v>19.67163703703704</v>
      </c>
      <c r="EO439">
        <v>2.200535925925926</v>
      </c>
      <c r="EP439">
        <v>1.778697777777778</v>
      </c>
      <c r="EQ439">
        <v>18.96620740740741</v>
      </c>
      <c r="ER439">
        <v>15.6008</v>
      </c>
      <c r="ES439">
        <v>1999.995555555555</v>
      </c>
      <c r="ET439">
        <v>0.9800041111111113</v>
      </c>
      <c r="EU439">
        <v>0.01999589259259259</v>
      </c>
      <c r="EV439">
        <v>0</v>
      </c>
      <c r="EW439">
        <v>989.9311851851853</v>
      </c>
      <c r="EX439">
        <v>5.00097</v>
      </c>
      <c r="EY439">
        <v>19880.21851851852</v>
      </c>
      <c r="EZ439">
        <v>16707.56666666667</v>
      </c>
      <c r="FA439">
        <v>41.43699999999999</v>
      </c>
      <c r="FB439">
        <v>41.75</v>
      </c>
      <c r="FC439">
        <v>41.31666666666666</v>
      </c>
      <c r="FD439">
        <v>41.41862962962961</v>
      </c>
      <c r="FE439">
        <v>41.96266666666666</v>
      </c>
      <c r="FF439">
        <v>1955.105555555556</v>
      </c>
      <c r="FG439">
        <v>39.89000000000001</v>
      </c>
      <c r="FH439">
        <v>0</v>
      </c>
      <c r="FI439">
        <v>1758913274.1</v>
      </c>
      <c r="FJ439">
        <v>0</v>
      </c>
      <c r="FK439">
        <v>989.9113846153848</v>
      </c>
      <c r="FL439">
        <v>15.93873503772468</v>
      </c>
      <c r="FM439">
        <v>351.8222221078064</v>
      </c>
      <c r="FN439">
        <v>19879.68461538462</v>
      </c>
      <c r="FO439">
        <v>15</v>
      </c>
      <c r="FP439">
        <v>0</v>
      </c>
      <c r="FQ439" t="s">
        <v>439</v>
      </c>
      <c r="FR439">
        <v>1747247426.5</v>
      </c>
      <c r="FS439">
        <v>1747247420.5</v>
      </c>
      <c r="FT439">
        <v>0</v>
      </c>
      <c r="FU439">
        <v>1.027</v>
      </c>
      <c r="FV439">
        <v>0.031</v>
      </c>
      <c r="FW439">
        <v>0.02</v>
      </c>
      <c r="FX439">
        <v>0.05</v>
      </c>
      <c r="FY439">
        <v>420</v>
      </c>
      <c r="FZ439">
        <v>16</v>
      </c>
      <c r="GA439">
        <v>0.01</v>
      </c>
      <c r="GB439">
        <v>0.1</v>
      </c>
      <c r="GC439">
        <v>-47.35829268292682</v>
      </c>
      <c r="GD439">
        <v>-12.96689686411139</v>
      </c>
      <c r="GE439">
        <v>1.289749091573533</v>
      </c>
      <c r="GF439">
        <v>0</v>
      </c>
      <c r="GG439">
        <v>989.0878823529413</v>
      </c>
      <c r="GH439">
        <v>13.86747134310992</v>
      </c>
      <c r="GI439">
        <v>1.400102764394477</v>
      </c>
      <c r="GJ439">
        <v>-1</v>
      </c>
      <c r="GK439">
        <v>4.652133658536584</v>
      </c>
      <c r="GL439">
        <v>0.2637591637630681</v>
      </c>
      <c r="GM439">
        <v>0.0302554967193907</v>
      </c>
      <c r="GN439">
        <v>0</v>
      </c>
      <c r="GO439">
        <v>0</v>
      </c>
      <c r="GP439">
        <v>2</v>
      </c>
      <c r="GQ439" t="s">
        <v>446</v>
      </c>
      <c r="GR439">
        <v>3.13538</v>
      </c>
      <c r="GS439">
        <v>2.68912</v>
      </c>
      <c r="GT439">
        <v>0.108128</v>
      </c>
      <c r="GU439">
        <v>0.114369</v>
      </c>
      <c r="GV439">
        <v>0.107078</v>
      </c>
      <c r="GW439">
        <v>0.09106</v>
      </c>
      <c r="GX439">
        <v>28317.9</v>
      </c>
      <c r="GY439">
        <v>28175.6</v>
      </c>
      <c r="GZ439">
        <v>29518.3</v>
      </c>
      <c r="HA439">
        <v>29402.2</v>
      </c>
      <c r="HB439">
        <v>34819.9</v>
      </c>
      <c r="HC439">
        <v>35401</v>
      </c>
      <c r="HD439">
        <v>41534</v>
      </c>
      <c r="HE439">
        <v>41771.2</v>
      </c>
      <c r="HF439">
        <v>1.9248</v>
      </c>
      <c r="HG439">
        <v>1.87115</v>
      </c>
      <c r="HH439">
        <v>0.09107220000000001</v>
      </c>
      <c r="HI439">
        <v>0</v>
      </c>
      <c r="HJ439">
        <v>28.5219</v>
      </c>
      <c r="HK439">
        <v>999.9</v>
      </c>
      <c r="HL439">
        <v>52.6</v>
      </c>
      <c r="HM439">
        <v>30.8</v>
      </c>
      <c r="HN439">
        <v>25.9474</v>
      </c>
      <c r="HO439">
        <v>61.8936</v>
      </c>
      <c r="HP439">
        <v>25.8574</v>
      </c>
      <c r="HQ439">
        <v>1</v>
      </c>
      <c r="HR439">
        <v>0.113821</v>
      </c>
      <c r="HS439">
        <v>-0.321125</v>
      </c>
      <c r="HT439">
        <v>20.3402</v>
      </c>
      <c r="HU439">
        <v>5.21684</v>
      </c>
      <c r="HV439">
        <v>12.0129</v>
      </c>
      <c r="HW439">
        <v>4.9886</v>
      </c>
      <c r="HX439">
        <v>3.28772</v>
      </c>
      <c r="HY439">
        <v>9999</v>
      </c>
      <c r="HZ439">
        <v>9999</v>
      </c>
      <c r="IA439">
        <v>9999</v>
      </c>
      <c r="IB439">
        <v>16.9</v>
      </c>
      <c r="IC439">
        <v>1.86757</v>
      </c>
      <c r="ID439">
        <v>1.86672</v>
      </c>
      <c r="IE439">
        <v>1.86605</v>
      </c>
      <c r="IF439">
        <v>1.866</v>
      </c>
      <c r="IG439">
        <v>1.86783</v>
      </c>
      <c r="IH439">
        <v>1.87027</v>
      </c>
      <c r="II439">
        <v>1.86891</v>
      </c>
      <c r="IJ439">
        <v>1.87042</v>
      </c>
      <c r="IK439">
        <v>0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-0.6899999999999999</v>
      </c>
      <c r="IY439">
        <v>0.1459</v>
      </c>
      <c r="IZ439">
        <v>-0.2124528667129374</v>
      </c>
      <c r="JA439">
        <v>-0.0008016307627816455</v>
      </c>
      <c r="JB439">
        <v>-2.705495203968552E-07</v>
      </c>
      <c r="JC439">
        <v>-1.001381313952682E-11</v>
      </c>
      <c r="JD439">
        <v>-0.06429383364076624</v>
      </c>
      <c r="JE439">
        <v>-0.003544197663381463</v>
      </c>
      <c r="JF439">
        <v>0.0008551080648433378</v>
      </c>
      <c r="JG439">
        <v>-1.439520423836254E-05</v>
      </c>
      <c r="JH439">
        <v>4</v>
      </c>
      <c r="JI439">
        <v>2335</v>
      </c>
      <c r="JJ439">
        <v>1</v>
      </c>
      <c r="JK439">
        <v>25</v>
      </c>
      <c r="JL439">
        <v>194430.8</v>
      </c>
      <c r="JM439">
        <v>194430.9</v>
      </c>
      <c r="JN439">
        <v>1.32324</v>
      </c>
      <c r="JO439">
        <v>2.26807</v>
      </c>
      <c r="JP439">
        <v>1.39648</v>
      </c>
      <c r="JQ439">
        <v>2.35229</v>
      </c>
      <c r="JR439">
        <v>1.49536</v>
      </c>
      <c r="JS439">
        <v>2.7124</v>
      </c>
      <c r="JT439">
        <v>36.2929</v>
      </c>
      <c r="JU439">
        <v>24.07</v>
      </c>
      <c r="JV439">
        <v>18</v>
      </c>
      <c r="JW439">
        <v>492.623</v>
      </c>
      <c r="JX439">
        <v>448.673</v>
      </c>
      <c r="JY439">
        <v>28.9649</v>
      </c>
      <c r="JZ439">
        <v>29.0475</v>
      </c>
      <c r="KA439">
        <v>30.0002</v>
      </c>
      <c r="KB439">
        <v>28.8195</v>
      </c>
      <c r="KC439">
        <v>28.7435</v>
      </c>
      <c r="KD439">
        <v>26.5196</v>
      </c>
      <c r="KE439">
        <v>29.6798</v>
      </c>
      <c r="KF439">
        <v>74.1022</v>
      </c>
      <c r="KG439">
        <v>28.9675</v>
      </c>
      <c r="KH439">
        <v>577.187</v>
      </c>
      <c r="KI439">
        <v>19.6735</v>
      </c>
      <c r="KJ439">
        <v>100.879</v>
      </c>
      <c r="KK439">
        <v>100.447</v>
      </c>
    </row>
    <row r="440" spans="1:297">
      <c r="A440">
        <v>424</v>
      </c>
      <c r="B440">
        <v>1758913278</v>
      </c>
      <c r="C440">
        <v>11494.90000009537</v>
      </c>
      <c r="D440" t="s">
        <v>1293</v>
      </c>
      <c r="E440" t="s">
        <v>1294</v>
      </c>
      <c r="F440">
        <v>5</v>
      </c>
      <c r="G440" t="s">
        <v>1224</v>
      </c>
      <c r="H440" t="s">
        <v>436</v>
      </c>
      <c r="I440">
        <v>1758913270.214286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574.1629440935234</v>
      </c>
      <c r="AK440">
        <v>534.3570727272728</v>
      </c>
      <c r="AL440">
        <v>3.266246599196685</v>
      </c>
      <c r="AM440">
        <v>65.05522117656267</v>
      </c>
      <c r="AN440">
        <f>(AP440 - AO440 + DY440*1E3/(8.314*(EA440+273.15)) * AR440/DX440 * AQ440) * DX440/(100*DL440) * 1000/(1000 - AP440)</f>
        <v>0</v>
      </c>
      <c r="AO440">
        <v>19.60397081930176</v>
      </c>
      <c r="AP440">
        <v>24.25899878787879</v>
      </c>
      <c r="AQ440">
        <v>-0.005675182873111901</v>
      </c>
      <c r="AR440">
        <v>107.4908715884942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5.52</v>
      </c>
      <c r="DM440">
        <v>0.5</v>
      </c>
      <c r="DN440" t="s">
        <v>438</v>
      </c>
      <c r="DO440">
        <v>2</v>
      </c>
      <c r="DP440" t="b">
        <v>1</v>
      </c>
      <c r="DQ440">
        <v>1758913270.214286</v>
      </c>
      <c r="DR440">
        <v>498.1388928571429</v>
      </c>
      <c r="DS440">
        <v>547.177607142857</v>
      </c>
      <c r="DT440">
        <v>24.30779285714285</v>
      </c>
      <c r="DU440">
        <v>19.63580714285714</v>
      </c>
      <c r="DV440">
        <v>498.8198571428571</v>
      </c>
      <c r="DW440">
        <v>24.16157142857142</v>
      </c>
      <c r="DX440">
        <v>500.0228571428571</v>
      </c>
      <c r="DY440">
        <v>90.42075000000001</v>
      </c>
      <c r="DZ440">
        <v>0.02865258928571429</v>
      </c>
      <c r="EA440">
        <v>30.60420000000001</v>
      </c>
      <c r="EB440">
        <v>30.006025</v>
      </c>
      <c r="EC440">
        <v>999.9000000000002</v>
      </c>
      <c r="ED440">
        <v>0</v>
      </c>
      <c r="EE440">
        <v>0</v>
      </c>
      <c r="EF440">
        <v>10000.42071428572</v>
      </c>
      <c r="EG440">
        <v>0</v>
      </c>
      <c r="EH440">
        <v>12.26357142857143</v>
      </c>
      <c r="EI440">
        <v>-49.03872857142858</v>
      </c>
      <c r="EJ440">
        <v>510.5486071428572</v>
      </c>
      <c r="EK440">
        <v>558.1365357142857</v>
      </c>
      <c r="EL440">
        <v>4.671983214285715</v>
      </c>
      <c r="EM440">
        <v>547.177607142857</v>
      </c>
      <c r="EN440">
        <v>19.63580714285714</v>
      </c>
      <c r="EO440">
        <v>2.197928214285714</v>
      </c>
      <c r="EP440">
        <v>1.775485</v>
      </c>
      <c r="EQ440">
        <v>18.94721071428571</v>
      </c>
      <c r="ER440">
        <v>15.57259285714286</v>
      </c>
      <c r="ES440">
        <v>1999.993214285714</v>
      </c>
      <c r="ET440">
        <v>0.9800041071428574</v>
      </c>
      <c r="EU440">
        <v>0.01999589642857143</v>
      </c>
      <c r="EV440">
        <v>0</v>
      </c>
      <c r="EW440">
        <v>991.3705</v>
      </c>
      <c r="EX440">
        <v>5.00097</v>
      </c>
      <c r="EY440">
        <v>19911.57142857142</v>
      </c>
      <c r="EZ440">
        <v>16707.53928571429</v>
      </c>
      <c r="FA440">
        <v>41.43699999999999</v>
      </c>
      <c r="FB440">
        <v>41.75</v>
      </c>
      <c r="FC440">
        <v>41.31649999999998</v>
      </c>
      <c r="FD440">
        <v>41.42592857142856</v>
      </c>
      <c r="FE440">
        <v>41.97525</v>
      </c>
      <c r="FF440">
        <v>1955.103214285714</v>
      </c>
      <c r="FG440">
        <v>39.89000000000001</v>
      </c>
      <c r="FH440">
        <v>0</v>
      </c>
      <c r="FI440">
        <v>1758913279.5</v>
      </c>
      <c r="FJ440">
        <v>0</v>
      </c>
      <c r="FK440">
        <v>991.6390400000001</v>
      </c>
      <c r="FL440">
        <v>20.79946150256168</v>
      </c>
      <c r="FM440">
        <v>444.8307684663667</v>
      </c>
      <c r="FN440">
        <v>19917.5</v>
      </c>
      <c r="FO440">
        <v>15</v>
      </c>
      <c r="FP440">
        <v>0</v>
      </c>
      <c r="FQ440" t="s">
        <v>439</v>
      </c>
      <c r="FR440">
        <v>1747247426.5</v>
      </c>
      <c r="FS440">
        <v>1747247420.5</v>
      </c>
      <c r="FT440">
        <v>0</v>
      </c>
      <c r="FU440">
        <v>1.027</v>
      </c>
      <c r="FV440">
        <v>0.031</v>
      </c>
      <c r="FW440">
        <v>0.02</v>
      </c>
      <c r="FX440">
        <v>0.05</v>
      </c>
      <c r="FY440">
        <v>420</v>
      </c>
      <c r="FZ440">
        <v>16</v>
      </c>
      <c r="GA440">
        <v>0.01</v>
      </c>
      <c r="GB440">
        <v>0.1</v>
      </c>
      <c r="GC440">
        <v>-48.54344878048781</v>
      </c>
      <c r="GD440">
        <v>-10.4010020905924</v>
      </c>
      <c r="GE440">
        <v>1.029696016739289</v>
      </c>
      <c r="GF440">
        <v>0</v>
      </c>
      <c r="GG440">
        <v>990.6904117647059</v>
      </c>
      <c r="GH440">
        <v>17.97152022997303</v>
      </c>
      <c r="GI440">
        <v>1.79098195408597</v>
      </c>
      <c r="GJ440">
        <v>-1</v>
      </c>
      <c r="GK440">
        <v>4.664907073170732</v>
      </c>
      <c r="GL440">
        <v>0.1121412543553982</v>
      </c>
      <c r="GM440">
        <v>0.0206730231005675</v>
      </c>
      <c r="GN440">
        <v>0</v>
      </c>
      <c r="GO440">
        <v>0</v>
      </c>
      <c r="GP440">
        <v>2</v>
      </c>
      <c r="GQ440" t="s">
        <v>446</v>
      </c>
      <c r="GR440">
        <v>3.13546</v>
      </c>
      <c r="GS440">
        <v>2.68885</v>
      </c>
      <c r="GT440">
        <v>0.110594</v>
      </c>
      <c r="GU440">
        <v>0.116842</v>
      </c>
      <c r="GV440">
        <v>0.106992</v>
      </c>
      <c r="GW440">
        <v>0.091012</v>
      </c>
      <c r="GX440">
        <v>28239.8</v>
      </c>
      <c r="GY440">
        <v>28096.7</v>
      </c>
      <c r="GZ440">
        <v>29518.5</v>
      </c>
      <c r="HA440">
        <v>29402</v>
      </c>
      <c r="HB440">
        <v>34823.6</v>
      </c>
      <c r="HC440">
        <v>35402.9</v>
      </c>
      <c r="HD440">
        <v>41534.2</v>
      </c>
      <c r="HE440">
        <v>41771.1</v>
      </c>
      <c r="HF440">
        <v>1.92495</v>
      </c>
      <c r="HG440">
        <v>1.87108</v>
      </c>
      <c r="HH440">
        <v>0.0911206</v>
      </c>
      <c r="HI440">
        <v>0</v>
      </c>
      <c r="HJ440">
        <v>28.5238</v>
      </c>
      <c r="HK440">
        <v>999.9</v>
      </c>
      <c r="HL440">
        <v>52.6</v>
      </c>
      <c r="HM440">
        <v>30.8</v>
      </c>
      <c r="HN440">
        <v>25.9436</v>
      </c>
      <c r="HO440">
        <v>62.0236</v>
      </c>
      <c r="HP440">
        <v>25.7933</v>
      </c>
      <c r="HQ440">
        <v>1</v>
      </c>
      <c r="HR440">
        <v>0.114083</v>
      </c>
      <c r="HS440">
        <v>-0.366226</v>
      </c>
      <c r="HT440">
        <v>20.34</v>
      </c>
      <c r="HU440">
        <v>5.21654</v>
      </c>
      <c r="HV440">
        <v>12.0128</v>
      </c>
      <c r="HW440">
        <v>4.9885</v>
      </c>
      <c r="HX440">
        <v>3.28758</v>
      </c>
      <c r="HY440">
        <v>9999</v>
      </c>
      <c r="HZ440">
        <v>9999</v>
      </c>
      <c r="IA440">
        <v>9999</v>
      </c>
      <c r="IB440">
        <v>16.9</v>
      </c>
      <c r="IC440">
        <v>1.86754</v>
      </c>
      <c r="ID440">
        <v>1.8667</v>
      </c>
      <c r="IE440">
        <v>1.86604</v>
      </c>
      <c r="IF440">
        <v>1.866</v>
      </c>
      <c r="IG440">
        <v>1.86783</v>
      </c>
      <c r="IH440">
        <v>1.87027</v>
      </c>
      <c r="II440">
        <v>1.8689</v>
      </c>
      <c r="IJ440">
        <v>1.87042</v>
      </c>
      <c r="IK440">
        <v>0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-0.708</v>
      </c>
      <c r="IY440">
        <v>0.1456</v>
      </c>
      <c r="IZ440">
        <v>-0.2124528667129374</v>
      </c>
      <c r="JA440">
        <v>-0.0008016307627816455</v>
      </c>
      <c r="JB440">
        <v>-2.705495203968552E-07</v>
      </c>
      <c r="JC440">
        <v>-1.001381313952682E-11</v>
      </c>
      <c r="JD440">
        <v>-0.06429383364076624</v>
      </c>
      <c r="JE440">
        <v>-0.003544197663381463</v>
      </c>
      <c r="JF440">
        <v>0.0008551080648433378</v>
      </c>
      <c r="JG440">
        <v>-1.439520423836254E-05</v>
      </c>
      <c r="JH440">
        <v>4</v>
      </c>
      <c r="JI440">
        <v>2335</v>
      </c>
      <c r="JJ440">
        <v>1</v>
      </c>
      <c r="JK440">
        <v>25</v>
      </c>
      <c r="JL440">
        <v>194430.9</v>
      </c>
      <c r="JM440">
        <v>194431</v>
      </c>
      <c r="JN440">
        <v>1.35132</v>
      </c>
      <c r="JO440">
        <v>2.27905</v>
      </c>
      <c r="JP440">
        <v>1.39648</v>
      </c>
      <c r="JQ440">
        <v>2.34619</v>
      </c>
      <c r="JR440">
        <v>1.49536</v>
      </c>
      <c r="JS440">
        <v>2.59766</v>
      </c>
      <c r="JT440">
        <v>36.2929</v>
      </c>
      <c r="JU440">
        <v>24.0612</v>
      </c>
      <c r="JV440">
        <v>18</v>
      </c>
      <c r="JW440">
        <v>492.743</v>
      </c>
      <c r="JX440">
        <v>448.649</v>
      </c>
      <c r="JY440">
        <v>28.9565</v>
      </c>
      <c r="JZ440">
        <v>29.0506</v>
      </c>
      <c r="KA440">
        <v>30.0003</v>
      </c>
      <c r="KB440">
        <v>28.8226</v>
      </c>
      <c r="KC440">
        <v>28.7465</v>
      </c>
      <c r="KD440">
        <v>27.1722</v>
      </c>
      <c r="KE440">
        <v>29.6798</v>
      </c>
      <c r="KF440">
        <v>74.1022</v>
      </c>
      <c r="KG440">
        <v>28.9591</v>
      </c>
      <c r="KH440">
        <v>597.221</v>
      </c>
      <c r="KI440">
        <v>19.6735</v>
      </c>
      <c r="KJ440">
        <v>100.88</v>
      </c>
      <c r="KK440">
        <v>100.446</v>
      </c>
    </row>
    <row r="441" spans="1:297">
      <c r="A441">
        <v>425</v>
      </c>
      <c r="B441">
        <v>1758913283</v>
      </c>
      <c r="C441">
        <v>11499.90000009537</v>
      </c>
      <c r="D441" t="s">
        <v>1295</v>
      </c>
      <c r="E441" t="s">
        <v>1296</v>
      </c>
      <c r="F441">
        <v>5</v>
      </c>
      <c r="G441" t="s">
        <v>1224</v>
      </c>
      <c r="H441" t="s">
        <v>436</v>
      </c>
      <c r="I441">
        <v>1758913275.5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591.3856829911402</v>
      </c>
      <c r="AK441">
        <v>550.880903030303</v>
      </c>
      <c r="AL441">
        <v>3.303941821689935</v>
      </c>
      <c r="AM441">
        <v>65.05522117656267</v>
      </c>
      <c r="AN441">
        <f>(AP441 - AO441 + DY441*1E3/(8.314*(EA441+273.15)) * AR441/DX441 * AQ441) * DX441/(100*DL441) * 1000/(1000 - AP441)</f>
        <v>0</v>
      </c>
      <c r="AO441">
        <v>19.59328868061969</v>
      </c>
      <c r="AP441">
        <v>24.23933878787878</v>
      </c>
      <c r="AQ441">
        <v>-0.001372367489787677</v>
      </c>
      <c r="AR441">
        <v>107.4908715884942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5.52</v>
      </c>
      <c r="DM441">
        <v>0.5</v>
      </c>
      <c r="DN441" t="s">
        <v>438</v>
      </c>
      <c r="DO441">
        <v>2</v>
      </c>
      <c r="DP441" t="b">
        <v>1</v>
      </c>
      <c r="DQ441">
        <v>1758913275.5</v>
      </c>
      <c r="DR441">
        <v>515.0545555555555</v>
      </c>
      <c r="DS441">
        <v>564.9358148148148</v>
      </c>
      <c r="DT441">
        <v>24.27313333333333</v>
      </c>
      <c r="DU441">
        <v>19.60475185185185</v>
      </c>
      <c r="DV441">
        <v>515.753962962963</v>
      </c>
      <c r="DW441">
        <v>24.12734814814815</v>
      </c>
      <c r="DX441">
        <v>500.0042592592592</v>
      </c>
      <c r="DY441">
        <v>90.42282592592593</v>
      </c>
      <c r="DZ441">
        <v>0.02868208518518519</v>
      </c>
      <c r="EA441">
        <v>30.60347037037037</v>
      </c>
      <c r="EB441">
        <v>30.00766666666667</v>
      </c>
      <c r="EC441">
        <v>999.9000000000001</v>
      </c>
      <c r="ED441">
        <v>0</v>
      </c>
      <c r="EE441">
        <v>0</v>
      </c>
      <c r="EF441">
        <v>9999.485925925926</v>
      </c>
      <c r="EG441">
        <v>0</v>
      </c>
      <c r="EH441">
        <v>12.58231111111111</v>
      </c>
      <c r="EI441">
        <v>-49.88118518518519</v>
      </c>
      <c r="EJ441">
        <v>527.8671851851852</v>
      </c>
      <c r="EK441">
        <v>576.2325555555556</v>
      </c>
      <c r="EL441">
        <v>4.668391111111111</v>
      </c>
      <c r="EM441">
        <v>564.9358148148148</v>
      </c>
      <c r="EN441">
        <v>19.60475185185185</v>
      </c>
      <c r="EO441">
        <v>2.194846296296296</v>
      </c>
      <c r="EP441">
        <v>1.772717407407407</v>
      </c>
      <c r="EQ441">
        <v>18.92473703703703</v>
      </c>
      <c r="ER441">
        <v>15.54826666666667</v>
      </c>
      <c r="ES441">
        <v>2000.003703703704</v>
      </c>
      <c r="ET441">
        <v>0.9800042222222224</v>
      </c>
      <c r="EU441">
        <v>0.01999578518518519</v>
      </c>
      <c r="EV441">
        <v>0</v>
      </c>
      <c r="EW441">
        <v>993.2917037037037</v>
      </c>
      <c r="EX441">
        <v>5.00097</v>
      </c>
      <c r="EY441">
        <v>19951.49259259259</v>
      </c>
      <c r="EZ441">
        <v>16707.62962962964</v>
      </c>
      <c r="FA441">
        <v>41.43699999999999</v>
      </c>
      <c r="FB441">
        <v>41.75459259259259</v>
      </c>
      <c r="FC441">
        <v>41.31199999999999</v>
      </c>
      <c r="FD441">
        <v>41.4324074074074</v>
      </c>
      <c r="FE441">
        <v>41.986</v>
      </c>
      <c r="FF441">
        <v>1955.113703703703</v>
      </c>
      <c r="FG441">
        <v>39.89000000000001</v>
      </c>
      <c r="FH441">
        <v>0</v>
      </c>
      <c r="FI441">
        <v>1758913284.3</v>
      </c>
      <c r="FJ441">
        <v>0</v>
      </c>
      <c r="FK441">
        <v>993.4775199999999</v>
      </c>
      <c r="FL441">
        <v>26.0343077336304</v>
      </c>
      <c r="FM441">
        <v>489.0846161300781</v>
      </c>
      <c r="FN441">
        <v>19954.268</v>
      </c>
      <c r="FO441">
        <v>15</v>
      </c>
      <c r="FP441">
        <v>0</v>
      </c>
      <c r="FQ441" t="s">
        <v>439</v>
      </c>
      <c r="FR441">
        <v>1747247426.5</v>
      </c>
      <c r="FS441">
        <v>1747247420.5</v>
      </c>
      <c r="FT441">
        <v>0</v>
      </c>
      <c r="FU441">
        <v>1.027</v>
      </c>
      <c r="FV441">
        <v>0.031</v>
      </c>
      <c r="FW441">
        <v>0.02</v>
      </c>
      <c r="FX441">
        <v>0.05</v>
      </c>
      <c r="FY441">
        <v>420</v>
      </c>
      <c r="FZ441">
        <v>16</v>
      </c>
      <c r="GA441">
        <v>0.01</v>
      </c>
      <c r="GB441">
        <v>0.1</v>
      </c>
      <c r="GC441">
        <v>-49.23693170731708</v>
      </c>
      <c r="GD441">
        <v>-9.732165156794505</v>
      </c>
      <c r="GE441">
        <v>0.9617020408297522</v>
      </c>
      <c r="GF441">
        <v>0</v>
      </c>
      <c r="GG441">
        <v>991.9066470588235</v>
      </c>
      <c r="GH441">
        <v>20.37213139846241</v>
      </c>
      <c r="GI441">
        <v>2.038935620285204</v>
      </c>
      <c r="GJ441">
        <v>-1</v>
      </c>
      <c r="GK441">
        <v>4.666613414634146</v>
      </c>
      <c r="GL441">
        <v>0.003695958188149594</v>
      </c>
      <c r="GM441">
        <v>0.01933342368198415</v>
      </c>
      <c r="GN441">
        <v>1</v>
      </c>
      <c r="GO441">
        <v>1</v>
      </c>
      <c r="GP441">
        <v>2</v>
      </c>
      <c r="GQ441" t="s">
        <v>440</v>
      </c>
      <c r="GR441">
        <v>3.13542</v>
      </c>
      <c r="GS441">
        <v>2.68867</v>
      </c>
      <c r="GT441">
        <v>0.113041</v>
      </c>
      <c r="GU441">
        <v>0.119262</v>
      </c>
      <c r="GV441">
        <v>0.106932</v>
      </c>
      <c r="GW441">
        <v>0.0910147</v>
      </c>
      <c r="GX441">
        <v>28161.8</v>
      </c>
      <c r="GY441">
        <v>28019.7</v>
      </c>
      <c r="GZ441">
        <v>29518.3</v>
      </c>
      <c r="HA441">
        <v>29402</v>
      </c>
      <c r="HB441">
        <v>34825.8</v>
      </c>
      <c r="HC441">
        <v>35402.7</v>
      </c>
      <c r="HD441">
        <v>41534</v>
      </c>
      <c r="HE441">
        <v>41770.9</v>
      </c>
      <c r="HF441">
        <v>1.92467</v>
      </c>
      <c r="HG441">
        <v>1.87138</v>
      </c>
      <c r="HH441">
        <v>0.09089709999999999</v>
      </c>
      <c r="HI441">
        <v>0</v>
      </c>
      <c r="HJ441">
        <v>28.5262</v>
      </c>
      <c r="HK441">
        <v>999.9</v>
      </c>
      <c r="HL441">
        <v>52.5</v>
      </c>
      <c r="HM441">
        <v>30.8</v>
      </c>
      <c r="HN441">
        <v>25.8938</v>
      </c>
      <c r="HO441">
        <v>62.0636</v>
      </c>
      <c r="HP441">
        <v>25.8454</v>
      </c>
      <c r="HQ441">
        <v>1</v>
      </c>
      <c r="HR441">
        <v>0.114248</v>
      </c>
      <c r="HS441">
        <v>-0.380607</v>
      </c>
      <c r="HT441">
        <v>20.3399</v>
      </c>
      <c r="HU441">
        <v>5.21669</v>
      </c>
      <c r="HV441">
        <v>12.0122</v>
      </c>
      <c r="HW441">
        <v>4.9887</v>
      </c>
      <c r="HX441">
        <v>3.28775</v>
      </c>
      <c r="HY441">
        <v>9999</v>
      </c>
      <c r="HZ441">
        <v>9999</v>
      </c>
      <c r="IA441">
        <v>9999</v>
      </c>
      <c r="IB441">
        <v>16.9</v>
      </c>
      <c r="IC441">
        <v>1.86752</v>
      </c>
      <c r="ID441">
        <v>1.86674</v>
      </c>
      <c r="IE441">
        <v>1.86601</v>
      </c>
      <c r="IF441">
        <v>1.866</v>
      </c>
      <c r="IG441">
        <v>1.86783</v>
      </c>
      <c r="IH441">
        <v>1.87028</v>
      </c>
      <c r="II441">
        <v>1.8689</v>
      </c>
      <c r="IJ441">
        <v>1.87042</v>
      </c>
      <c r="IK441">
        <v>0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-0.726</v>
      </c>
      <c r="IY441">
        <v>0.1453</v>
      </c>
      <c r="IZ441">
        <v>-0.2124528667129374</v>
      </c>
      <c r="JA441">
        <v>-0.0008016307627816455</v>
      </c>
      <c r="JB441">
        <v>-2.705495203968552E-07</v>
      </c>
      <c r="JC441">
        <v>-1.001381313952682E-11</v>
      </c>
      <c r="JD441">
        <v>-0.06429383364076624</v>
      </c>
      <c r="JE441">
        <v>-0.003544197663381463</v>
      </c>
      <c r="JF441">
        <v>0.0008551080648433378</v>
      </c>
      <c r="JG441">
        <v>-1.439520423836254E-05</v>
      </c>
      <c r="JH441">
        <v>4</v>
      </c>
      <c r="JI441">
        <v>2335</v>
      </c>
      <c r="JJ441">
        <v>1</v>
      </c>
      <c r="JK441">
        <v>25</v>
      </c>
      <c r="JL441">
        <v>194430.9</v>
      </c>
      <c r="JM441">
        <v>194431</v>
      </c>
      <c r="JN441">
        <v>1.38184</v>
      </c>
      <c r="JO441">
        <v>2.27905</v>
      </c>
      <c r="JP441">
        <v>1.39648</v>
      </c>
      <c r="JQ441">
        <v>2.34375</v>
      </c>
      <c r="JR441">
        <v>1.49536</v>
      </c>
      <c r="JS441">
        <v>2.61963</v>
      </c>
      <c r="JT441">
        <v>36.2929</v>
      </c>
      <c r="JU441">
        <v>24.0612</v>
      </c>
      <c r="JV441">
        <v>18</v>
      </c>
      <c r="JW441">
        <v>492.598</v>
      </c>
      <c r="JX441">
        <v>448.864</v>
      </c>
      <c r="JY441">
        <v>28.952</v>
      </c>
      <c r="JZ441">
        <v>29.0544</v>
      </c>
      <c r="KA441">
        <v>30.0002</v>
      </c>
      <c r="KB441">
        <v>28.8263</v>
      </c>
      <c r="KC441">
        <v>28.7502</v>
      </c>
      <c r="KD441">
        <v>27.7563</v>
      </c>
      <c r="KE441">
        <v>29.4001</v>
      </c>
      <c r="KF441">
        <v>74.1022</v>
      </c>
      <c r="KG441">
        <v>28.9517</v>
      </c>
      <c r="KH441">
        <v>610.587</v>
      </c>
      <c r="KI441">
        <v>19.6876</v>
      </c>
      <c r="KJ441">
        <v>100.879</v>
      </c>
      <c r="KK441">
        <v>100.446</v>
      </c>
    </row>
    <row r="442" spans="1:297">
      <c r="A442">
        <v>426</v>
      </c>
      <c r="B442">
        <v>1758913288</v>
      </c>
      <c r="C442">
        <v>11504.90000009537</v>
      </c>
      <c r="D442" t="s">
        <v>1297</v>
      </c>
      <c r="E442" t="s">
        <v>1298</v>
      </c>
      <c r="F442">
        <v>5</v>
      </c>
      <c r="G442" t="s">
        <v>1224</v>
      </c>
      <c r="H442" t="s">
        <v>436</v>
      </c>
      <c r="I442">
        <v>1758913280.214286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608.4901014158033</v>
      </c>
      <c r="AK442">
        <v>567.331509090909</v>
      </c>
      <c r="AL442">
        <v>3.285058651436037</v>
      </c>
      <c r="AM442">
        <v>65.05522117656267</v>
      </c>
      <c r="AN442">
        <f>(AP442 - AO442 + DY442*1E3/(8.314*(EA442+273.15)) * AR442/DX442 * AQ442) * DX442/(100*DL442) * 1000/(1000 - AP442)</f>
        <v>0</v>
      </c>
      <c r="AO442">
        <v>19.62201556589175</v>
      </c>
      <c r="AP442">
        <v>24.22830727272727</v>
      </c>
      <c r="AQ442">
        <v>-0.0003629967889198905</v>
      </c>
      <c r="AR442">
        <v>107.4908715884942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5.52</v>
      </c>
      <c r="DM442">
        <v>0.5</v>
      </c>
      <c r="DN442" t="s">
        <v>438</v>
      </c>
      <c r="DO442">
        <v>2</v>
      </c>
      <c r="DP442" t="b">
        <v>1</v>
      </c>
      <c r="DQ442">
        <v>1758913280.214286</v>
      </c>
      <c r="DR442">
        <v>530.1750357142857</v>
      </c>
      <c r="DS442">
        <v>580.7723571428571</v>
      </c>
      <c r="DT442">
        <v>24.25018214285714</v>
      </c>
      <c r="DU442">
        <v>19.60593571428572</v>
      </c>
      <c r="DV442">
        <v>530.8909642857142</v>
      </c>
      <c r="DW442">
        <v>24.104675</v>
      </c>
      <c r="DX442">
        <v>500.0077142857143</v>
      </c>
      <c r="DY442">
        <v>90.42413928571429</v>
      </c>
      <c r="DZ442">
        <v>0.02858878214285714</v>
      </c>
      <c r="EA442">
        <v>30.60251785714286</v>
      </c>
      <c r="EB442">
        <v>30.005825</v>
      </c>
      <c r="EC442">
        <v>999.9000000000002</v>
      </c>
      <c r="ED442">
        <v>0</v>
      </c>
      <c r="EE442">
        <v>0</v>
      </c>
      <c r="EF442">
        <v>10003.28</v>
      </c>
      <c r="EG442">
        <v>0</v>
      </c>
      <c r="EH442">
        <v>12.77260357142857</v>
      </c>
      <c r="EI442">
        <v>-50.59731071428571</v>
      </c>
      <c r="EJ442">
        <v>543.3511071428571</v>
      </c>
      <c r="EK442">
        <v>592.38675</v>
      </c>
      <c r="EL442">
        <v>4.644244285714286</v>
      </c>
      <c r="EM442">
        <v>580.7723571428571</v>
      </c>
      <c r="EN442">
        <v>19.60593571428572</v>
      </c>
      <c r="EO442">
        <v>2.192802142857142</v>
      </c>
      <c r="EP442">
        <v>1.772850714285714</v>
      </c>
      <c r="EQ442">
        <v>18.90983214285714</v>
      </c>
      <c r="ER442">
        <v>15.54943928571429</v>
      </c>
      <c r="ES442">
        <v>1999.9975</v>
      </c>
      <c r="ET442">
        <v>0.9800042142857145</v>
      </c>
      <c r="EU442">
        <v>0.01999579285714286</v>
      </c>
      <c r="EV442">
        <v>0</v>
      </c>
      <c r="EW442">
        <v>995.3526785714286</v>
      </c>
      <c r="EX442">
        <v>5.00097</v>
      </c>
      <c r="EY442">
        <v>19991.01071428572</v>
      </c>
      <c r="EZ442">
        <v>16707.57857142857</v>
      </c>
      <c r="FA442">
        <v>41.43699999999999</v>
      </c>
      <c r="FB442">
        <v>41.75885714285715</v>
      </c>
      <c r="FC442">
        <v>41.32099999999999</v>
      </c>
      <c r="FD442">
        <v>41.43699999999999</v>
      </c>
      <c r="FE442">
        <v>41.99325</v>
      </c>
      <c r="FF442">
        <v>1955.1075</v>
      </c>
      <c r="FG442">
        <v>39.89000000000001</v>
      </c>
      <c r="FH442">
        <v>0</v>
      </c>
      <c r="FI442">
        <v>1758913289.7</v>
      </c>
      <c r="FJ442">
        <v>0</v>
      </c>
      <c r="FK442">
        <v>995.7124615384616</v>
      </c>
      <c r="FL442">
        <v>27.51829060462797</v>
      </c>
      <c r="FM442">
        <v>520.5230772918683</v>
      </c>
      <c r="FN442">
        <v>19997.58076923077</v>
      </c>
      <c r="FO442">
        <v>15</v>
      </c>
      <c r="FP442">
        <v>0</v>
      </c>
      <c r="FQ442" t="s">
        <v>439</v>
      </c>
      <c r="FR442">
        <v>1747247426.5</v>
      </c>
      <c r="FS442">
        <v>1747247420.5</v>
      </c>
      <c r="FT442">
        <v>0</v>
      </c>
      <c r="FU442">
        <v>1.027</v>
      </c>
      <c r="FV442">
        <v>0.031</v>
      </c>
      <c r="FW442">
        <v>0.02</v>
      </c>
      <c r="FX442">
        <v>0.05</v>
      </c>
      <c r="FY442">
        <v>420</v>
      </c>
      <c r="FZ442">
        <v>16</v>
      </c>
      <c r="GA442">
        <v>0.01</v>
      </c>
      <c r="GB442">
        <v>0.1</v>
      </c>
      <c r="GC442">
        <v>-50.1348</v>
      </c>
      <c r="GD442">
        <v>-9.323621763602169</v>
      </c>
      <c r="GE442">
        <v>0.8998896315660055</v>
      </c>
      <c r="GF442">
        <v>0</v>
      </c>
      <c r="GG442">
        <v>994.151</v>
      </c>
      <c r="GH442">
        <v>25.89891519697288</v>
      </c>
      <c r="GI442">
        <v>2.558337592127771</v>
      </c>
      <c r="GJ442">
        <v>-1</v>
      </c>
      <c r="GK442">
        <v>4.65844125</v>
      </c>
      <c r="GL442">
        <v>-0.2773203377110721</v>
      </c>
      <c r="GM442">
        <v>0.027515841000004</v>
      </c>
      <c r="GN442">
        <v>0</v>
      </c>
      <c r="GO442">
        <v>0</v>
      </c>
      <c r="GP442">
        <v>2</v>
      </c>
      <c r="GQ442" t="s">
        <v>446</v>
      </c>
      <c r="GR442">
        <v>3.13536</v>
      </c>
      <c r="GS442">
        <v>2.68876</v>
      </c>
      <c r="GT442">
        <v>0.115446</v>
      </c>
      <c r="GU442">
        <v>0.121636</v>
      </c>
      <c r="GV442">
        <v>0.10691</v>
      </c>
      <c r="GW442">
        <v>0.0911478</v>
      </c>
      <c r="GX442">
        <v>28084.8</v>
      </c>
      <c r="GY442">
        <v>27944.2</v>
      </c>
      <c r="GZ442">
        <v>29517.7</v>
      </c>
      <c r="HA442">
        <v>29402.1</v>
      </c>
      <c r="HB442">
        <v>34826</v>
      </c>
      <c r="HC442">
        <v>35397.6</v>
      </c>
      <c r="HD442">
        <v>41533.1</v>
      </c>
      <c r="HE442">
        <v>41771.1</v>
      </c>
      <c r="HF442">
        <v>1.92467</v>
      </c>
      <c r="HG442">
        <v>1.8711</v>
      </c>
      <c r="HH442">
        <v>0.0898167</v>
      </c>
      <c r="HI442">
        <v>0</v>
      </c>
      <c r="HJ442">
        <v>28.5262</v>
      </c>
      <c r="HK442">
        <v>999.9</v>
      </c>
      <c r="HL442">
        <v>52.5</v>
      </c>
      <c r="HM442">
        <v>30.8</v>
      </c>
      <c r="HN442">
        <v>25.8954</v>
      </c>
      <c r="HO442">
        <v>62.0436</v>
      </c>
      <c r="HP442">
        <v>25.9215</v>
      </c>
      <c r="HQ442">
        <v>1</v>
      </c>
      <c r="HR442">
        <v>0.114398</v>
      </c>
      <c r="HS442">
        <v>-0.383276</v>
      </c>
      <c r="HT442">
        <v>20.3399</v>
      </c>
      <c r="HU442">
        <v>5.21654</v>
      </c>
      <c r="HV442">
        <v>12.0129</v>
      </c>
      <c r="HW442">
        <v>4.98855</v>
      </c>
      <c r="HX442">
        <v>3.28768</v>
      </c>
      <c r="HY442">
        <v>9999</v>
      </c>
      <c r="HZ442">
        <v>9999</v>
      </c>
      <c r="IA442">
        <v>9999</v>
      </c>
      <c r="IB442">
        <v>16.9</v>
      </c>
      <c r="IC442">
        <v>1.86753</v>
      </c>
      <c r="ID442">
        <v>1.86673</v>
      </c>
      <c r="IE442">
        <v>1.86607</v>
      </c>
      <c r="IF442">
        <v>1.866</v>
      </c>
      <c r="IG442">
        <v>1.86783</v>
      </c>
      <c r="IH442">
        <v>1.87027</v>
      </c>
      <c r="II442">
        <v>1.8689</v>
      </c>
      <c r="IJ442">
        <v>1.87042</v>
      </c>
      <c r="IK442">
        <v>0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-0.744</v>
      </c>
      <c r="IY442">
        <v>0.1453</v>
      </c>
      <c r="IZ442">
        <v>-0.2124528667129374</v>
      </c>
      <c r="JA442">
        <v>-0.0008016307627816455</v>
      </c>
      <c r="JB442">
        <v>-2.705495203968552E-07</v>
      </c>
      <c r="JC442">
        <v>-1.001381313952682E-11</v>
      </c>
      <c r="JD442">
        <v>-0.06429383364076624</v>
      </c>
      <c r="JE442">
        <v>-0.003544197663381463</v>
      </c>
      <c r="JF442">
        <v>0.0008551080648433378</v>
      </c>
      <c r="JG442">
        <v>-1.439520423836254E-05</v>
      </c>
      <c r="JH442">
        <v>4</v>
      </c>
      <c r="JI442">
        <v>2335</v>
      </c>
      <c r="JJ442">
        <v>1</v>
      </c>
      <c r="JK442">
        <v>25</v>
      </c>
      <c r="JL442">
        <v>194431</v>
      </c>
      <c r="JM442">
        <v>194431.1</v>
      </c>
      <c r="JN442">
        <v>1.41235</v>
      </c>
      <c r="JO442">
        <v>2.2583</v>
      </c>
      <c r="JP442">
        <v>1.39648</v>
      </c>
      <c r="JQ442">
        <v>2.35229</v>
      </c>
      <c r="JR442">
        <v>1.49536</v>
      </c>
      <c r="JS442">
        <v>2.69043</v>
      </c>
      <c r="JT442">
        <v>36.3165</v>
      </c>
      <c r="JU442">
        <v>24.07</v>
      </c>
      <c r="JV442">
        <v>18</v>
      </c>
      <c r="JW442">
        <v>492.622</v>
      </c>
      <c r="JX442">
        <v>448.72</v>
      </c>
      <c r="JY442">
        <v>28.9479</v>
      </c>
      <c r="JZ442">
        <v>29.0574</v>
      </c>
      <c r="KA442">
        <v>30.0003</v>
      </c>
      <c r="KB442">
        <v>28.8293</v>
      </c>
      <c r="KC442">
        <v>28.7538</v>
      </c>
      <c r="KD442">
        <v>28.3998</v>
      </c>
      <c r="KE442">
        <v>29.4001</v>
      </c>
      <c r="KF442">
        <v>74.1022</v>
      </c>
      <c r="KG442">
        <v>28.9485</v>
      </c>
      <c r="KH442">
        <v>630.621</v>
      </c>
      <c r="KI442">
        <v>19.6843</v>
      </c>
      <c r="KJ442">
        <v>100.877</v>
      </c>
      <c r="KK442">
        <v>100.446</v>
      </c>
    </row>
    <row r="443" spans="1:297">
      <c r="A443">
        <v>427</v>
      </c>
      <c r="B443">
        <v>1758913293</v>
      </c>
      <c r="C443">
        <v>11509.90000009537</v>
      </c>
      <c r="D443" t="s">
        <v>1299</v>
      </c>
      <c r="E443" t="s">
        <v>1300</v>
      </c>
      <c r="F443">
        <v>5</v>
      </c>
      <c r="G443" t="s">
        <v>1224</v>
      </c>
      <c r="H443" t="s">
        <v>436</v>
      </c>
      <c r="I443">
        <v>1758913285.5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625.6691797898739</v>
      </c>
      <c r="AK443">
        <v>583.8763454545452</v>
      </c>
      <c r="AL443">
        <v>3.310881395323686</v>
      </c>
      <c r="AM443">
        <v>65.05522117656267</v>
      </c>
      <c r="AN443">
        <f>(AP443 - AO443 + DY443*1E3/(8.314*(EA443+273.15)) * AR443/DX443 * AQ443) * DX443/(100*DL443) * 1000/(1000 - AP443)</f>
        <v>0</v>
      </c>
      <c r="AO443">
        <v>19.64187802639427</v>
      </c>
      <c r="AP443">
        <v>24.23459333333335</v>
      </c>
      <c r="AQ443">
        <v>0.0001072755808397986</v>
      </c>
      <c r="AR443">
        <v>107.4908715884942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5.52</v>
      </c>
      <c r="DM443">
        <v>0.5</v>
      </c>
      <c r="DN443" t="s">
        <v>438</v>
      </c>
      <c r="DO443">
        <v>2</v>
      </c>
      <c r="DP443" t="b">
        <v>1</v>
      </c>
      <c r="DQ443">
        <v>1758913285.5</v>
      </c>
      <c r="DR443">
        <v>547.1707407407407</v>
      </c>
      <c r="DS443">
        <v>598.5431111111111</v>
      </c>
      <c r="DT443">
        <v>24.23673703703704</v>
      </c>
      <c r="DU443">
        <v>19.61792222222222</v>
      </c>
      <c r="DV443">
        <v>547.9053703703704</v>
      </c>
      <c r="DW443">
        <v>24.09138888888889</v>
      </c>
      <c r="DX443">
        <v>499.9991481481481</v>
      </c>
      <c r="DY443">
        <v>90.42504444444445</v>
      </c>
      <c r="DZ443">
        <v>0.02856446296296296</v>
      </c>
      <c r="EA443">
        <v>30.60204814814815</v>
      </c>
      <c r="EB443">
        <v>29.99994444444444</v>
      </c>
      <c r="EC443">
        <v>999.9000000000001</v>
      </c>
      <c r="ED443">
        <v>0</v>
      </c>
      <c r="EE443">
        <v>0</v>
      </c>
      <c r="EF443">
        <v>10002.60888888889</v>
      </c>
      <c r="EG443">
        <v>0</v>
      </c>
      <c r="EH443">
        <v>12.75311851851852</v>
      </c>
      <c r="EI443">
        <v>-51.37234074074075</v>
      </c>
      <c r="EJ443">
        <v>560.7616666666667</v>
      </c>
      <c r="EK443">
        <v>610.5205925925925</v>
      </c>
      <c r="EL443">
        <v>4.618810740740741</v>
      </c>
      <c r="EM443">
        <v>598.5431111111111</v>
      </c>
      <c r="EN443">
        <v>19.61792222222222</v>
      </c>
      <c r="EO443">
        <v>2.191608888888889</v>
      </c>
      <c r="EP443">
        <v>1.773951851851852</v>
      </c>
      <c r="EQ443">
        <v>18.90111111111111</v>
      </c>
      <c r="ER443">
        <v>15.55912962962963</v>
      </c>
      <c r="ES443">
        <v>2000.001481481482</v>
      </c>
      <c r="ET443">
        <v>0.9800043333333335</v>
      </c>
      <c r="EU443">
        <v>0.01999567777777778</v>
      </c>
      <c r="EV443">
        <v>0</v>
      </c>
      <c r="EW443">
        <v>997.843037037037</v>
      </c>
      <c r="EX443">
        <v>5.00097</v>
      </c>
      <c r="EY443">
        <v>20038.57777777778</v>
      </c>
      <c r="EZ443">
        <v>16707.61851851852</v>
      </c>
      <c r="FA443">
        <v>41.43699999999999</v>
      </c>
      <c r="FB443">
        <v>41.76607407407406</v>
      </c>
      <c r="FC443">
        <v>41.33299999999999</v>
      </c>
      <c r="FD443">
        <v>41.43699999999999</v>
      </c>
      <c r="FE443">
        <v>41.99766666666666</v>
      </c>
      <c r="FF443">
        <v>1955.111481481482</v>
      </c>
      <c r="FG443">
        <v>39.89000000000001</v>
      </c>
      <c r="FH443">
        <v>0</v>
      </c>
      <c r="FI443">
        <v>1758913294.5</v>
      </c>
      <c r="FJ443">
        <v>0</v>
      </c>
      <c r="FK443">
        <v>997.9612692307692</v>
      </c>
      <c r="FL443">
        <v>28.19818798093106</v>
      </c>
      <c r="FM443">
        <v>568.8615377082012</v>
      </c>
      <c r="FN443">
        <v>20041.00769230769</v>
      </c>
      <c r="FO443">
        <v>15</v>
      </c>
      <c r="FP443">
        <v>0</v>
      </c>
      <c r="FQ443" t="s">
        <v>439</v>
      </c>
      <c r="FR443">
        <v>1747247426.5</v>
      </c>
      <c r="FS443">
        <v>1747247420.5</v>
      </c>
      <c r="FT443">
        <v>0</v>
      </c>
      <c r="FU443">
        <v>1.027</v>
      </c>
      <c r="FV443">
        <v>0.031</v>
      </c>
      <c r="FW443">
        <v>0.02</v>
      </c>
      <c r="FX443">
        <v>0.05</v>
      </c>
      <c r="FY443">
        <v>420</v>
      </c>
      <c r="FZ443">
        <v>16</v>
      </c>
      <c r="GA443">
        <v>0.01</v>
      </c>
      <c r="GB443">
        <v>0.1</v>
      </c>
      <c r="GC443">
        <v>-50.890615</v>
      </c>
      <c r="GD443">
        <v>-8.906983114446504</v>
      </c>
      <c r="GE443">
        <v>0.8604783200493784</v>
      </c>
      <c r="GF443">
        <v>0</v>
      </c>
      <c r="GG443">
        <v>996.2785588235294</v>
      </c>
      <c r="GH443">
        <v>27.66265851129473</v>
      </c>
      <c r="GI443">
        <v>2.728709457850609</v>
      </c>
      <c r="GJ443">
        <v>-1</v>
      </c>
      <c r="GK443">
        <v>4.633722000000001</v>
      </c>
      <c r="GL443">
        <v>-0.3080771482176556</v>
      </c>
      <c r="GM443">
        <v>0.03061548351733159</v>
      </c>
      <c r="GN443">
        <v>0</v>
      </c>
      <c r="GO443">
        <v>0</v>
      </c>
      <c r="GP443">
        <v>2</v>
      </c>
      <c r="GQ443" t="s">
        <v>446</v>
      </c>
      <c r="GR443">
        <v>3.13552</v>
      </c>
      <c r="GS443">
        <v>2.68881</v>
      </c>
      <c r="GT443">
        <v>0.117825</v>
      </c>
      <c r="GU443">
        <v>0.12397</v>
      </c>
      <c r="GV443">
        <v>0.106923</v>
      </c>
      <c r="GW443">
        <v>0.0911661</v>
      </c>
      <c r="GX443">
        <v>28009.1</v>
      </c>
      <c r="GY443">
        <v>27869.8</v>
      </c>
      <c r="GZ443">
        <v>29517.6</v>
      </c>
      <c r="HA443">
        <v>29402</v>
      </c>
      <c r="HB443">
        <v>34825.3</v>
      </c>
      <c r="HC443">
        <v>35396.5</v>
      </c>
      <c r="HD443">
        <v>41532.8</v>
      </c>
      <c r="HE443">
        <v>41770.6</v>
      </c>
      <c r="HF443">
        <v>1.92493</v>
      </c>
      <c r="HG443">
        <v>1.87095</v>
      </c>
      <c r="HH443">
        <v>0.08962680000000001</v>
      </c>
      <c r="HI443">
        <v>0</v>
      </c>
      <c r="HJ443">
        <v>28.5269</v>
      </c>
      <c r="HK443">
        <v>999.9</v>
      </c>
      <c r="HL443">
        <v>52.5</v>
      </c>
      <c r="HM443">
        <v>30.8</v>
      </c>
      <c r="HN443">
        <v>25.8941</v>
      </c>
      <c r="HO443">
        <v>61.9036</v>
      </c>
      <c r="HP443">
        <v>25.9655</v>
      </c>
      <c r="HQ443">
        <v>1</v>
      </c>
      <c r="HR443">
        <v>0.114776</v>
      </c>
      <c r="HS443">
        <v>-0.406721</v>
      </c>
      <c r="HT443">
        <v>20.3398</v>
      </c>
      <c r="HU443">
        <v>5.21699</v>
      </c>
      <c r="HV443">
        <v>12.0134</v>
      </c>
      <c r="HW443">
        <v>4.9888</v>
      </c>
      <c r="HX443">
        <v>3.28783</v>
      </c>
      <c r="HY443">
        <v>9999</v>
      </c>
      <c r="HZ443">
        <v>9999</v>
      </c>
      <c r="IA443">
        <v>9999</v>
      </c>
      <c r="IB443">
        <v>16.9</v>
      </c>
      <c r="IC443">
        <v>1.86753</v>
      </c>
      <c r="ID443">
        <v>1.86675</v>
      </c>
      <c r="IE443">
        <v>1.86606</v>
      </c>
      <c r="IF443">
        <v>1.866</v>
      </c>
      <c r="IG443">
        <v>1.86783</v>
      </c>
      <c r="IH443">
        <v>1.87027</v>
      </c>
      <c r="II443">
        <v>1.86891</v>
      </c>
      <c r="IJ443">
        <v>1.87042</v>
      </c>
      <c r="IK443">
        <v>0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-0.761</v>
      </c>
      <c r="IY443">
        <v>0.1453</v>
      </c>
      <c r="IZ443">
        <v>-0.2124528667129374</v>
      </c>
      <c r="JA443">
        <v>-0.0008016307627816455</v>
      </c>
      <c r="JB443">
        <v>-2.705495203968552E-07</v>
      </c>
      <c r="JC443">
        <v>-1.001381313952682E-11</v>
      </c>
      <c r="JD443">
        <v>-0.06429383364076624</v>
      </c>
      <c r="JE443">
        <v>-0.003544197663381463</v>
      </c>
      <c r="JF443">
        <v>0.0008551080648433378</v>
      </c>
      <c r="JG443">
        <v>-1.439520423836254E-05</v>
      </c>
      <c r="JH443">
        <v>4</v>
      </c>
      <c r="JI443">
        <v>2335</v>
      </c>
      <c r="JJ443">
        <v>1</v>
      </c>
      <c r="JK443">
        <v>25</v>
      </c>
      <c r="JL443">
        <v>194431.1</v>
      </c>
      <c r="JM443">
        <v>194431.2</v>
      </c>
      <c r="JN443">
        <v>1.44531</v>
      </c>
      <c r="JO443">
        <v>2.27173</v>
      </c>
      <c r="JP443">
        <v>1.39771</v>
      </c>
      <c r="JQ443">
        <v>2.35229</v>
      </c>
      <c r="JR443">
        <v>1.49536</v>
      </c>
      <c r="JS443">
        <v>2.61108</v>
      </c>
      <c r="JT443">
        <v>36.3165</v>
      </c>
      <c r="JU443">
        <v>24.0612</v>
      </c>
      <c r="JV443">
        <v>18</v>
      </c>
      <c r="JW443">
        <v>492.811</v>
      </c>
      <c r="JX443">
        <v>448.654</v>
      </c>
      <c r="JY443">
        <v>28.9458</v>
      </c>
      <c r="JZ443">
        <v>29.0612</v>
      </c>
      <c r="KA443">
        <v>30.0004</v>
      </c>
      <c r="KB443">
        <v>28.833</v>
      </c>
      <c r="KC443">
        <v>28.7574</v>
      </c>
      <c r="KD443">
        <v>28.9781</v>
      </c>
      <c r="KE443">
        <v>29.4001</v>
      </c>
      <c r="KF443">
        <v>74.1022</v>
      </c>
      <c r="KG443">
        <v>28.9614</v>
      </c>
      <c r="KH443">
        <v>643.985</v>
      </c>
      <c r="KI443">
        <v>19.6912</v>
      </c>
      <c r="KJ443">
        <v>100.877</v>
      </c>
      <c r="KK443">
        <v>100.445</v>
      </c>
    </row>
    <row r="444" spans="1:297">
      <c r="A444">
        <v>428</v>
      </c>
      <c r="B444">
        <v>1758913298</v>
      </c>
      <c r="C444">
        <v>11514.90000009537</v>
      </c>
      <c r="D444" t="s">
        <v>1301</v>
      </c>
      <c r="E444" t="s">
        <v>1302</v>
      </c>
      <c r="F444">
        <v>5</v>
      </c>
      <c r="G444" t="s">
        <v>1224</v>
      </c>
      <c r="H444" t="s">
        <v>436</v>
      </c>
      <c r="I444">
        <v>1758913290.214286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642.7508488848439</v>
      </c>
      <c r="AK444">
        <v>600.2557212121211</v>
      </c>
      <c r="AL444">
        <v>3.273802096909006</v>
      </c>
      <c r="AM444">
        <v>65.05522117656267</v>
      </c>
      <c r="AN444">
        <f>(AP444 - AO444 + DY444*1E3/(8.314*(EA444+273.15)) * AR444/DX444 * AQ444) * DX444/(100*DL444) * 1000/(1000 - AP444)</f>
        <v>0</v>
      </c>
      <c r="AO444">
        <v>19.64439589078104</v>
      </c>
      <c r="AP444">
        <v>24.23261999999999</v>
      </c>
      <c r="AQ444">
        <v>-5.446321729155657E-05</v>
      </c>
      <c r="AR444">
        <v>107.4908715884942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5.52</v>
      </c>
      <c r="DM444">
        <v>0.5</v>
      </c>
      <c r="DN444" t="s">
        <v>438</v>
      </c>
      <c r="DO444">
        <v>2</v>
      </c>
      <c r="DP444" t="b">
        <v>1</v>
      </c>
      <c r="DQ444">
        <v>1758913290.214286</v>
      </c>
      <c r="DR444">
        <v>562.3233928571428</v>
      </c>
      <c r="DS444">
        <v>614.353642857143</v>
      </c>
      <c r="DT444">
        <v>24.23318928571428</v>
      </c>
      <c r="DU444">
        <v>19.63313214285714</v>
      </c>
      <c r="DV444">
        <v>563.0747499999999</v>
      </c>
      <c r="DW444">
        <v>24.08788928571428</v>
      </c>
      <c r="DX444">
        <v>500.0082857142857</v>
      </c>
      <c r="DY444">
        <v>90.4254107142857</v>
      </c>
      <c r="DZ444">
        <v>0.02854238214285714</v>
      </c>
      <c r="EA444">
        <v>30.60049642857143</v>
      </c>
      <c r="EB444">
        <v>29.996375</v>
      </c>
      <c r="EC444">
        <v>999.9000000000002</v>
      </c>
      <c r="ED444">
        <v>0</v>
      </c>
      <c r="EE444">
        <v>0</v>
      </c>
      <c r="EF444">
        <v>10001.2675</v>
      </c>
      <c r="EG444">
        <v>0</v>
      </c>
      <c r="EH444">
        <v>12.64217142857143</v>
      </c>
      <c r="EI444">
        <v>-52.0303</v>
      </c>
      <c r="EJ444">
        <v>576.2886428571429</v>
      </c>
      <c r="EK444">
        <v>626.657142857143</v>
      </c>
      <c r="EL444">
        <v>4.600047857142856</v>
      </c>
      <c r="EM444">
        <v>614.353642857143</v>
      </c>
      <c r="EN444">
        <v>19.63313214285714</v>
      </c>
      <c r="EO444">
        <v>2.191296071428571</v>
      </c>
      <c r="EP444">
        <v>1.775333928571429</v>
      </c>
      <c r="EQ444">
        <v>18.89882857142857</v>
      </c>
      <c r="ER444">
        <v>15.5713</v>
      </c>
      <c r="ES444">
        <v>2000.008214285714</v>
      </c>
      <c r="ET444">
        <v>0.9800044285714288</v>
      </c>
      <c r="EU444">
        <v>0.01999558571428572</v>
      </c>
      <c r="EV444">
        <v>0</v>
      </c>
      <c r="EW444">
        <v>1000.143464285714</v>
      </c>
      <c r="EX444">
        <v>5.00097</v>
      </c>
      <c r="EY444">
        <v>20084.54642857143</v>
      </c>
      <c r="EZ444">
        <v>16707.67142857143</v>
      </c>
      <c r="FA444">
        <v>41.43699999999999</v>
      </c>
      <c r="FB444">
        <v>41.77214285714285</v>
      </c>
      <c r="FC444">
        <v>41.34799999999999</v>
      </c>
      <c r="FD444">
        <v>41.43699999999999</v>
      </c>
      <c r="FE444">
        <v>41.99775</v>
      </c>
      <c r="FF444">
        <v>1955.118214285714</v>
      </c>
      <c r="FG444">
        <v>39.89000000000001</v>
      </c>
      <c r="FH444">
        <v>0</v>
      </c>
      <c r="FI444">
        <v>1758913299.3</v>
      </c>
      <c r="FJ444">
        <v>0</v>
      </c>
      <c r="FK444">
        <v>1000.251692307692</v>
      </c>
      <c r="FL444">
        <v>29.71391453382243</v>
      </c>
      <c r="FM444">
        <v>605.6888893184681</v>
      </c>
      <c r="FN444">
        <v>20087.73846153846</v>
      </c>
      <c r="FO444">
        <v>15</v>
      </c>
      <c r="FP444">
        <v>0</v>
      </c>
      <c r="FQ444" t="s">
        <v>439</v>
      </c>
      <c r="FR444">
        <v>1747247426.5</v>
      </c>
      <c r="FS444">
        <v>1747247420.5</v>
      </c>
      <c r="FT444">
        <v>0</v>
      </c>
      <c r="FU444">
        <v>1.027</v>
      </c>
      <c r="FV444">
        <v>0.031</v>
      </c>
      <c r="FW444">
        <v>0.02</v>
      </c>
      <c r="FX444">
        <v>0.05</v>
      </c>
      <c r="FY444">
        <v>420</v>
      </c>
      <c r="FZ444">
        <v>16</v>
      </c>
      <c r="GA444">
        <v>0.01</v>
      </c>
      <c r="GB444">
        <v>0.1</v>
      </c>
      <c r="GC444">
        <v>-51.65716829268292</v>
      </c>
      <c r="GD444">
        <v>-8.31162648083621</v>
      </c>
      <c r="GE444">
        <v>0.8206829426820561</v>
      </c>
      <c r="GF444">
        <v>0</v>
      </c>
      <c r="GG444">
        <v>998.8346764705883</v>
      </c>
      <c r="GH444">
        <v>28.74226127133712</v>
      </c>
      <c r="GI444">
        <v>2.834918265453056</v>
      </c>
      <c r="GJ444">
        <v>-1</v>
      </c>
      <c r="GK444">
        <v>4.613870975609756</v>
      </c>
      <c r="GL444">
        <v>-0.2518225087108046</v>
      </c>
      <c r="GM444">
        <v>0.02710664726367781</v>
      </c>
      <c r="GN444">
        <v>0</v>
      </c>
      <c r="GO444">
        <v>0</v>
      </c>
      <c r="GP444">
        <v>2</v>
      </c>
      <c r="GQ444" t="s">
        <v>446</v>
      </c>
      <c r="GR444">
        <v>3.13536</v>
      </c>
      <c r="GS444">
        <v>2.6888</v>
      </c>
      <c r="GT444">
        <v>0.120154</v>
      </c>
      <c r="GU444">
        <v>0.126283</v>
      </c>
      <c r="GV444">
        <v>0.106914</v>
      </c>
      <c r="GW444">
        <v>0.09114559999999999</v>
      </c>
      <c r="GX444">
        <v>27934.7</v>
      </c>
      <c r="GY444">
        <v>27795.7</v>
      </c>
      <c r="GZ444">
        <v>29517.1</v>
      </c>
      <c r="HA444">
        <v>29401.5</v>
      </c>
      <c r="HB444">
        <v>34825.4</v>
      </c>
      <c r="HC444">
        <v>35396.9</v>
      </c>
      <c r="HD444">
        <v>41532.5</v>
      </c>
      <c r="HE444">
        <v>41770</v>
      </c>
      <c r="HF444">
        <v>1.92475</v>
      </c>
      <c r="HG444">
        <v>1.87135</v>
      </c>
      <c r="HH444">
        <v>0.0907853</v>
      </c>
      <c r="HI444">
        <v>0</v>
      </c>
      <c r="HJ444">
        <v>28.5262</v>
      </c>
      <c r="HK444">
        <v>999.9</v>
      </c>
      <c r="HL444">
        <v>52.5</v>
      </c>
      <c r="HM444">
        <v>30.8</v>
      </c>
      <c r="HN444">
        <v>25.8959</v>
      </c>
      <c r="HO444">
        <v>62.0336</v>
      </c>
      <c r="HP444">
        <v>25.8093</v>
      </c>
      <c r="HQ444">
        <v>1</v>
      </c>
      <c r="HR444">
        <v>0.114898</v>
      </c>
      <c r="HS444">
        <v>-0.445733</v>
      </c>
      <c r="HT444">
        <v>20.3397</v>
      </c>
      <c r="HU444">
        <v>5.21744</v>
      </c>
      <c r="HV444">
        <v>12.0137</v>
      </c>
      <c r="HW444">
        <v>4.98945</v>
      </c>
      <c r="HX444">
        <v>3.28785</v>
      </c>
      <c r="HY444">
        <v>9999</v>
      </c>
      <c r="HZ444">
        <v>9999</v>
      </c>
      <c r="IA444">
        <v>9999</v>
      </c>
      <c r="IB444">
        <v>16.9</v>
      </c>
      <c r="IC444">
        <v>1.86754</v>
      </c>
      <c r="ID444">
        <v>1.86674</v>
      </c>
      <c r="IE444">
        <v>1.86603</v>
      </c>
      <c r="IF444">
        <v>1.866</v>
      </c>
      <c r="IG444">
        <v>1.86783</v>
      </c>
      <c r="IH444">
        <v>1.87028</v>
      </c>
      <c r="II444">
        <v>1.8689</v>
      </c>
      <c r="IJ444">
        <v>1.87042</v>
      </c>
      <c r="IK444">
        <v>0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-0.78</v>
      </c>
      <c r="IY444">
        <v>0.1453</v>
      </c>
      <c r="IZ444">
        <v>-0.2124528667129374</v>
      </c>
      <c r="JA444">
        <v>-0.0008016307627816455</v>
      </c>
      <c r="JB444">
        <v>-2.705495203968552E-07</v>
      </c>
      <c r="JC444">
        <v>-1.001381313952682E-11</v>
      </c>
      <c r="JD444">
        <v>-0.06429383364076624</v>
      </c>
      <c r="JE444">
        <v>-0.003544197663381463</v>
      </c>
      <c r="JF444">
        <v>0.0008551080648433378</v>
      </c>
      <c r="JG444">
        <v>-1.439520423836254E-05</v>
      </c>
      <c r="JH444">
        <v>4</v>
      </c>
      <c r="JI444">
        <v>2335</v>
      </c>
      <c r="JJ444">
        <v>1</v>
      </c>
      <c r="JK444">
        <v>25</v>
      </c>
      <c r="JL444">
        <v>194431.2</v>
      </c>
      <c r="JM444">
        <v>194431.3</v>
      </c>
      <c r="JN444">
        <v>1.47461</v>
      </c>
      <c r="JO444">
        <v>2.26807</v>
      </c>
      <c r="JP444">
        <v>1.39648</v>
      </c>
      <c r="JQ444">
        <v>2.35107</v>
      </c>
      <c r="JR444">
        <v>1.49536</v>
      </c>
      <c r="JS444">
        <v>2.65747</v>
      </c>
      <c r="JT444">
        <v>36.3165</v>
      </c>
      <c r="JU444">
        <v>24.0612</v>
      </c>
      <c r="JV444">
        <v>18</v>
      </c>
      <c r="JW444">
        <v>492.73</v>
      </c>
      <c r="JX444">
        <v>448.927</v>
      </c>
      <c r="JY444">
        <v>28.9566</v>
      </c>
      <c r="JZ444">
        <v>29.0649</v>
      </c>
      <c r="KA444">
        <v>30.0002</v>
      </c>
      <c r="KB444">
        <v>28.8367</v>
      </c>
      <c r="KC444">
        <v>28.7605</v>
      </c>
      <c r="KD444">
        <v>29.6181</v>
      </c>
      <c r="KE444">
        <v>29.4001</v>
      </c>
      <c r="KF444">
        <v>73.7307</v>
      </c>
      <c r="KG444">
        <v>28.9663</v>
      </c>
      <c r="KH444">
        <v>664.027</v>
      </c>
      <c r="KI444">
        <v>19.6926</v>
      </c>
      <c r="KJ444">
        <v>100.875</v>
      </c>
      <c r="KK444">
        <v>100.444</v>
      </c>
    </row>
    <row r="445" spans="1:297">
      <c r="A445">
        <v>429</v>
      </c>
      <c r="B445">
        <v>1758913303</v>
      </c>
      <c r="C445">
        <v>11519.90000009537</v>
      </c>
      <c r="D445" t="s">
        <v>1303</v>
      </c>
      <c r="E445" t="s">
        <v>1304</v>
      </c>
      <c r="F445">
        <v>5</v>
      </c>
      <c r="G445" t="s">
        <v>1224</v>
      </c>
      <c r="H445" t="s">
        <v>436</v>
      </c>
      <c r="I445">
        <v>1758913295.5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659.8455055657125</v>
      </c>
      <c r="AK445">
        <v>616.8536424242419</v>
      </c>
      <c r="AL445">
        <v>3.317006416660894</v>
      </c>
      <c r="AM445">
        <v>65.05522117656267</v>
      </c>
      <c r="AN445">
        <f>(AP445 - AO445 + DY445*1E3/(8.314*(EA445+273.15)) * AR445/DX445 * AQ445) * DX445/(100*DL445) * 1000/(1000 - AP445)</f>
        <v>0</v>
      </c>
      <c r="AO445">
        <v>19.60175924097941</v>
      </c>
      <c r="AP445">
        <v>24.21610727272726</v>
      </c>
      <c r="AQ445">
        <v>-0.0003268541895097895</v>
      </c>
      <c r="AR445">
        <v>107.4908715884942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5.52</v>
      </c>
      <c r="DM445">
        <v>0.5</v>
      </c>
      <c r="DN445" t="s">
        <v>438</v>
      </c>
      <c r="DO445">
        <v>2</v>
      </c>
      <c r="DP445" t="b">
        <v>1</v>
      </c>
      <c r="DQ445">
        <v>1758913295.5</v>
      </c>
      <c r="DR445">
        <v>579.33</v>
      </c>
      <c r="DS445">
        <v>632.088</v>
      </c>
      <c r="DT445">
        <v>24.23126296296296</v>
      </c>
      <c r="DU445">
        <v>19.63094444444444</v>
      </c>
      <c r="DV445">
        <v>580.1003703703703</v>
      </c>
      <c r="DW445">
        <v>24.08598888888889</v>
      </c>
      <c r="DX445">
        <v>499.9952222222222</v>
      </c>
      <c r="DY445">
        <v>90.42486296296295</v>
      </c>
      <c r="DZ445">
        <v>0.02857081111111111</v>
      </c>
      <c r="EA445">
        <v>30.60007037037037</v>
      </c>
      <c r="EB445">
        <v>29.99445925925926</v>
      </c>
      <c r="EC445">
        <v>999.9000000000001</v>
      </c>
      <c r="ED445">
        <v>0</v>
      </c>
      <c r="EE445">
        <v>0</v>
      </c>
      <c r="EF445">
        <v>9998.774444444443</v>
      </c>
      <c r="EG445">
        <v>0</v>
      </c>
      <c r="EH445">
        <v>12.63197037037037</v>
      </c>
      <c r="EI445">
        <v>-52.75804074074073</v>
      </c>
      <c r="EJ445">
        <v>593.7163703703703</v>
      </c>
      <c r="EK445">
        <v>644.7447407407408</v>
      </c>
      <c r="EL445">
        <v>4.600312592592593</v>
      </c>
      <c r="EM445">
        <v>632.088</v>
      </c>
      <c r="EN445">
        <v>19.63094444444444</v>
      </c>
      <c r="EO445">
        <v>2.19110925925926</v>
      </c>
      <c r="EP445">
        <v>1.775124814814815</v>
      </c>
      <c r="EQ445">
        <v>18.89744814814815</v>
      </c>
      <c r="ER445">
        <v>15.56945925925926</v>
      </c>
      <c r="ES445">
        <v>2000.012962962963</v>
      </c>
      <c r="ET445">
        <v>0.9800044444444446</v>
      </c>
      <c r="EU445">
        <v>0.01999557037037037</v>
      </c>
      <c r="EV445">
        <v>0</v>
      </c>
      <c r="EW445">
        <v>1002.776259259259</v>
      </c>
      <c r="EX445">
        <v>5.00097</v>
      </c>
      <c r="EY445">
        <v>20138.45555555556</v>
      </c>
      <c r="EZ445">
        <v>16707.7</v>
      </c>
      <c r="FA445">
        <v>41.43699999999999</v>
      </c>
      <c r="FB445">
        <v>41.78674074074073</v>
      </c>
      <c r="FC445">
        <v>41.354</v>
      </c>
      <c r="FD445">
        <v>41.43699999999999</v>
      </c>
      <c r="FE445">
        <v>42</v>
      </c>
      <c r="FF445">
        <v>1955.122962962963</v>
      </c>
      <c r="FG445">
        <v>39.89000000000001</v>
      </c>
      <c r="FH445">
        <v>0</v>
      </c>
      <c r="FI445">
        <v>1758913304.1</v>
      </c>
      <c r="FJ445">
        <v>0</v>
      </c>
      <c r="FK445">
        <v>1002.696115384615</v>
      </c>
      <c r="FL445">
        <v>30.49117947642914</v>
      </c>
      <c r="FM445">
        <v>615.2991453250186</v>
      </c>
      <c r="FN445">
        <v>20136.43461538462</v>
      </c>
      <c r="FO445">
        <v>15</v>
      </c>
      <c r="FP445">
        <v>0</v>
      </c>
      <c r="FQ445" t="s">
        <v>439</v>
      </c>
      <c r="FR445">
        <v>1747247426.5</v>
      </c>
      <c r="FS445">
        <v>1747247420.5</v>
      </c>
      <c r="FT445">
        <v>0</v>
      </c>
      <c r="FU445">
        <v>1.027</v>
      </c>
      <c r="FV445">
        <v>0.031</v>
      </c>
      <c r="FW445">
        <v>0.02</v>
      </c>
      <c r="FX445">
        <v>0.05</v>
      </c>
      <c r="FY445">
        <v>420</v>
      </c>
      <c r="FZ445">
        <v>16</v>
      </c>
      <c r="GA445">
        <v>0.01</v>
      </c>
      <c r="GB445">
        <v>0.1</v>
      </c>
      <c r="GC445">
        <v>-52.20674390243903</v>
      </c>
      <c r="GD445">
        <v>-8.244472473867665</v>
      </c>
      <c r="GE445">
        <v>0.8140816930447609</v>
      </c>
      <c r="GF445">
        <v>0</v>
      </c>
      <c r="GG445">
        <v>1000.899882352941</v>
      </c>
      <c r="GH445">
        <v>29.67449958402137</v>
      </c>
      <c r="GI445">
        <v>2.921916653043971</v>
      </c>
      <c r="GJ445">
        <v>-1</v>
      </c>
      <c r="GK445">
        <v>4.605482682926829</v>
      </c>
      <c r="GL445">
        <v>-0.07519066202090786</v>
      </c>
      <c r="GM445">
        <v>0.01843752615864401</v>
      </c>
      <c r="GN445">
        <v>1</v>
      </c>
      <c r="GO445">
        <v>1</v>
      </c>
      <c r="GP445">
        <v>2</v>
      </c>
      <c r="GQ445" t="s">
        <v>440</v>
      </c>
      <c r="GR445">
        <v>3.13538</v>
      </c>
      <c r="GS445">
        <v>2.68889</v>
      </c>
      <c r="GT445">
        <v>0.12248</v>
      </c>
      <c r="GU445">
        <v>0.128569</v>
      </c>
      <c r="GV445">
        <v>0.106853</v>
      </c>
      <c r="GW445">
        <v>0.09098870000000001</v>
      </c>
      <c r="GX445">
        <v>27861.2</v>
      </c>
      <c r="GY445">
        <v>27722.7</v>
      </c>
      <c r="GZ445">
        <v>29517.6</v>
      </c>
      <c r="HA445">
        <v>29401.3</v>
      </c>
      <c r="HB445">
        <v>34828.1</v>
      </c>
      <c r="HC445">
        <v>35403</v>
      </c>
      <c r="HD445">
        <v>41532.8</v>
      </c>
      <c r="HE445">
        <v>41770</v>
      </c>
      <c r="HF445">
        <v>1.92477</v>
      </c>
      <c r="HG445">
        <v>1.87105</v>
      </c>
      <c r="HH445">
        <v>0.08996949999999999</v>
      </c>
      <c r="HI445">
        <v>0</v>
      </c>
      <c r="HJ445">
        <v>28.5262</v>
      </c>
      <c r="HK445">
        <v>999.9</v>
      </c>
      <c r="HL445">
        <v>52.5</v>
      </c>
      <c r="HM445">
        <v>30.8</v>
      </c>
      <c r="HN445">
        <v>25.8947</v>
      </c>
      <c r="HO445">
        <v>61.9536</v>
      </c>
      <c r="HP445">
        <v>25.8333</v>
      </c>
      <c r="HQ445">
        <v>1</v>
      </c>
      <c r="HR445">
        <v>0.115185</v>
      </c>
      <c r="HS445">
        <v>-0.437497</v>
      </c>
      <c r="HT445">
        <v>20.3398</v>
      </c>
      <c r="HU445">
        <v>5.21759</v>
      </c>
      <c r="HV445">
        <v>12.0132</v>
      </c>
      <c r="HW445">
        <v>4.9889</v>
      </c>
      <c r="HX445">
        <v>3.28793</v>
      </c>
      <c r="HY445">
        <v>9999</v>
      </c>
      <c r="HZ445">
        <v>9999</v>
      </c>
      <c r="IA445">
        <v>9999</v>
      </c>
      <c r="IB445">
        <v>16.9</v>
      </c>
      <c r="IC445">
        <v>1.86756</v>
      </c>
      <c r="ID445">
        <v>1.86674</v>
      </c>
      <c r="IE445">
        <v>1.86603</v>
      </c>
      <c r="IF445">
        <v>1.866</v>
      </c>
      <c r="IG445">
        <v>1.86783</v>
      </c>
      <c r="IH445">
        <v>1.87028</v>
      </c>
      <c r="II445">
        <v>1.86891</v>
      </c>
      <c r="IJ445">
        <v>1.87042</v>
      </c>
      <c r="IK445">
        <v>0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-0.798</v>
      </c>
      <c r="IY445">
        <v>0.145</v>
      </c>
      <c r="IZ445">
        <v>-0.2124528667129374</v>
      </c>
      <c r="JA445">
        <v>-0.0008016307627816455</v>
      </c>
      <c r="JB445">
        <v>-2.705495203968552E-07</v>
      </c>
      <c r="JC445">
        <v>-1.001381313952682E-11</v>
      </c>
      <c r="JD445">
        <v>-0.06429383364076624</v>
      </c>
      <c r="JE445">
        <v>-0.003544197663381463</v>
      </c>
      <c r="JF445">
        <v>0.0008551080648433378</v>
      </c>
      <c r="JG445">
        <v>-1.439520423836254E-05</v>
      </c>
      <c r="JH445">
        <v>4</v>
      </c>
      <c r="JI445">
        <v>2335</v>
      </c>
      <c r="JJ445">
        <v>1</v>
      </c>
      <c r="JK445">
        <v>25</v>
      </c>
      <c r="JL445">
        <v>194431.3</v>
      </c>
      <c r="JM445">
        <v>194431.4</v>
      </c>
      <c r="JN445">
        <v>1.50513</v>
      </c>
      <c r="JO445">
        <v>2.26196</v>
      </c>
      <c r="JP445">
        <v>1.39648</v>
      </c>
      <c r="JQ445">
        <v>2.35229</v>
      </c>
      <c r="JR445">
        <v>1.49536</v>
      </c>
      <c r="JS445">
        <v>2.61841</v>
      </c>
      <c r="JT445">
        <v>36.3165</v>
      </c>
      <c r="JU445">
        <v>24.07</v>
      </c>
      <c r="JV445">
        <v>18</v>
      </c>
      <c r="JW445">
        <v>492.771</v>
      </c>
      <c r="JX445">
        <v>448.764</v>
      </c>
      <c r="JY445">
        <v>28.9658</v>
      </c>
      <c r="JZ445">
        <v>29.0682</v>
      </c>
      <c r="KA445">
        <v>30.0004</v>
      </c>
      <c r="KB445">
        <v>28.8398</v>
      </c>
      <c r="KC445">
        <v>28.7636</v>
      </c>
      <c r="KD445">
        <v>30.1913</v>
      </c>
      <c r="KE445">
        <v>29.1034</v>
      </c>
      <c r="KF445">
        <v>73.7307</v>
      </c>
      <c r="KG445">
        <v>28.9671</v>
      </c>
      <c r="KH445">
        <v>677.385</v>
      </c>
      <c r="KI445">
        <v>19.7235</v>
      </c>
      <c r="KJ445">
        <v>100.877</v>
      </c>
      <c r="KK445">
        <v>100.444</v>
      </c>
    </row>
    <row r="446" spans="1:297">
      <c r="A446">
        <v>430</v>
      </c>
      <c r="B446">
        <v>1758913308</v>
      </c>
      <c r="C446">
        <v>11524.90000009537</v>
      </c>
      <c r="D446" t="s">
        <v>1305</v>
      </c>
      <c r="E446" t="s">
        <v>1306</v>
      </c>
      <c r="F446">
        <v>5</v>
      </c>
      <c r="G446" t="s">
        <v>1224</v>
      </c>
      <c r="H446" t="s">
        <v>436</v>
      </c>
      <c r="I446">
        <v>1758913300.214286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676.9029667232296</v>
      </c>
      <c r="AK446">
        <v>633.5291212121211</v>
      </c>
      <c r="AL446">
        <v>3.326443816396364</v>
      </c>
      <c r="AM446">
        <v>65.05522117656267</v>
      </c>
      <c r="AN446">
        <f>(AP446 - AO446 + DY446*1E3/(8.314*(EA446+273.15)) * AR446/DX446 * AQ446) * DX446/(100*DL446) * 1000/(1000 - AP446)</f>
        <v>0</v>
      </c>
      <c r="AO446">
        <v>19.64798586356666</v>
      </c>
      <c r="AP446">
        <v>24.20460606060605</v>
      </c>
      <c r="AQ446">
        <v>-0.000555581547772802</v>
      </c>
      <c r="AR446">
        <v>107.4908715884942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5.52</v>
      </c>
      <c r="DM446">
        <v>0.5</v>
      </c>
      <c r="DN446" t="s">
        <v>438</v>
      </c>
      <c r="DO446">
        <v>2</v>
      </c>
      <c r="DP446" t="b">
        <v>1</v>
      </c>
      <c r="DQ446">
        <v>1758913300.214286</v>
      </c>
      <c r="DR446">
        <v>594.5629285714286</v>
      </c>
      <c r="DS446">
        <v>647.8778571428571</v>
      </c>
      <c r="DT446">
        <v>24.22221428571428</v>
      </c>
      <c r="DU446">
        <v>19.63138214285715</v>
      </c>
      <c r="DV446">
        <v>595.3504642857143</v>
      </c>
      <c r="DW446">
        <v>24.07705357142857</v>
      </c>
      <c r="DX446">
        <v>500.0138571428571</v>
      </c>
      <c r="DY446">
        <v>90.42313214285711</v>
      </c>
      <c r="DZ446">
        <v>0.028527025</v>
      </c>
      <c r="EA446">
        <v>30.60022857142857</v>
      </c>
      <c r="EB446">
        <v>29.99720714285714</v>
      </c>
      <c r="EC446">
        <v>999.9000000000002</v>
      </c>
      <c r="ED446">
        <v>0</v>
      </c>
      <c r="EE446">
        <v>0</v>
      </c>
      <c r="EF446">
        <v>10000.98607142857</v>
      </c>
      <c r="EG446">
        <v>0</v>
      </c>
      <c r="EH446">
        <v>12.66858214285714</v>
      </c>
      <c r="EI446">
        <v>-53.31504642857142</v>
      </c>
      <c r="EJ446">
        <v>609.3218214285714</v>
      </c>
      <c r="EK446">
        <v>660.8513214285713</v>
      </c>
      <c r="EL446">
        <v>4.590833928571429</v>
      </c>
      <c r="EM446">
        <v>647.8778571428571</v>
      </c>
      <c r="EN446">
        <v>19.63138214285715</v>
      </c>
      <c r="EO446">
        <v>2.190248571428571</v>
      </c>
      <c r="EP446">
        <v>1.77513</v>
      </c>
      <c r="EQ446">
        <v>18.89116428571429</v>
      </c>
      <c r="ER446">
        <v>15.5695</v>
      </c>
      <c r="ES446">
        <v>2000.013571428571</v>
      </c>
      <c r="ET446">
        <v>0.9800044285714288</v>
      </c>
      <c r="EU446">
        <v>0.01999558571428572</v>
      </c>
      <c r="EV446">
        <v>0</v>
      </c>
      <c r="EW446">
        <v>1005.226428571428</v>
      </c>
      <c r="EX446">
        <v>5.00097</v>
      </c>
      <c r="EY446">
        <v>20187.96785714286</v>
      </c>
      <c r="EZ446">
        <v>16707.7</v>
      </c>
      <c r="FA446">
        <v>41.43699999999999</v>
      </c>
      <c r="FB446">
        <v>41.79871428571427</v>
      </c>
      <c r="FC446">
        <v>41.35699999999999</v>
      </c>
      <c r="FD446">
        <v>41.43699999999999</v>
      </c>
      <c r="FE446">
        <v>42</v>
      </c>
      <c r="FF446">
        <v>1955.123571428571</v>
      </c>
      <c r="FG446">
        <v>39.89000000000001</v>
      </c>
      <c r="FH446">
        <v>0</v>
      </c>
      <c r="FI446">
        <v>1758913309.5</v>
      </c>
      <c r="FJ446">
        <v>0</v>
      </c>
      <c r="FK446">
        <v>1005.654</v>
      </c>
      <c r="FL446">
        <v>32.02076916229545</v>
      </c>
      <c r="FM446">
        <v>626.2307683014235</v>
      </c>
      <c r="FN446">
        <v>20195.856</v>
      </c>
      <c r="FO446">
        <v>15</v>
      </c>
      <c r="FP446">
        <v>0</v>
      </c>
      <c r="FQ446" t="s">
        <v>439</v>
      </c>
      <c r="FR446">
        <v>1747247426.5</v>
      </c>
      <c r="FS446">
        <v>1747247420.5</v>
      </c>
      <c r="FT446">
        <v>0</v>
      </c>
      <c r="FU446">
        <v>1.027</v>
      </c>
      <c r="FV446">
        <v>0.031</v>
      </c>
      <c r="FW446">
        <v>0.02</v>
      </c>
      <c r="FX446">
        <v>0.05</v>
      </c>
      <c r="FY446">
        <v>420</v>
      </c>
      <c r="FZ446">
        <v>16</v>
      </c>
      <c r="GA446">
        <v>0.01</v>
      </c>
      <c r="GB446">
        <v>0.1</v>
      </c>
      <c r="GC446">
        <v>-52.94429</v>
      </c>
      <c r="GD446">
        <v>-7.364843527204366</v>
      </c>
      <c r="GE446">
        <v>0.7137569984945858</v>
      </c>
      <c r="GF446">
        <v>0</v>
      </c>
      <c r="GG446">
        <v>1003.6615</v>
      </c>
      <c r="GH446">
        <v>30.94601985635358</v>
      </c>
      <c r="GI446">
        <v>3.04407650682629</v>
      </c>
      <c r="GJ446">
        <v>-1</v>
      </c>
      <c r="GK446">
        <v>4.594267</v>
      </c>
      <c r="GL446">
        <v>-0.0285446904315151</v>
      </c>
      <c r="GM446">
        <v>0.02218659113068068</v>
      </c>
      <c r="GN446">
        <v>1</v>
      </c>
      <c r="GO446">
        <v>1</v>
      </c>
      <c r="GP446">
        <v>2</v>
      </c>
      <c r="GQ446" t="s">
        <v>440</v>
      </c>
      <c r="GR446">
        <v>3.13533</v>
      </c>
      <c r="GS446">
        <v>2.68887</v>
      </c>
      <c r="GT446">
        <v>0.124776</v>
      </c>
      <c r="GU446">
        <v>0.130804</v>
      </c>
      <c r="GV446">
        <v>0.106827</v>
      </c>
      <c r="GW446">
        <v>0.0913518</v>
      </c>
      <c r="GX446">
        <v>27788.3</v>
      </c>
      <c r="GY446">
        <v>27651.6</v>
      </c>
      <c r="GZ446">
        <v>29517.6</v>
      </c>
      <c r="HA446">
        <v>29401.4</v>
      </c>
      <c r="HB446">
        <v>34829.4</v>
      </c>
      <c r="HC446">
        <v>35388.7</v>
      </c>
      <c r="HD446">
        <v>41533</v>
      </c>
      <c r="HE446">
        <v>41769.9</v>
      </c>
      <c r="HF446">
        <v>1.9247</v>
      </c>
      <c r="HG446">
        <v>1.87112</v>
      </c>
      <c r="HH446">
        <v>0.09067359999999999</v>
      </c>
      <c r="HI446">
        <v>0</v>
      </c>
      <c r="HJ446">
        <v>28.5262</v>
      </c>
      <c r="HK446">
        <v>999.9</v>
      </c>
      <c r="HL446">
        <v>52.5</v>
      </c>
      <c r="HM446">
        <v>30.8</v>
      </c>
      <c r="HN446">
        <v>25.8977</v>
      </c>
      <c r="HO446">
        <v>62.0236</v>
      </c>
      <c r="HP446">
        <v>25.7973</v>
      </c>
      <c r="HQ446">
        <v>1</v>
      </c>
      <c r="HR446">
        <v>0.115511</v>
      </c>
      <c r="HS446">
        <v>-0.424325</v>
      </c>
      <c r="HT446">
        <v>20.3396</v>
      </c>
      <c r="HU446">
        <v>5.21774</v>
      </c>
      <c r="HV446">
        <v>12.0125</v>
      </c>
      <c r="HW446">
        <v>4.98915</v>
      </c>
      <c r="HX446">
        <v>3.28778</v>
      </c>
      <c r="HY446">
        <v>9999</v>
      </c>
      <c r="HZ446">
        <v>9999</v>
      </c>
      <c r="IA446">
        <v>9999</v>
      </c>
      <c r="IB446">
        <v>16.9</v>
      </c>
      <c r="IC446">
        <v>1.86755</v>
      </c>
      <c r="ID446">
        <v>1.86675</v>
      </c>
      <c r="IE446">
        <v>1.86604</v>
      </c>
      <c r="IF446">
        <v>1.866</v>
      </c>
      <c r="IG446">
        <v>1.86783</v>
      </c>
      <c r="IH446">
        <v>1.87027</v>
      </c>
      <c r="II446">
        <v>1.86891</v>
      </c>
      <c r="IJ446">
        <v>1.87042</v>
      </c>
      <c r="IK446">
        <v>0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-0.8159999999999999</v>
      </c>
      <c r="IY446">
        <v>0.145</v>
      </c>
      <c r="IZ446">
        <v>-0.2124528667129374</v>
      </c>
      <c r="JA446">
        <v>-0.0008016307627816455</v>
      </c>
      <c r="JB446">
        <v>-2.705495203968552E-07</v>
      </c>
      <c r="JC446">
        <v>-1.001381313952682E-11</v>
      </c>
      <c r="JD446">
        <v>-0.06429383364076624</v>
      </c>
      <c r="JE446">
        <v>-0.003544197663381463</v>
      </c>
      <c r="JF446">
        <v>0.0008551080648433378</v>
      </c>
      <c r="JG446">
        <v>-1.439520423836254E-05</v>
      </c>
      <c r="JH446">
        <v>4</v>
      </c>
      <c r="JI446">
        <v>2335</v>
      </c>
      <c r="JJ446">
        <v>1</v>
      </c>
      <c r="JK446">
        <v>25</v>
      </c>
      <c r="JL446">
        <v>194431.4</v>
      </c>
      <c r="JM446">
        <v>194431.5</v>
      </c>
      <c r="JN446">
        <v>1.53442</v>
      </c>
      <c r="JO446">
        <v>2.25464</v>
      </c>
      <c r="JP446">
        <v>1.39648</v>
      </c>
      <c r="JQ446">
        <v>2.35352</v>
      </c>
      <c r="JR446">
        <v>1.49536</v>
      </c>
      <c r="JS446">
        <v>2.65869</v>
      </c>
      <c r="JT446">
        <v>36.3165</v>
      </c>
      <c r="JU446">
        <v>24.07</v>
      </c>
      <c r="JV446">
        <v>18</v>
      </c>
      <c r="JW446">
        <v>492.751</v>
      </c>
      <c r="JX446">
        <v>448.838</v>
      </c>
      <c r="JY446">
        <v>28.9688</v>
      </c>
      <c r="JZ446">
        <v>29.0718</v>
      </c>
      <c r="KA446">
        <v>30.0004</v>
      </c>
      <c r="KB446">
        <v>28.8433</v>
      </c>
      <c r="KC446">
        <v>28.7672</v>
      </c>
      <c r="KD446">
        <v>30.8271</v>
      </c>
      <c r="KE446">
        <v>29.1034</v>
      </c>
      <c r="KF446">
        <v>73.7307</v>
      </c>
      <c r="KG446">
        <v>28.9682</v>
      </c>
      <c r="KH446">
        <v>697.42</v>
      </c>
      <c r="KI446">
        <v>19.7292</v>
      </c>
      <c r="KJ446">
        <v>100.877</v>
      </c>
      <c r="KK446">
        <v>100.444</v>
      </c>
    </row>
    <row r="447" spans="1:297">
      <c r="A447">
        <v>431</v>
      </c>
      <c r="B447">
        <v>1758913313</v>
      </c>
      <c r="C447">
        <v>11529.90000009537</v>
      </c>
      <c r="D447" t="s">
        <v>1307</v>
      </c>
      <c r="E447" t="s">
        <v>1308</v>
      </c>
      <c r="F447">
        <v>5</v>
      </c>
      <c r="G447" t="s">
        <v>1224</v>
      </c>
      <c r="H447" t="s">
        <v>436</v>
      </c>
      <c r="I447">
        <v>1758913305.5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694.1193047790741</v>
      </c>
      <c r="AK447">
        <v>650.1750909090912</v>
      </c>
      <c r="AL447">
        <v>3.329840384109775</v>
      </c>
      <c r="AM447">
        <v>65.05522117656267</v>
      </c>
      <c r="AN447">
        <f>(AP447 - AO447 + DY447*1E3/(8.314*(EA447+273.15)) * AR447/DX447 * AQ447) * DX447/(100*DL447) * 1000/(1000 - AP447)</f>
        <v>0</v>
      </c>
      <c r="AO447">
        <v>19.71967711445361</v>
      </c>
      <c r="AP447">
        <v>24.22823696969695</v>
      </c>
      <c r="AQ447">
        <v>0.003885668510919833</v>
      </c>
      <c r="AR447">
        <v>107.4908715884942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5.52</v>
      </c>
      <c r="DM447">
        <v>0.5</v>
      </c>
      <c r="DN447" t="s">
        <v>438</v>
      </c>
      <c r="DO447">
        <v>2</v>
      </c>
      <c r="DP447" t="b">
        <v>1</v>
      </c>
      <c r="DQ447">
        <v>1758913305.5</v>
      </c>
      <c r="DR447">
        <v>611.6911851851852</v>
      </c>
      <c r="DS447">
        <v>665.5991851851852</v>
      </c>
      <c r="DT447">
        <v>24.21671851851852</v>
      </c>
      <c r="DU447">
        <v>19.65552592592593</v>
      </c>
      <c r="DV447">
        <v>612.4983333333334</v>
      </c>
      <c r="DW447">
        <v>24.07162222222223</v>
      </c>
      <c r="DX447">
        <v>499.9821851851852</v>
      </c>
      <c r="DY447">
        <v>90.42051481481482</v>
      </c>
      <c r="DZ447">
        <v>0.02851244074074074</v>
      </c>
      <c r="EA447">
        <v>30.60287407407407</v>
      </c>
      <c r="EB447">
        <v>30.00154814814815</v>
      </c>
      <c r="EC447">
        <v>999.9000000000001</v>
      </c>
      <c r="ED447">
        <v>0</v>
      </c>
      <c r="EE447">
        <v>0</v>
      </c>
      <c r="EF447">
        <v>10004.49333333333</v>
      </c>
      <c r="EG447">
        <v>0</v>
      </c>
      <c r="EH447">
        <v>12.52632592592592</v>
      </c>
      <c r="EI447">
        <v>-53.90801851851852</v>
      </c>
      <c r="EJ447">
        <v>626.8719259259259</v>
      </c>
      <c r="EK447">
        <v>678.9448888888888</v>
      </c>
      <c r="EL447">
        <v>4.561195185185185</v>
      </c>
      <c r="EM447">
        <v>665.5991851851852</v>
      </c>
      <c r="EN447">
        <v>19.65552592592593</v>
      </c>
      <c r="EO447">
        <v>2.189688148148148</v>
      </c>
      <c r="EP447">
        <v>1.777261481481482</v>
      </c>
      <c r="EQ447">
        <v>18.88707037037037</v>
      </c>
      <c r="ER447">
        <v>15.58818888888889</v>
      </c>
      <c r="ES447">
        <v>1999.989629629629</v>
      </c>
      <c r="ET447">
        <v>0.9800042222222224</v>
      </c>
      <c r="EU447">
        <v>0.01999578518518519</v>
      </c>
      <c r="EV447">
        <v>0</v>
      </c>
      <c r="EW447">
        <v>1007.973333333333</v>
      </c>
      <c r="EX447">
        <v>5.00097</v>
      </c>
      <c r="EY447">
        <v>20242.98148148148</v>
      </c>
      <c r="EZ447">
        <v>16707.50740740741</v>
      </c>
      <c r="FA447">
        <v>41.44166666666666</v>
      </c>
      <c r="FB447">
        <v>41.8074074074074</v>
      </c>
      <c r="FC447">
        <v>41.36333333333333</v>
      </c>
      <c r="FD447">
        <v>41.43699999999999</v>
      </c>
      <c r="FE447">
        <v>42</v>
      </c>
      <c r="FF447">
        <v>1955.099629629629</v>
      </c>
      <c r="FG447">
        <v>39.89000000000001</v>
      </c>
      <c r="FH447">
        <v>0</v>
      </c>
      <c r="FI447">
        <v>1758913314.3</v>
      </c>
      <c r="FJ447">
        <v>0</v>
      </c>
      <c r="FK447">
        <v>1008.2016</v>
      </c>
      <c r="FL447">
        <v>31.67000001824924</v>
      </c>
      <c r="FM447">
        <v>629.3846164317578</v>
      </c>
      <c r="FN447">
        <v>20245.948</v>
      </c>
      <c r="FO447">
        <v>15</v>
      </c>
      <c r="FP447">
        <v>0</v>
      </c>
      <c r="FQ447" t="s">
        <v>439</v>
      </c>
      <c r="FR447">
        <v>1747247426.5</v>
      </c>
      <c r="FS447">
        <v>1747247420.5</v>
      </c>
      <c r="FT447">
        <v>0</v>
      </c>
      <c r="FU447">
        <v>1.027</v>
      </c>
      <c r="FV447">
        <v>0.031</v>
      </c>
      <c r="FW447">
        <v>0.02</v>
      </c>
      <c r="FX447">
        <v>0.05</v>
      </c>
      <c r="FY447">
        <v>420</v>
      </c>
      <c r="FZ447">
        <v>16</v>
      </c>
      <c r="GA447">
        <v>0.01</v>
      </c>
      <c r="GB447">
        <v>0.1</v>
      </c>
      <c r="GC447">
        <v>-53.5375925</v>
      </c>
      <c r="GD447">
        <v>-6.708266791744704</v>
      </c>
      <c r="GE447">
        <v>0.6504528062770972</v>
      </c>
      <c r="GF447">
        <v>0</v>
      </c>
      <c r="GG447">
        <v>1006.453529411765</v>
      </c>
      <c r="GH447">
        <v>31.61955691426428</v>
      </c>
      <c r="GI447">
        <v>3.109681166135417</v>
      </c>
      <c r="GJ447">
        <v>-1</v>
      </c>
      <c r="GK447">
        <v>4.5716535</v>
      </c>
      <c r="GL447">
        <v>-0.3479745590994434</v>
      </c>
      <c r="GM447">
        <v>0.04578858059330954</v>
      </c>
      <c r="GN447">
        <v>0</v>
      </c>
      <c r="GO447">
        <v>0</v>
      </c>
      <c r="GP447">
        <v>2</v>
      </c>
      <c r="GQ447" t="s">
        <v>446</v>
      </c>
      <c r="GR447">
        <v>3.1355</v>
      </c>
      <c r="GS447">
        <v>2.68906</v>
      </c>
      <c r="GT447">
        <v>0.127046</v>
      </c>
      <c r="GU447">
        <v>0.133026</v>
      </c>
      <c r="GV447">
        <v>0.106897</v>
      </c>
      <c r="GW447">
        <v>0.09142019999999999</v>
      </c>
      <c r="GX447">
        <v>27716.2</v>
      </c>
      <c r="GY447">
        <v>27580.6</v>
      </c>
      <c r="GZ447">
        <v>29517.6</v>
      </c>
      <c r="HA447">
        <v>29401</v>
      </c>
      <c r="HB447">
        <v>34826.4</v>
      </c>
      <c r="HC447">
        <v>35385.6</v>
      </c>
      <c r="HD447">
        <v>41532.8</v>
      </c>
      <c r="HE447">
        <v>41769.4</v>
      </c>
      <c r="HF447">
        <v>1.92477</v>
      </c>
      <c r="HG447">
        <v>1.87098</v>
      </c>
      <c r="HH447">
        <v>0.0910237</v>
      </c>
      <c r="HI447">
        <v>0</v>
      </c>
      <c r="HJ447">
        <v>28.5262</v>
      </c>
      <c r="HK447">
        <v>999.9</v>
      </c>
      <c r="HL447">
        <v>52.4</v>
      </c>
      <c r="HM447">
        <v>30.8</v>
      </c>
      <c r="HN447">
        <v>25.8495</v>
      </c>
      <c r="HO447">
        <v>61.9136</v>
      </c>
      <c r="HP447">
        <v>25.9215</v>
      </c>
      <c r="HQ447">
        <v>1</v>
      </c>
      <c r="HR447">
        <v>0.115658</v>
      </c>
      <c r="HS447">
        <v>-0.413227</v>
      </c>
      <c r="HT447">
        <v>20.3398</v>
      </c>
      <c r="HU447">
        <v>5.21714</v>
      </c>
      <c r="HV447">
        <v>12.0128</v>
      </c>
      <c r="HW447">
        <v>4.98895</v>
      </c>
      <c r="HX447">
        <v>3.28783</v>
      </c>
      <c r="HY447">
        <v>9999</v>
      </c>
      <c r="HZ447">
        <v>9999</v>
      </c>
      <c r="IA447">
        <v>9999</v>
      </c>
      <c r="IB447">
        <v>16.9</v>
      </c>
      <c r="IC447">
        <v>1.86754</v>
      </c>
      <c r="ID447">
        <v>1.86673</v>
      </c>
      <c r="IE447">
        <v>1.86602</v>
      </c>
      <c r="IF447">
        <v>1.866</v>
      </c>
      <c r="IG447">
        <v>1.86784</v>
      </c>
      <c r="IH447">
        <v>1.87027</v>
      </c>
      <c r="II447">
        <v>1.8689</v>
      </c>
      <c r="IJ447">
        <v>1.87042</v>
      </c>
      <c r="IK447">
        <v>0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-0.835</v>
      </c>
      <c r="IY447">
        <v>0.1452</v>
      </c>
      <c r="IZ447">
        <v>-0.2124528667129374</v>
      </c>
      <c r="JA447">
        <v>-0.0008016307627816455</v>
      </c>
      <c r="JB447">
        <v>-2.705495203968552E-07</v>
      </c>
      <c r="JC447">
        <v>-1.001381313952682E-11</v>
      </c>
      <c r="JD447">
        <v>-0.06429383364076624</v>
      </c>
      <c r="JE447">
        <v>-0.003544197663381463</v>
      </c>
      <c r="JF447">
        <v>0.0008551080648433378</v>
      </c>
      <c r="JG447">
        <v>-1.439520423836254E-05</v>
      </c>
      <c r="JH447">
        <v>4</v>
      </c>
      <c r="JI447">
        <v>2335</v>
      </c>
      <c r="JJ447">
        <v>1</v>
      </c>
      <c r="JK447">
        <v>25</v>
      </c>
      <c r="JL447">
        <v>194431.4</v>
      </c>
      <c r="JM447">
        <v>194431.5</v>
      </c>
      <c r="JN447">
        <v>1.56372</v>
      </c>
      <c r="JO447">
        <v>2.25342</v>
      </c>
      <c r="JP447">
        <v>1.39648</v>
      </c>
      <c r="JQ447">
        <v>2.35229</v>
      </c>
      <c r="JR447">
        <v>1.49536</v>
      </c>
      <c r="JS447">
        <v>2.6709</v>
      </c>
      <c r="JT447">
        <v>36.3165</v>
      </c>
      <c r="JU447">
        <v>24.07</v>
      </c>
      <c r="JV447">
        <v>18</v>
      </c>
      <c r="JW447">
        <v>492.825</v>
      </c>
      <c r="JX447">
        <v>448.773</v>
      </c>
      <c r="JY447">
        <v>28.97</v>
      </c>
      <c r="JZ447">
        <v>29.0756</v>
      </c>
      <c r="KA447">
        <v>30.0003</v>
      </c>
      <c r="KB447">
        <v>28.8465</v>
      </c>
      <c r="KC447">
        <v>28.7709</v>
      </c>
      <c r="KD447">
        <v>31.399</v>
      </c>
      <c r="KE447">
        <v>29.1034</v>
      </c>
      <c r="KF447">
        <v>73.7307</v>
      </c>
      <c r="KG447">
        <v>28.9656</v>
      </c>
      <c r="KH447">
        <v>710.794</v>
      </c>
      <c r="KI447">
        <v>19.7154</v>
      </c>
      <c r="KJ447">
        <v>100.877</v>
      </c>
      <c r="KK447">
        <v>100.442</v>
      </c>
    </row>
    <row r="448" spans="1:297">
      <c r="A448">
        <v>432</v>
      </c>
      <c r="B448">
        <v>1758913318</v>
      </c>
      <c r="C448">
        <v>11534.90000009537</v>
      </c>
      <c r="D448" t="s">
        <v>1309</v>
      </c>
      <c r="E448" t="s">
        <v>1310</v>
      </c>
      <c r="F448">
        <v>5</v>
      </c>
      <c r="G448" t="s">
        <v>1224</v>
      </c>
      <c r="H448" t="s">
        <v>436</v>
      </c>
      <c r="I448">
        <v>1758913310.214286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711.1218393554268</v>
      </c>
      <c r="AK448">
        <v>666.8298727272728</v>
      </c>
      <c r="AL448">
        <v>3.321999798426006</v>
      </c>
      <c r="AM448">
        <v>65.05522117656267</v>
      </c>
      <c r="AN448">
        <f>(AP448 - AO448 + DY448*1E3/(8.314*(EA448+273.15)) * AR448/DX448 * AQ448) * DX448/(100*DL448) * 1000/(1000 - AP448)</f>
        <v>0</v>
      </c>
      <c r="AO448">
        <v>19.72953325613045</v>
      </c>
      <c r="AP448">
        <v>24.23870181818181</v>
      </c>
      <c r="AQ448">
        <v>0.0004153718047899758</v>
      </c>
      <c r="AR448">
        <v>107.4908715884942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5.52</v>
      </c>
      <c r="DM448">
        <v>0.5</v>
      </c>
      <c r="DN448" t="s">
        <v>438</v>
      </c>
      <c r="DO448">
        <v>2</v>
      </c>
      <c r="DP448" t="b">
        <v>1</v>
      </c>
      <c r="DQ448">
        <v>1758913310.214286</v>
      </c>
      <c r="DR448">
        <v>627.0119642857143</v>
      </c>
      <c r="DS448">
        <v>681.3766428571429</v>
      </c>
      <c r="DT448">
        <v>24.22021428571429</v>
      </c>
      <c r="DU448">
        <v>19.69208214285714</v>
      </c>
      <c r="DV448">
        <v>627.8367500000001</v>
      </c>
      <c r="DW448">
        <v>24.07507857142857</v>
      </c>
      <c r="DX448">
        <v>500.0354642857143</v>
      </c>
      <c r="DY448">
        <v>90.41842142857145</v>
      </c>
      <c r="DZ448">
        <v>0.02845855714285714</v>
      </c>
      <c r="EA448">
        <v>30.60343214285714</v>
      </c>
      <c r="EB448">
        <v>30.002225</v>
      </c>
      <c r="EC448">
        <v>999.9000000000002</v>
      </c>
      <c r="ED448">
        <v>0</v>
      </c>
      <c r="EE448">
        <v>0</v>
      </c>
      <c r="EF448">
        <v>10005.68428571429</v>
      </c>
      <c r="EG448">
        <v>0</v>
      </c>
      <c r="EH448">
        <v>12.3233</v>
      </c>
      <c r="EI448">
        <v>-54.36470714285714</v>
      </c>
      <c r="EJ448">
        <v>642.5754642857144</v>
      </c>
      <c r="EK448">
        <v>695.0646071428571</v>
      </c>
      <c r="EL448">
        <v>4.528135714285713</v>
      </c>
      <c r="EM448">
        <v>681.3766428571429</v>
      </c>
      <c r="EN448">
        <v>19.69208214285714</v>
      </c>
      <c r="EO448">
        <v>2.189953571428572</v>
      </c>
      <c r="EP448">
        <v>1.780525714285714</v>
      </c>
      <c r="EQ448">
        <v>18.88901428571429</v>
      </c>
      <c r="ER448">
        <v>15.61683571428571</v>
      </c>
      <c r="ES448">
        <v>1999.989642857143</v>
      </c>
      <c r="ET448">
        <v>0.9800043214285716</v>
      </c>
      <c r="EU448">
        <v>0.01999568928571429</v>
      </c>
      <c r="EV448">
        <v>0</v>
      </c>
      <c r="EW448">
        <v>1010.4475</v>
      </c>
      <c r="EX448">
        <v>5.00097</v>
      </c>
      <c r="EY448">
        <v>20291.95</v>
      </c>
      <c r="EZ448">
        <v>16707.51785714286</v>
      </c>
      <c r="FA448">
        <v>41.44149999999998</v>
      </c>
      <c r="FB448">
        <v>41.8097857142857</v>
      </c>
      <c r="FC448">
        <v>41.3705</v>
      </c>
      <c r="FD448">
        <v>41.43699999999999</v>
      </c>
      <c r="FE448">
        <v>42</v>
      </c>
      <c r="FF448">
        <v>1955.099642857143</v>
      </c>
      <c r="FG448">
        <v>39.89000000000001</v>
      </c>
      <c r="FH448">
        <v>0</v>
      </c>
      <c r="FI448">
        <v>1758913319.7</v>
      </c>
      <c r="FJ448">
        <v>0</v>
      </c>
      <c r="FK448">
        <v>1010.845</v>
      </c>
      <c r="FL448">
        <v>30.84957265629807</v>
      </c>
      <c r="FM448">
        <v>616.2871799706985</v>
      </c>
      <c r="FN448">
        <v>20299.29230769231</v>
      </c>
      <c r="FO448">
        <v>15</v>
      </c>
      <c r="FP448">
        <v>0</v>
      </c>
      <c r="FQ448" t="s">
        <v>439</v>
      </c>
      <c r="FR448">
        <v>1747247426.5</v>
      </c>
      <c r="FS448">
        <v>1747247420.5</v>
      </c>
      <c r="FT448">
        <v>0</v>
      </c>
      <c r="FU448">
        <v>1.027</v>
      </c>
      <c r="FV448">
        <v>0.031</v>
      </c>
      <c r="FW448">
        <v>0.02</v>
      </c>
      <c r="FX448">
        <v>0.05</v>
      </c>
      <c r="FY448">
        <v>420</v>
      </c>
      <c r="FZ448">
        <v>16</v>
      </c>
      <c r="GA448">
        <v>0.01</v>
      </c>
      <c r="GB448">
        <v>0.1</v>
      </c>
      <c r="GC448">
        <v>-54.09898048780488</v>
      </c>
      <c r="GD448">
        <v>-5.957170034843299</v>
      </c>
      <c r="GE448">
        <v>0.5900106849877902</v>
      </c>
      <c r="GF448">
        <v>0</v>
      </c>
      <c r="GG448">
        <v>1008.96</v>
      </c>
      <c r="GH448">
        <v>31.40259739228032</v>
      </c>
      <c r="GI448">
        <v>3.089414564758381</v>
      </c>
      <c r="GJ448">
        <v>-1</v>
      </c>
      <c r="GK448">
        <v>4.549873414634146</v>
      </c>
      <c r="GL448">
        <v>-0.4428386759581823</v>
      </c>
      <c r="GM448">
        <v>0.05086541882500051</v>
      </c>
      <c r="GN448">
        <v>0</v>
      </c>
      <c r="GO448">
        <v>0</v>
      </c>
      <c r="GP448">
        <v>2</v>
      </c>
      <c r="GQ448" t="s">
        <v>446</v>
      </c>
      <c r="GR448">
        <v>3.13539</v>
      </c>
      <c r="GS448">
        <v>2.68841</v>
      </c>
      <c r="GT448">
        <v>0.129284</v>
      </c>
      <c r="GU448">
        <v>0.135228</v>
      </c>
      <c r="GV448">
        <v>0.106921</v>
      </c>
      <c r="GW448">
        <v>0.09144380000000001</v>
      </c>
      <c r="GX448">
        <v>27645</v>
      </c>
      <c r="GY448">
        <v>27510.6</v>
      </c>
      <c r="GZ448">
        <v>29517.6</v>
      </c>
      <c r="HA448">
        <v>29401.1</v>
      </c>
      <c r="HB448">
        <v>34825.7</v>
      </c>
      <c r="HC448">
        <v>35385.1</v>
      </c>
      <c r="HD448">
        <v>41532.9</v>
      </c>
      <c r="HE448">
        <v>41769.9</v>
      </c>
      <c r="HF448">
        <v>1.92477</v>
      </c>
      <c r="HG448">
        <v>1.87077</v>
      </c>
      <c r="HH448">
        <v>0.09011479999999999</v>
      </c>
      <c r="HI448">
        <v>0</v>
      </c>
      <c r="HJ448">
        <v>28.5262</v>
      </c>
      <c r="HK448">
        <v>999.9</v>
      </c>
      <c r="HL448">
        <v>52.4</v>
      </c>
      <c r="HM448">
        <v>30.8</v>
      </c>
      <c r="HN448">
        <v>25.8464</v>
      </c>
      <c r="HO448">
        <v>61.8936</v>
      </c>
      <c r="HP448">
        <v>25.9375</v>
      </c>
      <c r="HQ448">
        <v>1</v>
      </c>
      <c r="HR448">
        <v>0.116029</v>
      </c>
      <c r="HS448">
        <v>-0.401166</v>
      </c>
      <c r="HT448">
        <v>20.34</v>
      </c>
      <c r="HU448">
        <v>5.21654</v>
      </c>
      <c r="HV448">
        <v>12.014</v>
      </c>
      <c r="HW448">
        <v>4.98885</v>
      </c>
      <c r="HX448">
        <v>3.2877</v>
      </c>
      <c r="HY448">
        <v>9999</v>
      </c>
      <c r="HZ448">
        <v>9999</v>
      </c>
      <c r="IA448">
        <v>9999</v>
      </c>
      <c r="IB448">
        <v>16.9</v>
      </c>
      <c r="IC448">
        <v>1.86753</v>
      </c>
      <c r="ID448">
        <v>1.86672</v>
      </c>
      <c r="IE448">
        <v>1.86601</v>
      </c>
      <c r="IF448">
        <v>1.866</v>
      </c>
      <c r="IG448">
        <v>1.86783</v>
      </c>
      <c r="IH448">
        <v>1.87027</v>
      </c>
      <c r="II448">
        <v>1.86891</v>
      </c>
      <c r="IJ448">
        <v>1.87042</v>
      </c>
      <c r="IK448">
        <v>0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-0.854</v>
      </c>
      <c r="IY448">
        <v>0.1454</v>
      </c>
      <c r="IZ448">
        <v>-0.2124528667129374</v>
      </c>
      <c r="JA448">
        <v>-0.0008016307627816455</v>
      </c>
      <c r="JB448">
        <v>-2.705495203968552E-07</v>
      </c>
      <c r="JC448">
        <v>-1.001381313952682E-11</v>
      </c>
      <c r="JD448">
        <v>-0.06429383364076624</v>
      </c>
      <c r="JE448">
        <v>-0.003544197663381463</v>
      </c>
      <c r="JF448">
        <v>0.0008551080648433378</v>
      </c>
      <c r="JG448">
        <v>-1.439520423836254E-05</v>
      </c>
      <c r="JH448">
        <v>4</v>
      </c>
      <c r="JI448">
        <v>2335</v>
      </c>
      <c r="JJ448">
        <v>1</v>
      </c>
      <c r="JK448">
        <v>25</v>
      </c>
      <c r="JL448">
        <v>194431.5</v>
      </c>
      <c r="JM448">
        <v>194431.6</v>
      </c>
      <c r="JN448">
        <v>1.59546</v>
      </c>
      <c r="JO448">
        <v>2.26562</v>
      </c>
      <c r="JP448">
        <v>1.39648</v>
      </c>
      <c r="JQ448">
        <v>2.35229</v>
      </c>
      <c r="JR448">
        <v>1.49536</v>
      </c>
      <c r="JS448">
        <v>2.62329</v>
      </c>
      <c r="JT448">
        <v>36.3165</v>
      </c>
      <c r="JU448">
        <v>24.0612</v>
      </c>
      <c r="JV448">
        <v>18</v>
      </c>
      <c r="JW448">
        <v>492.849</v>
      </c>
      <c r="JX448">
        <v>448.671</v>
      </c>
      <c r="JY448">
        <v>28.9673</v>
      </c>
      <c r="JZ448">
        <v>29.0792</v>
      </c>
      <c r="KA448">
        <v>30.0003</v>
      </c>
      <c r="KB448">
        <v>28.8496</v>
      </c>
      <c r="KC448">
        <v>28.774</v>
      </c>
      <c r="KD448">
        <v>32.027</v>
      </c>
      <c r="KE448">
        <v>29.1034</v>
      </c>
      <c r="KF448">
        <v>73.7307</v>
      </c>
      <c r="KG448">
        <v>28.9634</v>
      </c>
      <c r="KH448">
        <v>730.828</v>
      </c>
      <c r="KI448">
        <v>19.7192</v>
      </c>
      <c r="KJ448">
        <v>100.877</v>
      </c>
      <c r="KK448">
        <v>100.443</v>
      </c>
    </row>
    <row r="449" spans="1:297">
      <c r="A449">
        <v>433</v>
      </c>
      <c r="B449">
        <v>1758913323</v>
      </c>
      <c r="C449">
        <v>11539.90000009537</v>
      </c>
      <c r="D449" t="s">
        <v>1311</v>
      </c>
      <c r="E449" t="s">
        <v>1312</v>
      </c>
      <c r="F449">
        <v>5</v>
      </c>
      <c r="G449" t="s">
        <v>1224</v>
      </c>
      <c r="H449" t="s">
        <v>436</v>
      </c>
      <c r="I449">
        <v>1758913315.5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728.4754720315166</v>
      </c>
      <c r="AK449">
        <v>683.5956545454545</v>
      </c>
      <c r="AL449">
        <v>3.355638323605162</v>
      </c>
      <c r="AM449">
        <v>65.05522117656267</v>
      </c>
      <c r="AN449">
        <f>(AP449 - AO449 + DY449*1E3/(8.314*(EA449+273.15)) * AR449/DX449 * AQ449) * DX449/(100*DL449) * 1000/(1000 - AP449)</f>
        <v>0</v>
      </c>
      <c r="AO449">
        <v>19.73341135880567</v>
      </c>
      <c r="AP449">
        <v>24.23261636363637</v>
      </c>
      <c r="AQ449">
        <v>-0.0002339129586084447</v>
      </c>
      <c r="AR449">
        <v>107.4908715884942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5.52</v>
      </c>
      <c r="DM449">
        <v>0.5</v>
      </c>
      <c r="DN449" t="s">
        <v>438</v>
      </c>
      <c r="DO449">
        <v>2</v>
      </c>
      <c r="DP449" t="b">
        <v>1</v>
      </c>
      <c r="DQ449">
        <v>1758913315.5</v>
      </c>
      <c r="DR449">
        <v>644.1968148148148</v>
      </c>
      <c r="DS449">
        <v>699.1303333333334</v>
      </c>
      <c r="DT449">
        <v>24.23052592592592</v>
      </c>
      <c r="DU449">
        <v>19.72644074074074</v>
      </c>
      <c r="DV449">
        <v>645.0415925925926</v>
      </c>
      <c r="DW449">
        <v>24.08525925925926</v>
      </c>
      <c r="DX449">
        <v>500.01</v>
      </c>
      <c r="DY449">
        <v>90.41755925925926</v>
      </c>
      <c r="DZ449">
        <v>0.02842203703703703</v>
      </c>
      <c r="EA449">
        <v>30.60361111111111</v>
      </c>
      <c r="EB449">
        <v>30.00072222222222</v>
      </c>
      <c r="EC449">
        <v>999.9000000000001</v>
      </c>
      <c r="ED449">
        <v>0</v>
      </c>
      <c r="EE449">
        <v>0</v>
      </c>
      <c r="EF449">
        <v>10001.61592592593</v>
      </c>
      <c r="EG449">
        <v>0</v>
      </c>
      <c r="EH449">
        <v>12.07623333333333</v>
      </c>
      <c r="EI449">
        <v>-54.93346296296296</v>
      </c>
      <c r="EJ449">
        <v>660.1937037037037</v>
      </c>
      <c r="EK449">
        <v>713.1992962962963</v>
      </c>
      <c r="EL449">
        <v>4.504078518518519</v>
      </c>
      <c r="EM449">
        <v>699.1303333333334</v>
      </c>
      <c r="EN449">
        <v>19.72644074074074</v>
      </c>
      <c r="EO449">
        <v>2.190865185185185</v>
      </c>
      <c r="EP449">
        <v>1.783615925925926</v>
      </c>
      <c r="EQ449">
        <v>18.89566296296296</v>
      </c>
      <c r="ER449">
        <v>15.64394074074074</v>
      </c>
      <c r="ES449">
        <v>1999.997777777778</v>
      </c>
      <c r="ET449">
        <v>0.9800044444444446</v>
      </c>
      <c r="EU449">
        <v>0.01999557037037037</v>
      </c>
      <c r="EV449">
        <v>0</v>
      </c>
      <c r="EW449">
        <v>1013.198888888889</v>
      </c>
      <c r="EX449">
        <v>5.00097</v>
      </c>
      <c r="EY449">
        <v>20346.18518518519</v>
      </c>
      <c r="EZ449">
        <v>16707.59259259259</v>
      </c>
      <c r="FA449">
        <v>41.44633333333333</v>
      </c>
      <c r="FB449">
        <v>41.80970370370369</v>
      </c>
      <c r="FC449">
        <v>41.375</v>
      </c>
      <c r="FD449">
        <v>41.43699999999999</v>
      </c>
      <c r="FE449">
        <v>42</v>
      </c>
      <c r="FF449">
        <v>1955.107777777778</v>
      </c>
      <c r="FG449">
        <v>39.89000000000001</v>
      </c>
      <c r="FH449">
        <v>0</v>
      </c>
      <c r="FI449">
        <v>1758913324.5</v>
      </c>
      <c r="FJ449">
        <v>0</v>
      </c>
      <c r="FK449">
        <v>1013.337692307692</v>
      </c>
      <c r="FL449">
        <v>31.15487173831934</v>
      </c>
      <c r="FM449">
        <v>615.4393154361322</v>
      </c>
      <c r="FN449">
        <v>20348.51538461538</v>
      </c>
      <c r="FO449">
        <v>15</v>
      </c>
      <c r="FP449">
        <v>0</v>
      </c>
      <c r="FQ449" t="s">
        <v>439</v>
      </c>
      <c r="FR449">
        <v>1747247426.5</v>
      </c>
      <c r="FS449">
        <v>1747247420.5</v>
      </c>
      <c r="FT449">
        <v>0</v>
      </c>
      <c r="FU449">
        <v>1.027</v>
      </c>
      <c r="FV449">
        <v>0.031</v>
      </c>
      <c r="FW449">
        <v>0.02</v>
      </c>
      <c r="FX449">
        <v>0.05</v>
      </c>
      <c r="FY449">
        <v>420</v>
      </c>
      <c r="FZ449">
        <v>16</v>
      </c>
      <c r="GA449">
        <v>0.01</v>
      </c>
      <c r="GB449">
        <v>0.1</v>
      </c>
      <c r="GC449">
        <v>-54.52658780487806</v>
      </c>
      <c r="GD449">
        <v>-6.269019512195115</v>
      </c>
      <c r="GE449">
        <v>0.6222418795617564</v>
      </c>
      <c r="GF449">
        <v>0</v>
      </c>
      <c r="GG449">
        <v>1011.145294117647</v>
      </c>
      <c r="GH449">
        <v>31.11321619858969</v>
      </c>
      <c r="GI449">
        <v>3.060572068108026</v>
      </c>
      <c r="GJ449">
        <v>-1</v>
      </c>
      <c r="GK449">
        <v>4.529484390243904</v>
      </c>
      <c r="GL449">
        <v>-0.3342829965156874</v>
      </c>
      <c r="GM449">
        <v>0.04339109591973916</v>
      </c>
      <c r="GN449">
        <v>0</v>
      </c>
      <c r="GO449">
        <v>0</v>
      </c>
      <c r="GP449">
        <v>2</v>
      </c>
      <c r="GQ449" t="s">
        <v>446</v>
      </c>
      <c r="GR449">
        <v>3.13531</v>
      </c>
      <c r="GS449">
        <v>2.68892</v>
      </c>
      <c r="GT449">
        <v>0.131514</v>
      </c>
      <c r="GU449">
        <v>0.137387</v>
      </c>
      <c r="GV449">
        <v>0.106903</v>
      </c>
      <c r="GW449">
        <v>0.09144869999999999</v>
      </c>
      <c r="GX449">
        <v>27574.2</v>
      </c>
      <c r="GY449">
        <v>27442.1</v>
      </c>
      <c r="GZ449">
        <v>29517.6</v>
      </c>
      <c r="HA449">
        <v>29401.4</v>
      </c>
      <c r="HB449">
        <v>34826.3</v>
      </c>
      <c r="HC449">
        <v>35385.2</v>
      </c>
      <c r="HD449">
        <v>41532.7</v>
      </c>
      <c r="HE449">
        <v>41770.1</v>
      </c>
      <c r="HF449">
        <v>1.92437</v>
      </c>
      <c r="HG449">
        <v>1.87155</v>
      </c>
      <c r="HH449">
        <v>0.0906363</v>
      </c>
      <c r="HI449">
        <v>0</v>
      </c>
      <c r="HJ449">
        <v>28.5251</v>
      </c>
      <c r="HK449">
        <v>999.9</v>
      </c>
      <c r="HL449">
        <v>52.4</v>
      </c>
      <c r="HM449">
        <v>30.8</v>
      </c>
      <c r="HN449">
        <v>25.8478</v>
      </c>
      <c r="HO449">
        <v>61.9636</v>
      </c>
      <c r="HP449">
        <v>25.8133</v>
      </c>
      <c r="HQ449">
        <v>1</v>
      </c>
      <c r="HR449">
        <v>0.116118</v>
      </c>
      <c r="HS449">
        <v>-0.400986</v>
      </c>
      <c r="HT449">
        <v>20.3398</v>
      </c>
      <c r="HU449">
        <v>5.21669</v>
      </c>
      <c r="HV449">
        <v>12.0128</v>
      </c>
      <c r="HW449">
        <v>4.98885</v>
      </c>
      <c r="HX449">
        <v>3.28772</v>
      </c>
      <c r="HY449">
        <v>9999</v>
      </c>
      <c r="HZ449">
        <v>9999</v>
      </c>
      <c r="IA449">
        <v>9999</v>
      </c>
      <c r="IB449">
        <v>16.9</v>
      </c>
      <c r="IC449">
        <v>1.86753</v>
      </c>
      <c r="ID449">
        <v>1.86674</v>
      </c>
      <c r="IE449">
        <v>1.86603</v>
      </c>
      <c r="IF449">
        <v>1.866</v>
      </c>
      <c r="IG449">
        <v>1.86783</v>
      </c>
      <c r="IH449">
        <v>1.87027</v>
      </c>
      <c r="II449">
        <v>1.8689</v>
      </c>
      <c r="IJ449">
        <v>1.87042</v>
      </c>
      <c r="IK449">
        <v>0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-0.873</v>
      </c>
      <c r="IY449">
        <v>0.1452</v>
      </c>
      <c r="IZ449">
        <v>-0.2124528667129374</v>
      </c>
      <c r="JA449">
        <v>-0.0008016307627816455</v>
      </c>
      <c r="JB449">
        <v>-2.705495203968552E-07</v>
      </c>
      <c r="JC449">
        <v>-1.001381313952682E-11</v>
      </c>
      <c r="JD449">
        <v>-0.06429383364076624</v>
      </c>
      <c r="JE449">
        <v>-0.003544197663381463</v>
      </c>
      <c r="JF449">
        <v>0.0008551080648433378</v>
      </c>
      <c r="JG449">
        <v>-1.439520423836254E-05</v>
      </c>
      <c r="JH449">
        <v>4</v>
      </c>
      <c r="JI449">
        <v>2335</v>
      </c>
      <c r="JJ449">
        <v>1</v>
      </c>
      <c r="JK449">
        <v>25</v>
      </c>
      <c r="JL449">
        <v>194431.6</v>
      </c>
      <c r="JM449">
        <v>194431.7</v>
      </c>
      <c r="JN449">
        <v>1.62598</v>
      </c>
      <c r="JO449">
        <v>2.25098</v>
      </c>
      <c r="JP449">
        <v>1.39648</v>
      </c>
      <c r="JQ449">
        <v>2.35107</v>
      </c>
      <c r="JR449">
        <v>1.49536</v>
      </c>
      <c r="JS449">
        <v>2.64526</v>
      </c>
      <c r="JT449">
        <v>36.3165</v>
      </c>
      <c r="JU449">
        <v>24.07</v>
      </c>
      <c r="JV449">
        <v>18</v>
      </c>
      <c r="JW449">
        <v>492.626</v>
      </c>
      <c r="JX449">
        <v>449.182</v>
      </c>
      <c r="JY449">
        <v>28.964</v>
      </c>
      <c r="JZ449">
        <v>29.0824</v>
      </c>
      <c r="KA449">
        <v>30.0002</v>
      </c>
      <c r="KB449">
        <v>28.8533</v>
      </c>
      <c r="KC449">
        <v>28.7776</v>
      </c>
      <c r="KD449">
        <v>32.5957</v>
      </c>
      <c r="KE449">
        <v>29.1034</v>
      </c>
      <c r="KF449">
        <v>73.3549</v>
      </c>
      <c r="KG449">
        <v>28.9652</v>
      </c>
      <c r="KH449">
        <v>744.204</v>
      </c>
      <c r="KI449">
        <v>19.7289</v>
      </c>
      <c r="KJ449">
        <v>100.876</v>
      </c>
      <c r="KK449">
        <v>100.444</v>
      </c>
    </row>
    <row r="450" spans="1:297">
      <c r="A450">
        <v>434</v>
      </c>
      <c r="B450">
        <v>1758913328</v>
      </c>
      <c r="C450">
        <v>11544.90000009537</v>
      </c>
      <c r="D450" t="s">
        <v>1313</v>
      </c>
      <c r="E450" t="s">
        <v>1314</v>
      </c>
      <c r="F450">
        <v>5</v>
      </c>
      <c r="G450" t="s">
        <v>1224</v>
      </c>
      <c r="H450" t="s">
        <v>436</v>
      </c>
      <c r="I450">
        <v>1758913320.214286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745.3210953679425</v>
      </c>
      <c r="AK450">
        <v>700.0424787878787</v>
      </c>
      <c r="AL450">
        <v>3.292969680434234</v>
      </c>
      <c r="AM450">
        <v>65.05522117656267</v>
      </c>
      <c r="AN450">
        <f>(AP450 - AO450 + DY450*1E3/(8.314*(EA450+273.15)) * AR450/DX450 * AQ450) * DX450/(100*DL450) * 1000/(1000 - AP450)</f>
        <v>0</v>
      </c>
      <c r="AO450">
        <v>19.72891563110296</v>
      </c>
      <c r="AP450">
        <v>24.22371757575756</v>
      </c>
      <c r="AQ450">
        <v>-0.000224833428147261</v>
      </c>
      <c r="AR450">
        <v>107.4908715884942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5.52</v>
      </c>
      <c r="DM450">
        <v>0.5</v>
      </c>
      <c r="DN450" t="s">
        <v>438</v>
      </c>
      <c r="DO450">
        <v>2</v>
      </c>
      <c r="DP450" t="b">
        <v>1</v>
      </c>
      <c r="DQ450">
        <v>1758913320.214286</v>
      </c>
      <c r="DR450">
        <v>659.5083571428573</v>
      </c>
      <c r="DS450">
        <v>714.9104642857143</v>
      </c>
      <c r="DT450">
        <v>24.23330714285714</v>
      </c>
      <c r="DU450">
        <v>19.73025357142857</v>
      </c>
      <c r="DV450">
        <v>660.3710357142857</v>
      </c>
      <c r="DW450">
        <v>24.08800714285715</v>
      </c>
      <c r="DX450">
        <v>500.0349642857142</v>
      </c>
      <c r="DY450">
        <v>90.41725357142857</v>
      </c>
      <c r="DZ450">
        <v>0.02854592142857143</v>
      </c>
      <c r="EA450">
        <v>30.60221071428571</v>
      </c>
      <c r="EB450">
        <v>29.99911785714286</v>
      </c>
      <c r="EC450">
        <v>999.9000000000002</v>
      </c>
      <c r="ED450">
        <v>0</v>
      </c>
      <c r="EE450">
        <v>0</v>
      </c>
      <c r="EF450">
        <v>10000.06107142857</v>
      </c>
      <c r="EG450">
        <v>0</v>
      </c>
      <c r="EH450">
        <v>12.0284</v>
      </c>
      <c r="EI450">
        <v>-55.40201071428572</v>
      </c>
      <c r="EJ450">
        <v>675.8872142857143</v>
      </c>
      <c r="EK450">
        <v>729.299642857143</v>
      </c>
      <c r="EL450">
        <v>4.503046071428571</v>
      </c>
      <c r="EM450">
        <v>714.9104642857143</v>
      </c>
      <c r="EN450">
        <v>19.73025357142857</v>
      </c>
      <c r="EO450">
        <v>2.19111</v>
      </c>
      <c r="EP450">
        <v>1.783956071428571</v>
      </c>
      <c r="EQ450">
        <v>18.89745</v>
      </c>
      <c r="ER450">
        <v>15.64691428571428</v>
      </c>
      <c r="ES450">
        <v>2000.018571428571</v>
      </c>
      <c r="ET450">
        <v>0.9800046428571429</v>
      </c>
      <c r="EU450">
        <v>0.01999537857142857</v>
      </c>
      <c r="EV450">
        <v>0</v>
      </c>
      <c r="EW450">
        <v>1015.610714285714</v>
      </c>
      <c r="EX450">
        <v>5.00097</v>
      </c>
      <c r="EY450">
        <v>20393.95714285714</v>
      </c>
      <c r="EZ450">
        <v>16707.76428571429</v>
      </c>
      <c r="FA450">
        <v>41.44149999999998</v>
      </c>
      <c r="FB450">
        <v>41.8097857142857</v>
      </c>
      <c r="FC450">
        <v>41.375</v>
      </c>
      <c r="FD450">
        <v>41.43699999999999</v>
      </c>
      <c r="FE450">
        <v>42</v>
      </c>
      <c r="FF450">
        <v>1955.128571428571</v>
      </c>
      <c r="FG450">
        <v>39.89000000000001</v>
      </c>
      <c r="FH450">
        <v>0</v>
      </c>
      <c r="FI450">
        <v>1758913329.3</v>
      </c>
      <c r="FJ450">
        <v>0</v>
      </c>
      <c r="FK450">
        <v>1015.774230769231</v>
      </c>
      <c r="FL450">
        <v>30.7948718176536</v>
      </c>
      <c r="FM450">
        <v>599.6923081471025</v>
      </c>
      <c r="FN450">
        <v>20397.06923076923</v>
      </c>
      <c r="FO450">
        <v>15</v>
      </c>
      <c r="FP450">
        <v>0</v>
      </c>
      <c r="FQ450" t="s">
        <v>439</v>
      </c>
      <c r="FR450">
        <v>1747247426.5</v>
      </c>
      <c r="FS450">
        <v>1747247420.5</v>
      </c>
      <c r="FT450">
        <v>0</v>
      </c>
      <c r="FU450">
        <v>1.027</v>
      </c>
      <c r="FV450">
        <v>0.031</v>
      </c>
      <c r="FW450">
        <v>0.02</v>
      </c>
      <c r="FX450">
        <v>0.05</v>
      </c>
      <c r="FY450">
        <v>420</v>
      </c>
      <c r="FZ450">
        <v>16</v>
      </c>
      <c r="GA450">
        <v>0.01</v>
      </c>
      <c r="GB450">
        <v>0.1</v>
      </c>
      <c r="GC450">
        <v>-55.099275</v>
      </c>
      <c r="GD450">
        <v>-6.087705816135136</v>
      </c>
      <c r="GE450">
        <v>0.5913633353320105</v>
      </c>
      <c r="GF450">
        <v>0</v>
      </c>
      <c r="GG450">
        <v>1013.929117647059</v>
      </c>
      <c r="GH450">
        <v>30.68770054094993</v>
      </c>
      <c r="GI450">
        <v>3.018479718283455</v>
      </c>
      <c r="GJ450">
        <v>-1</v>
      </c>
      <c r="GK450">
        <v>4.503165249999999</v>
      </c>
      <c r="GL450">
        <v>-0.0175854033771098</v>
      </c>
      <c r="GM450">
        <v>0.003807819577855531</v>
      </c>
      <c r="GN450">
        <v>1</v>
      </c>
      <c r="GO450">
        <v>1</v>
      </c>
      <c r="GP450">
        <v>2</v>
      </c>
      <c r="GQ450" t="s">
        <v>440</v>
      </c>
      <c r="GR450">
        <v>3.1354</v>
      </c>
      <c r="GS450">
        <v>2.68901</v>
      </c>
      <c r="GT450">
        <v>0.133678</v>
      </c>
      <c r="GU450">
        <v>0.139535</v>
      </c>
      <c r="GV450">
        <v>0.106869</v>
      </c>
      <c r="GW450">
        <v>0.091436</v>
      </c>
      <c r="GX450">
        <v>27505.5</v>
      </c>
      <c r="GY450">
        <v>27373.3</v>
      </c>
      <c r="GZ450">
        <v>29517.6</v>
      </c>
      <c r="HA450">
        <v>29401</v>
      </c>
      <c r="HB450">
        <v>34827.8</v>
      </c>
      <c r="HC450">
        <v>35385</v>
      </c>
      <c r="HD450">
        <v>41532.9</v>
      </c>
      <c r="HE450">
        <v>41769.3</v>
      </c>
      <c r="HF450">
        <v>1.92455</v>
      </c>
      <c r="HG450">
        <v>1.87143</v>
      </c>
      <c r="HH450">
        <v>0.0907592</v>
      </c>
      <c r="HI450">
        <v>0</v>
      </c>
      <c r="HJ450">
        <v>28.5238</v>
      </c>
      <c r="HK450">
        <v>999.9</v>
      </c>
      <c r="HL450">
        <v>52.4</v>
      </c>
      <c r="HM450">
        <v>30.8</v>
      </c>
      <c r="HN450">
        <v>25.8491</v>
      </c>
      <c r="HO450">
        <v>61.9436</v>
      </c>
      <c r="HP450">
        <v>25.7893</v>
      </c>
      <c r="HQ450">
        <v>1</v>
      </c>
      <c r="HR450">
        <v>0.116507</v>
      </c>
      <c r="HS450">
        <v>-0.408712</v>
      </c>
      <c r="HT450">
        <v>20.3398</v>
      </c>
      <c r="HU450">
        <v>5.21654</v>
      </c>
      <c r="HV450">
        <v>12.0128</v>
      </c>
      <c r="HW450">
        <v>4.98885</v>
      </c>
      <c r="HX450">
        <v>3.2878</v>
      </c>
      <c r="HY450">
        <v>9999</v>
      </c>
      <c r="HZ450">
        <v>9999</v>
      </c>
      <c r="IA450">
        <v>9999</v>
      </c>
      <c r="IB450">
        <v>16.9</v>
      </c>
      <c r="IC450">
        <v>1.86752</v>
      </c>
      <c r="ID450">
        <v>1.86674</v>
      </c>
      <c r="IE450">
        <v>1.86602</v>
      </c>
      <c r="IF450">
        <v>1.866</v>
      </c>
      <c r="IG450">
        <v>1.86783</v>
      </c>
      <c r="IH450">
        <v>1.87027</v>
      </c>
      <c r="II450">
        <v>1.8689</v>
      </c>
      <c r="IJ450">
        <v>1.87042</v>
      </c>
      <c r="IK450">
        <v>0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-0.892</v>
      </c>
      <c r="IY450">
        <v>0.1451</v>
      </c>
      <c r="IZ450">
        <v>-0.2124528667129374</v>
      </c>
      <c r="JA450">
        <v>-0.0008016307627816455</v>
      </c>
      <c r="JB450">
        <v>-2.705495203968552E-07</v>
      </c>
      <c r="JC450">
        <v>-1.001381313952682E-11</v>
      </c>
      <c r="JD450">
        <v>-0.06429383364076624</v>
      </c>
      <c r="JE450">
        <v>-0.003544197663381463</v>
      </c>
      <c r="JF450">
        <v>0.0008551080648433378</v>
      </c>
      <c r="JG450">
        <v>-1.439520423836254E-05</v>
      </c>
      <c r="JH450">
        <v>4</v>
      </c>
      <c r="JI450">
        <v>2335</v>
      </c>
      <c r="JJ450">
        <v>1</v>
      </c>
      <c r="JK450">
        <v>25</v>
      </c>
      <c r="JL450">
        <v>194431.7</v>
      </c>
      <c r="JM450">
        <v>194431.8</v>
      </c>
      <c r="JN450">
        <v>1.65405</v>
      </c>
      <c r="JO450">
        <v>2.26074</v>
      </c>
      <c r="JP450">
        <v>1.39771</v>
      </c>
      <c r="JQ450">
        <v>2.35107</v>
      </c>
      <c r="JR450">
        <v>1.49536</v>
      </c>
      <c r="JS450">
        <v>2.71851</v>
      </c>
      <c r="JT450">
        <v>36.34</v>
      </c>
      <c r="JU450">
        <v>24.07</v>
      </c>
      <c r="JV450">
        <v>18</v>
      </c>
      <c r="JW450">
        <v>492.767</v>
      </c>
      <c r="JX450">
        <v>449.128</v>
      </c>
      <c r="JY450">
        <v>28.9645</v>
      </c>
      <c r="JZ450">
        <v>29.0861</v>
      </c>
      <c r="KA450">
        <v>30.0004</v>
      </c>
      <c r="KB450">
        <v>28.857</v>
      </c>
      <c r="KC450">
        <v>28.7807</v>
      </c>
      <c r="KD450">
        <v>33.2247</v>
      </c>
      <c r="KE450">
        <v>29.1034</v>
      </c>
      <c r="KF450">
        <v>73.3549</v>
      </c>
      <c r="KG450">
        <v>28.9647</v>
      </c>
      <c r="KH450">
        <v>764.24</v>
      </c>
      <c r="KI450">
        <v>19.7428</v>
      </c>
      <c r="KJ450">
        <v>100.877</v>
      </c>
      <c r="KK450">
        <v>100.442</v>
      </c>
    </row>
    <row r="451" spans="1:297">
      <c r="A451">
        <v>435</v>
      </c>
      <c r="B451">
        <v>1758913333</v>
      </c>
      <c r="C451">
        <v>11549.90000009537</v>
      </c>
      <c r="D451" t="s">
        <v>1315</v>
      </c>
      <c r="E451" t="s">
        <v>1316</v>
      </c>
      <c r="F451">
        <v>5</v>
      </c>
      <c r="G451" t="s">
        <v>1224</v>
      </c>
      <c r="H451" t="s">
        <v>436</v>
      </c>
      <c r="I451">
        <v>1758913325.5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762.3932248308915</v>
      </c>
      <c r="AK451">
        <v>716.5801090909089</v>
      </c>
      <c r="AL451">
        <v>3.292117196489422</v>
      </c>
      <c r="AM451">
        <v>65.05522117656267</v>
      </c>
      <c r="AN451">
        <f>(AP451 - AO451 + DY451*1E3/(8.314*(EA451+273.15)) * AR451/DX451 * AQ451) * DX451/(100*DL451) * 1000/(1000 - AP451)</f>
        <v>0</v>
      </c>
      <c r="AO451">
        <v>19.73111959633693</v>
      </c>
      <c r="AP451">
        <v>24.20928848484848</v>
      </c>
      <c r="AQ451">
        <v>-0.0002783988723038228</v>
      </c>
      <c r="AR451">
        <v>107.4908715884942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5.52</v>
      </c>
      <c r="DM451">
        <v>0.5</v>
      </c>
      <c r="DN451" t="s">
        <v>438</v>
      </c>
      <c r="DO451">
        <v>2</v>
      </c>
      <c r="DP451" t="b">
        <v>1</v>
      </c>
      <c r="DQ451">
        <v>1758913325.5</v>
      </c>
      <c r="DR451">
        <v>676.6416666666667</v>
      </c>
      <c r="DS451">
        <v>732.6305925925926</v>
      </c>
      <c r="DT451">
        <v>24.22632222222222</v>
      </c>
      <c r="DU451">
        <v>19.73125185185185</v>
      </c>
      <c r="DV451">
        <v>677.5246296296295</v>
      </c>
      <c r="DW451">
        <v>24.08111111111111</v>
      </c>
      <c r="DX451">
        <v>499.9980740740741</v>
      </c>
      <c r="DY451">
        <v>90.41757037037038</v>
      </c>
      <c r="DZ451">
        <v>0.02860246666666667</v>
      </c>
      <c r="EA451">
        <v>30.60143703703704</v>
      </c>
      <c r="EB451">
        <v>30.00087037037037</v>
      </c>
      <c r="EC451">
        <v>999.9000000000001</v>
      </c>
      <c r="ED451">
        <v>0</v>
      </c>
      <c r="EE451">
        <v>0</v>
      </c>
      <c r="EF451">
        <v>9996.829259259261</v>
      </c>
      <c r="EG451">
        <v>0</v>
      </c>
      <c r="EH451">
        <v>12.0284</v>
      </c>
      <c r="EI451">
        <v>-55.9888</v>
      </c>
      <c r="EJ451">
        <v>693.4411111111111</v>
      </c>
      <c r="EK451">
        <v>747.3772222222223</v>
      </c>
      <c r="EL451">
        <v>4.495063703703703</v>
      </c>
      <c r="EM451">
        <v>732.6305925925926</v>
      </c>
      <c r="EN451">
        <v>19.73125185185185</v>
      </c>
      <c r="EO451">
        <v>2.190485555555556</v>
      </c>
      <c r="EP451">
        <v>1.784052222222222</v>
      </c>
      <c r="EQ451">
        <v>18.89288518518519</v>
      </c>
      <c r="ER451">
        <v>15.64775925925926</v>
      </c>
      <c r="ES451">
        <v>2000.018518518519</v>
      </c>
      <c r="ET451">
        <v>0.9800045555555557</v>
      </c>
      <c r="EU451">
        <v>0.01999546296296296</v>
      </c>
      <c r="EV451">
        <v>0</v>
      </c>
      <c r="EW451">
        <v>1018.241111111111</v>
      </c>
      <c r="EX451">
        <v>5.00097</v>
      </c>
      <c r="EY451">
        <v>20445.68518518519</v>
      </c>
      <c r="EZ451">
        <v>16707.76296296296</v>
      </c>
      <c r="FA451">
        <v>41.458</v>
      </c>
      <c r="FB451">
        <v>41.80970370370369</v>
      </c>
      <c r="FC451">
        <v>41.375</v>
      </c>
      <c r="FD451">
        <v>41.43699999999999</v>
      </c>
      <c r="FE451">
        <v>42</v>
      </c>
      <c r="FF451">
        <v>1955.128518518519</v>
      </c>
      <c r="FG451">
        <v>39.89000000000001</v>
      </c>
      <c r="FH451">
        <v>0</v>
      </c>
      <c r="FI451">
        <v>1758913334.1</v>
      </c>
      <c r="FJ451">
        <v>0</v>
      </c>
      <c r="FK451">
        <v>1018.165384615385</v>
      </c>
      <c r="FL451">
        <v>29.6369230676869</v>
      </c>
      <c r="FM451">
        <v>570.0341880828088</v>
      </c>
      <c r="FN451">
        <v>20443.68076923077</v>
      </c>
      <c r="FO451">
        <v>15</v>
      </c>
      <c r="FP451">
        <v>0</v>
      </c>
      <c r="FQ451" t="s">
        <v>439</v>
      </c>
      <c r="FR451">
        <v>1747247426.5</v>
      </c>
      <c r="FS451">
        <v>1747247420.5</v>
      </c>
      <c r="FT451">
        <v>0</v>
      </c>
      <c r="FU451">
        <v>1.027</v>
      </c>
      <c r="FV451">
        <v>0.031</v>
      </c>
      <c r="FW451">
        <v>0.02</v>
      </c>
      <c r="FX451">
        <v>0.05</v>
      </c>
      <c r="FY451">
        <v>420</v>
      </c>
      <c r="FZ451">
        <v>16</v>
      </c>
      <c r="GA451">
        <v>0.01</v>
      </c>
      <c r="GB451">
        <v>0.1</v>
      </c>
      <c r="GC451">
        <v>-55.65345121951219</v>
      </c>
      <c r="GD451">
        <v>-6.545926829268256</v>
      </c>
      <c r="GE451">
        <v>0.6524426793332779</v>
      </c>
      <c r="GF451">
        <v>0</v>
      </c>
      <c r="GG451">
        <v>1016.634705882353</v>
      </c>
      <c r="GH451">
        <v>30.11764705657135</v>
      </c>
      <c r="GI451">
        <v>2.962693761639811</v>
      </c>
      <c r="GJ451">
        <v>-1</v>
      </c>
      <c r="GK451">
        <v>4.498750487804878</v>
      </c>
      <c r="GL451">
        <v>-0.08385867595817759</v>
      </c>
      <c r="GM451">
        <v>0.008948326168924626</v>
      </c>
      <c r="GN451">
        <v>1</v>
      </c>
      <c r="GO451">
        <v>1</v>
      </c>
      <c r="GP451">
        <v>2</v>
      </c>
      <c r="GQ451" t="s">
        <v>440</v>
      </c>
      <c r="GR451">
        <v>3.1353</v>
      </c>
      <c r="GS451">
        <v>2.68901</v>
      </c>
      <c r="GT451">
        <v>0.135824</v>
      </c>
      <c r="GU451">
        <v>0.141682</v>
      </c>
      <c r="GV451">
        <v>0.106828</v>
      </c>
      <c r="GW451">
        <v>0.0914435</v>
      </c>
      <c r="GX451">
        <v>27436.8</v>
      </c>
      <c r="GY451">
        <v>27305.1</v>
      </c>
      <c r="GZ451">
        <v>29517.1</v>
      </c>
      <c r="HA451">
        <v>29401.1</v>
      </c>
      <c r="HB451">
        <v>34829</v>
      </c>
      <c r="HC451">
        <v>35384.9</v>
      </c>
      <c r="HD451">
        <v>41532.4</v>
      </c>
      <c r="HE451">
        <v>41769.4</v>
      </c>
      <c r="HF451">
        <v>1.92428</v>
      </c>
      <c r="HG451">
        <v>1.87118</v>
      </c>
      <c r="HH451">
        <v>0.0909604</v>
      </c>
      <c r="HI451">
        <v>0</v>
      </c>
      <c r="HJ451">
        <v>28.5238</v>
      </c>
      <c r="HK451">
        <v>999.9</v>
      </c>
      <c r="HL451">
        <v>52.4</v>
      </c>
      <c r="HM451">
        <v>30.8</v>
      </c>
      <c r="HN451">
        <v>25.8492</v>
      </c>
      <c r="HO451">
        <v>62.1036</v>
      </c>
      <c r="HP451">
        <v>25.9535</v>
      </c>
      <c r="HQ451">
        <v>1</v>
      </c>
      <c r="HR451">
        <v>0.116776</v>
      </c>
      <c r="HS451">
        <v>-0.400104</v>
      </c>
      <c r="HT451">
        <v>20.34</v>
      </c>
      <c r="HU451">
        <v>5.21714</v>
      </c>
      <c r="HV451">
        <v>12.0116</v>
      </c>
      <c r="HW451">
        <v>4.98885</v>
      </c>
      <c r="HX451">
        <v>3.28775</v>
      </c>
      <c r="HY451">
        <v>9999</v>
      </c>
      <c r="HZ451">
        <v>9999</v>
      </c>
      <c r="IA451">
        <v>9999</v>
      </c>
      <c r="IB451">
        <v>16.9</v>
      </c>
      <c r="IC451">
        <v>1.86752</v>
      </c>
      <c r="ID451">
        <v>1.86674</v>
      </c>
      <c r="IE451">
        <v>1.86601</v>
      </c>
      <c r="IF451">
        <v>1.866</v>
      </c>
      <c r="IG451">
        <v>1.86783</v>
      </c>
      <c r="IH451">
        <v>1.87027</v>
      </c>
      <c r="II451">
        <v>1.86892</v>
      </c>
      <c r="IJ451">
        <v>1.87042</v>
      </c>
      <c r="IK451">
        <v>0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-0.912</v>
      </c>
      <c r="IY451">
        <v>0.145</v>
      </c>
      <c r="IZ451">
        <v>-0.2124528667129374</v>
      </c>
      <c r="JA451">
        <v>-0.0008016307627816455</v>
      </c>
      <c r="JB451">
        <v>-2.705495203968552E-07</v>
      </c>
      <c r="JC451">
        <v>-1.001381313952682E-11</v>
      </c>
      <c r="JD451">
        <v>-0.06429383364076624</v>
      </c>
      <c r="JE451">
        <v>-0.003544197663381463</v>
      </c>
      <c r="JF451">
        <v>0.0008551080648433378</v>
      </c>
      <c r="JG451">
        <v>-1.439520423836254E-05</v>
      </c>
      <c r="JH451">
        <v>4</v>
      </c>
      <c r="JI451">
        <v>2335</v>
      </c>
      <c r="JJ451">
        <v>1</v>
      </c>
      <c r="JK451">
        <v>25</v>
      </c>
      <c r="JL451">
        <v>194431.8</v>
      </c>
      <c r="JM451">
        <v>194431.9</v>
      </c>
      <c r="JN451">
        <v>1.68457</v>
      </c>
      <c r="JO451">
        <v>2.26929</v>
      </c>
      <c r="JP451">
        <v>1.39648</v>
      </c>
      <c r="JQ451">
        <v>2.34741</v>
      </c>
      <c r="JR451">
        <v>1.49536</v>
      </c>
      <c r="JS451">
        <v>2.56958</v>
      </c>
      <c r="JT451">
        <v>36.3165</v>
      </c>
      <c r="JU451">
        <v>24.0612</v>
      </c>
      <c r="JV451">
        <v>18</v>
      </c>
      <c r="JW451">
        <v>492.617</v>
      </c>
      <c r="JX451">
        <v>448.998</v>
      </c>
      <c r="JY451">
        <v>28.9647</v>
      </c>
      <c r="JZ451">
        <v>29.0893</v>
      </c>
      <c r="KA451">
        <v>30.0004</v>
      </c>
      <c r="KB451">
        <v>28.8601</v>
      </c>
      <c r="KC451">
        <v>28.7842</v>
      </c>
      <c r="KD451">
        <v>33.7529</v>
      </c>
      <c r="KE451">
        <v>29.1034</v>
      </c>
      <c r="KF451">
        <v>73.3549</v>
      </c>
      <c r="KG451">
        <v>28.9592</v>
      </c>
      <c r="KH451">
        <v>777.629</v>
      </c>
      <c r="KI451">
        <v>19.7617</v>
      </c>
      <c r="KJ451">
        <v>100.875</v>
      </c>
      <c r="KK451">
        <v>100.442</v>
      </c>
    </row>
    <row r="452" spans="1:297">
      <c r="A452">
        <v>436</v>
      </c>
      <c r="B452">
        <v>1758913338</v>
      </c>
      <c r="C452">
        <v>11554.90000009537</v>
      </c>
      <c r="D452" t="s">
        <v>1317</v>
      </c>
      <c r="E452" t="s">
        <v>1318</v>
      </c>
      <c r="F452">
        <v>5</v>
      </c>
      <c r="G452" t="s">
        <v>1224</v>
      </c>
      <c r="H452" t="s">
        <v>436</v>
      </c>
      <c r="I452">
        <v>1758913330.214286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779.5853824001616</v>
      </c>
      <c r="AK452">
        <v>733.2362303030303</v>
      </c>
      <c r="AL452">
        <v>3.329398874556309</v>
      </c>
      <c r="AM452">
        <v>65.05522117656267</v>
      </c>
      <c r="AN452">
        <f>(AP452 - AO452 + DY452*1E3/(8.314*(EA452+273.15)) * AR452/DX452 * AQ452) * DX452/(100*DL452) * 1000/(1000 - AP452)</f>
        <v>0</v>
      </c>
      <c r="AO452">
        <v>19.73320736722844</v>
      </c>
      <c r="AP452">
        <v>24.19161636363635</v>
      </c>
      <c r="AQ452">
        <v>-0.0002827066092750809</v>
      </c>
      <c r="AR452">
        <v>107.4908715884942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5.52</v>
      </c>
      <c r="DM452">
        <v>0.5</v>
      </c>
      <c r="DN452" t="s">
        <v>438</v>
      </c>
      <c r="DO452">
        <v>2</v>
      </c>
      <c r="DP452" t="b">
        <v>1</v>
      </c>
      <c r="DQ452">
        <v>1758913330.214286</v>
      </c>
      <c r="DR452">
        <v>691.896392857143</v>
      </c>
      <c r="DS452">
        <v>748.3390357142858</v>
      </c>
      <c r="DT452">
        <v>24.21508571428572</v>
      </c>
      <c r="DU452">
        <v>19.73133928571428</v>
      </c>
      <c r="DV452">
        <v>692.7973571428573</v>
      </c>
      <c r="DW452">
        <v>24.07002142857143</v>
      </c>
      <c r="DX452">
        <v>499.9944285714286</v>
      </c>
      <c r="DY452">
        <v>90.41744642857142</v>
      </c>
      <c r="DZ452">
        <v>0.02871494642857142</v>
      </c>
      <c r="EA452">
        <v>30.60173571428572</v>
      </c>
      <c r="EB452">
        <v>30.006125</v>
      </c>
      <c r="EC452">
        <v>999.9000000000002</v>
      </c>
      <c r="ED452">
        <v>0</v>
      </c>
      <c r="EE452">
        <v>0</v>
      </c>
      <c r="EF452">
        <v>10003.46142857143</v>
      </c>
      <c r="EG452">
        <v>0</v>
      </c>
      <c r="EH452">
        <v>12.0284</v>
      </c>
      <c r="EI452">
        <v>-56.44260714285715</v>
      </c>
      <c r="EJ452">
        <v>709.0662857142855</v>
      </c>
      <c r="EK452">
        <v>763.401892857143</v>
      </c>
      <c r="EL452">
        <v>4.483751428571428</v>
      </c>
      <c r="EM452">
        <v>748.3390357142858</v>
      </c>
      <c r="EN452">
        <v>19.73133928571428</v>
      </c>
      <c r="EO452">
        <v>2.189466428571428</v>
      </c>
      <c r="EP452">
        <v>1.784057857142857</v>
      </c>
      <c r="EQ452">
        <v>18.88544642857143</v>
      </c>
      <c r="ER452">
        <v>15.64780357142857</v>
      </c>
      <c r="ES452">
        <v>2000.01</v>
      </c>
      <c r="ET452">
        <v>0.9800044285714288</v>
      </c>
      <c r="EU452">
        <v>0.01999558571428572</v>
      </c>
      <c r="EV452">
        <v>0</v>
      </c>
      <c r="EW452">
        <v>1020.375714285714</v>
      </c>
      <c r="EX452">
        <v>5.00097</v>
      </c>
      <c r="EY452">
        <v>20489.35714285714</v>
      </c>
      <c r="EZ452">
        <v>16707.68928571429</v>
      </c>
      <c r="FA452">
        <v>41.46625</v>
      </c>
      <c r="FB452">
        <v>41.81199999999999</v>
      </c>
      <c r="FC452">
        <v>41.375</v>
      </c>
      <c r="FD452">
        <v>41.43699999999999</v>
      </c>
      <c r="FE452">
        <v>42</v>
      </c>
      <c r="FF452">
        <v>1955.12</v>
      </c>
      <c r="FG452">
        <v>39.89000000000001</v>
      </c>
      <c r="FH452">
        <v>0</v>
      </c>
      <c r="FI452">
        <v>1758913339.5</v>
      </c>
      <c r="FJ452">
        <v>0</v>
      </c>
      <c r="FK452">
        <v>1020.772</v>
      </c>
      <c r="FL452">
        <v>26.96307687372953</v>
      </c>
      <c r="FM452">
        <v>534.9923069097933</v>
      </c>
      <c r="FN452">
        <v>20496.488</v>
      </c>
      <c r="FO452">
        <v>15</v>
      </c>
      <c r="FP452">
        <v>0</v>
      </c>
      <c r="FQ452" t="s">
        <v>439</v>
      </c>
      <c r="FR452">
        <v>1747247426.5</v>
      </c>
      <c r="FS452">
        <v>1747247420.5</v>
      </c>
      <c r="FT452">
        <v>0</v>
      </c>
      <c r="FU452">
        <v>1.027</v>
      </c>
      <c r="FV452">
        <v>0.031</v>
      </c>
      <c r="FW452">
        <v>0.02</v>
      </c>
      <c r="FX452">
        <v>0.05</v>
      </c>
      <c r="FY452">
        <v>420</v>
      </c>
      <c r="FZ452">
        <v>16</v>
      </c>
      <c r="GA452">
        <v>0.01</v>
      </c>
      <c r="GB452">
        <v>0.1</v>
      </c>
      <c r="GC452">
        <v>-56.17055000000001</v>
      </c>
      <c r="GD452">
        <v>-6.303320825515784</v>
      </c>
      <c r="GE452">
        <v>0.6262759439735809</v>
      </c>
      <c r="GF452">
        <v>0</v>
      </c>
      <c r="GG452">
        <v>1018.935882352941</v>
      </c>
      <c r="GH452">
        <v>27.7585943401779</v>
      </c>
      <c r="GI452">
        <v>2.736768293451515</v>
      </c>
      <c r="GJ452">
        <v>-1</v>
      </c>
      <c r="GK452">
        <v>4.48985625</v>
      </c>
      <c r="GL452">
        <v>-0.1373438273921298</v>
      </c>
      <c r="GM452">
        <v>0.01368623609461349</v>
      </c>
      <c r="GN452">
        <v>0</v>
      </c>
      <c r="GO452">
        <v>0</v>
      </c>
      <c r="GP452">
        <v>2</v>
      </c>
      <c r="GQ452" t="s">
        <v>446</v>
      </c>
      <c r="GR452">
        <v>3.13553</v>
      </c>
      <c r="GS452">
        <v>2.68899</v>
      </c>
      <c r="GT452">
        <v>0.137964</v>
      </c>
      <c r="GU452">
        <v>0.143665</v>
      </c>
      <c r="GV452">
        <v>0.106774</v>
      </c>
      <c r="GW452">
        <v>0.09144910000000001</v>
      </c>
      <c r="GX452">
        <v>27368.8</v>
      </c>
      <c r="GY452">
        <v>27242</v>
      </c>
      <c r="GZ452">
        <v>29517.1</v>
      </c>
      <c r="HA452">
        <v>29401.1</v>
      </c>
      <c r="HB452">
        <v>34831</v>
      </c>
      <c r="HC452">
        <v>35384.7</v>
      </c>
      <c r="HD452">
        <v>41532.1</v>
      </c>
      <c r="HE452">
        <v>41769.5</v>
      </c>
      <c r="HF452">
        <v>1.92472</v>
      </c>
      <c r="HG452">
        <v>1.87092</v>
      </c>
      <c r="HH452">
        <v>0.09101629999999999</v>
      </c>
      <c r="HI452">
        <v>0</v>
      </c>
      <c r="HJ452">
        <v>28.5238</v>
      </c>
      <c r="HK452">
        <v>999.9</v>
      </c>
      <c r="HL452">
        <v>52.4</v>
      </c>
      <c r="HM452">
        <v>30.8</v>
      </c>
      <c r="HN452">
        <v>25.8479</v>
      </c>
      <c r="HO452">
        <v>62.0536</v>
      </c>
      <c r="HP452">
        <v>25.7412</v>
      </c>
      <c r="HQ452">
        <v>1</v>
      </c>
      <c r="HR452">
        <v>0.116982</v>
      </c>
      <c r="HS452">
        <v>-0.377301</v>
      </c>
      <c r="HT452">
        <v>20.34</v>
      </c>
      <c r="HU452">
        <v>5.21729</v>
      </c>
      <c r="HV452">
        <v>12.0113</v>
      </c>
      <c r="HW452">
        <v>4.98905</v>
      </c>
      <c r="HX452">
        <v>3.28793</v>
      </c>
      <c r="HY452">
        <v>9999</v>
      </c>
      <c r="HZ452">
        <v>9999</v>
      </c>
      <c r="IA452">
        <v>9999</v>
      </c>
      <c r="IB452">
        <v>16.9</v>
      </c>
      <c r="IC452">
        <v>1.86753</v>
      </c>
      <c r="ID452">
        <v>1.86674</v>
      </c>
      <c r="IE452">
        <v>1.866</v>
      </c>
      <c r="IF452">
        <v>1.866</v>
      </c>
      <c r="IG452">
        <v>1.86783</v>
      </c>
      <c r="IH452">
        <v>1.87027</v>
      </c>
      <c r="II452">
        <v>1.86892</v>
      </c>
      <c r="IJ452">
        <v>1.87042</v>
      </c>
      <c r="IK452">
        <v>0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-0.931</v>
      </c>
      <c r="IY452">
        <v>0.1448</v>
      </c>
      <c r="IZ452">
        <v>-0.2124528667129374</v>
      </c>
      <c r="JA452">
        <v>-0.0008016307627816455</v>
      </c>
      <c r="JB452">
        <v>-2.705495203968552E-07</v>
      </c>
      <c r="JC452">
        <v>-1.001381313952682E-11</v>
      </c>
      <c r="JD452">
        <v>-0.06429383364076624</v>
      </c>
      <c r="JE452">
        <v>-0.003544197663381463</v>
      </c>
      <c r="JF452">
        <v>0.0008551080648433378</v>
      </c>
      <c r="JG452">
        <v>-1.439520423836254E-05</v>
      </c>
      <c r="JH452">
        <v>4</v>
      </c>
      <c r="JI452">
        <v>2335</v>
      </c>
      <c r="JJ452">
        <v>1</v>
      </c>
      <c r="JK452">
        <v>25</v>
      </c>
      <c r="JL452">
        <v>194431.9</v>
      </c>
      <c r="JM452">
        <v>194432</v>
      </c>
      <c r="JN452">
        <v>1.71021</v>
      </c>
      <c r="JO452">
        <v>2.25098</v>
      </c>
      <c r="JP452">
        <v>1.39648</v>
      </c>
      <c r="JQ452">
        <v>2.35352</v>
      </c>
      <c r="JR452">
        <v>1.49536</v>
      </c>
      <c r="JS452">
        <v>2.65381</v>
      </c>
      <c r="JT452">
        <v>36.34</v>
      </c>
      <c r="JU452">
        <v>24.07</v>
      </c>
      <c r="JV452">
        <v>18</v>
      </c>
      <c r="JW452">
        <v>492.932</v>
      </c>
      <c r="JX452">
        <v>448.867</v>
      </c>
      <c r="JY452">
        <v>28.9603</v>
      </c>
      <c r="JZ452">
        <v>29.093</v>
      </c>
      <c r="KA452">
        <v>30.0003</v>
      </c>
      <c r="KB452">
        <v>28.8638</v>
      </c>
      <c r="KC452">
        <v>28.7874</v>
      </c>
      <c r="KD452">
        <v>34.2791</v>
      </c>
      <c r="KE452">
        <v>29.1034</v>
      </c>
      <c r="KF452">
        <v>73.3549</v>
      </c>
      <c r="KG452">
        <v>28.9488</v>
      </c>
      <c r="KH452">
        <v>790.986</v>
      </c>
      <c r="KI452">
        <v>19.7963</v>
      </c>
      <c r="KJ452">
        <v>100.875</v>
      </c>
      <c r="KK452">
        <v>100.443</v>
      </c>
    </row>
    <row r="453" spans="1:297">
      <c r="A453">
        <v>437</v>
      </c>
      <c r="B453">
        <v>1758913343</v>
      </c>
      <c r="C453">
        <v>11559.90000009537</v>
      </c>
      <c r="D453" t="s">
        <v>1319</v>
      </c>
      <c r="E453" t="s">
        <v>1320</v>
      </c>
      <c r="F453">
        <v>5</v>
      </c>
      <c r="G453" t="s">
        <v>1224</v>
      </c>
      <c r="H453" t="s">
        <v>436</v>
      </c>
      <c r="I453">
        <v>1758913335.5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795.4321125465863</v>
      </c>
      <c r="AK453">
        <v>749.4459878787878</v>
      </c>
      <c r="AL453">
        <v>3.233503355297615</v>
      </c>
      <c r="AM453">
        <v>65.05522117656267</v>
      </c>
      <c r="AN453">
        <f>(AP453 - AO453 + DY453*1E3/(8.314*(EA453+273.15)) * AR453/DX453 * AQ453) * DX453/(100*DL453) * 1000/(1000 - AP453)</f>
        <v>0</v>
      </c>
      <c r="AO453">
        <v>19.73627869778558</v>
      </c>
      <c r="AP453">
        <v>24.17637818181818</v>
      </c>
      <c r="AQ453">
        <v>-0.0001948320745500295</v>
      </c>
      <c r="AR453">
        <v>107.4908715884942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5.52</v>
      </c>
      <c r="DM453">
        <v>0.5</v>
      </c>
      <c r="DN453" t="s">
        <v>438</v>
      </c>
      <c r="DO453">
        <v>2</v>
      </c>
      <c r="DP453" t="b">
        <v>1</v>
      </c>
      <c r="DQ453">
        <v>1758913335.5</v>
      </c>
      <c r="DR453">
        <v>708.9472592592593</v>
      </c>
      <c r="DS453">
        <v>765.642962962963</v>
      </c>
      <c r="DT453">
        <v>24.19930740740741</v>
      </c>
      <c r="DU453">
        <v>19.73326296296297</v>
      </c>
      <c r="DV453">
        <v>709.8685925925927</v>
      </c>
      <c r="DW453">
        <v>24.05443333333333</v>
      </c>
      <c r="DX453">
        <v>500.0094814814815</v>
      </c>
      <c r="DY453">
        <v>90.41768148148148</v>
      </c>
      <c r="DZ453">
        <v>0.02873528148148148</v>
      </c>
      <c r="EA453">
        <v>30.6030111111111</v>
      </c>
      <c r="EB453">
        <v>30.00849259259259</v>
      </c>
      <c r="EC453">
        <v>999.9000000000001</v>
      </c>
      <c r="ED453">
        <v>0</v>
      </c>
      <c r="EE453">
        <v>0</v>
      </c>
      <c r="EF453">
        <v>10000.28</v>
      </c>
      <c r="EG453">
        <v>0</v>
      </c>
      <c r="EH453">
        <v>12.0284</v>
      </c>
      <c r="EI453">
        <v>-56.69580000000001</v>
      </c>
      <c r="EJ453">
        <v>726.5284444444446</v>
      </c>
      <c r="EK453">
        <v>781.055777777778</v>
      </c>
      <c r="EL453">
        <v>4.466047777777778</v>
      </c>
      <c r="EM453">
        <v>765.642962962963</v>
      </c>
      <c r="EN453">
        <v>19.73326296296297</v>
      </c>
      <c r="EO453">
        <v>2.188045185185185</v>
      </c>
      <c r="EP453">
        <v>1.784235925925926</v>
      </c>
      <c r="EQ453">
        <v>18.87504814814815</v>
      </c>
      <c r="ER453">
        <v>15.64937407407407</v>
      </c>
      <c r="ES453">
        <v>2000.003333333334</v>
      </c>
      <c r="ET453">
        <v>0.9800043333333335</v>
      </c>
      <c r="EU453">
        <v>0.01999567777777778</v>
      </c>
      <c r="EV453">
        <v>0</v>
      </c>
      <c r="EW453">
        <v>1022.723703703704</v>
      </c>
      <c r="EX453">
        <v>5.00097</v>
      </c>
      <c r="EY453">
        <v>20535.64814814814</v>
      </c>
      <c r="EZ453">
        <v>16707.62222222222</v>
      </c>
      <c r="FA453">
        <v>41.48366666666666</v>
      </c>
      <c r="FB453">
        <v>41.81199999999999</v>
      </c>
      <c r="FC453">
        <v>41.375</v>
      </c>
      <c r="FD453">
        <v>41.43699999999999</v>
      </c>
      <c r="FE453">
        <v>42</v>
      </c>
      <c r="FF453">
        <v>1955.113333333333</v>
      </c>
      <c r="FG453">
        <v>39.89000000000001</v>
      </c>
      <c r="FH453">
        <v>0</v>
      </c>
      <c r="FI453">
        <v>1758913344.3</v>
      </c>
      <c r="FJ453">
        <v>0</v>
      </c>
      <c r="FK453">
        <v>1022.8932</v>
      </c>
      <c r="FL453">
        <v>26.15846156015625</v>
      </c>
      <c r="FM453">
        <v>512.3000007656235</v>
      </c>
      <c r="FN453">
        <v>20538.312</v>
      </c>
      <c r="FO453">
        <v>15</v>
      </c>
      <c r="FP453">
        <v>0</v>
      </c>
      <c r="FQ453" t="s">
        <v>439</v>
      </c>
      <c r="FR453">
        <v>1747247426.5</v>
      </c>
      <c r="FS453">
        <v>1747247420.5</v>
      </c>
      <c r="FT453">
        <v>0</v>
      </c>
      <c r="FU453">
        <v>1.027</v>
      </c>
      <c r="FV453">
        <v>0.031</v>
      </c>
      <c r="FW453">
        <v>0.02</v>
      </c>
      <c r="FX453">
        <v>0.05</v>
      </c>
      <c r="FY453">
        <v>420</v>
      </c>
      <c r="FZ453">
        <v>16</v>
      </c>
      <c r="GA453">
        <v>0.01</v>
      </c>
      <c r="GB453">
        <v>0.1</v>
      </c>
      <c r="GC453">
        <v>-56.46524146341464</v>
      </c>
      <c r="GD453">
        <v>-3.291629268292689</v>
      </c>
      <c r="GE453">
        <v>0.4534518357060373</v>
      </c>
      <c r="GF453">
        <v>0</v>
      </c>
      <c r="GG453">
        <v>1021.414117647059</v>
      </c>
      <c r="GH453">
        <v>26.62734912684774</v>
      </c>
      <c r="GI453">
        <v>2.627652852941357</v>
      </c>
      <c r="GJ453">
        <v>-1</v>
      </c>
      <c r="GK453">
        <v>4.475434146341463</v>
      </c>
      <c r="GL453">
        <v>-0.1967161672473803</v>
      </c>
      <c r="GM453">
        <v>0.01962633422223756</v>
      </c>
      <c r="GN453">
        <v>0</v>
      </c>
      <c r="GO453">
        <v>0</v>
      </c>
      <c r="GP453">
        <v>2</v>
      </c>
      <c r="GQ453" t="s">
        <v>446</v>
      </c>
      <c r="GR453">
        <v>3.13527</v>
      </c>
      <c r="GS453">
        <v>2.68896</v>
      </c>
      <c r="GT453">
        <v>0.140014</v>
      </c>
      <c r="GU453">
        <v>0.145645</v>
      </c>
      <c r="GV453">
        <v>0.106719</v>
      </c>
      <c r="GW453">
        <v>0.0914534</v>
      </c>
      <c r="GX453">
        <v>27303.8</v>
      </c>
      <c r="GY453">
        <v>27178.8</v>
      </c>
      <c r="GZ453">
        <v>29517.3</v>
      </c>
      <c r="HA453">
        <v>29400.9</v>
      </c>
      <c r="HB453">
        <v>34833.3</v>
      </c>
      <c r="HC453">
        <v>35384.3</v>
      </c>
      <c r="HD453">
        <v>41532.2</v>
      </c>
      <c r="HE453">
        <v>41769.1</v>
      </c>
      <c r="HF453">
        <v>1.9242</v>
      </c>
      <c r="HG453">
        <v>1.87115</v>
      </c>
      <c r="HH453">
        <v>0.0911467</v>
      </c>
      <c r="HI453">
        <v>0</v>
      </c>
      <c r="HJ453">
        <v>28.5249</v>
      </c>
      <c r="HK453">
        <v>999.9</v>
      </c>
      <c r="HL453">
        <v>52.4</v>
      </c>
      <c r="HM453">
        <v>30.8</v>
      </c>
      <c r="HN453">
        <v>25.8497</v>
      </c>
      <c r="HO453">
        <v>62.1536</v>
      </c>
      <c r="HP453">
        <v>25.9415</v>
      </c>
      <c r="HQ453">
        <v>1</v>
      </c>
      <c r="HR453">
        <v>0.117256</v>
      </c>
      <c r="HS453">
        <v>-0.358181</v>
      </c>
      <c r="HT453">
        <v>20.3402</v>
      </c>
      <c r="HU453">
        <v>5.21774</v>
      </c>
      <c r="HV453">
        <v>12.012</v>
      </c>
      <c r="HW453">
        <v>4.9891</v>
      </c>
      <c r="HX453">
        <v>3.28785</v>
      </c>
      <c r="HY453">
        <v>9999</v>
      </c>
      <c r="HZ453">
        <v>9999</v>
      </c>
      <c r="IA453">
        <v>9999</v>
      </c>
      <c r="IB453">
        <v>16.9</v>
      </c>
      <c r="IC453">
        <v>1.86754</v>
      </c>
      <c r="ID453">
        <v>1.86674</v>
      </c>
      <c r="IE453">
        <v>1.86602</v>
      </c>
      <c r="IF453">
        <v>1.866</v>
      </c>
      <c r="IG453">
        <v>1.86784</v>
      </c>
      <c r="IH453">
        <v>1.87027</v>
      </c>
      <c r="II453">
        <v>1.86892</v>
      </c>
      <c r="IJ453">
        <v>1.87042</v>
      </c>
      <c r="IK453">
        <v>0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-0.951</v>
      </c>
      <c r="IY453">
        <v>0.1446</v>
      </c>
      <c r="IZ453">
        <v>-0.2124528667129374</v>
      </c>
      <c r="JA453">
        <v>-0.0008016307627816455</v>
      </c>
      <c r="JB453">
        <v>-2.705495203968552E-07</v>
      </c>
      <c r="JC453">
        <v>-1.001381313952682E-11</v>
      </c>
      <c r="JD453">
        <v>-0.06429383364076624</v>
      </c>
      <c r="JE453">
        <v>-0.003544197663381463</v>
      </c>
      <c r="JF453">
        <v>0.0008551080648433378</v>
      </c>
      <c r="JG453">
        <v>-1.439520423836254E-05</v>
      </c>
      <c r="JH453">
        <v>4</v>
      </c>
      <c r="JI453">
        <v>2335</v>
      </c>
      <c r="JJ453">
        <v>1</v>
      </c>
      <c r="JK453">
        <v>25</v>
      </c>
      <c r="JL453">
        <v>194431.9</v>
      </c>
      <c r="JM453">
        <v>194432</v>
      </c>
      <c r="JN453">
        <v>1.73584</v>
      </c>
      <c r="JO453">
        <v>2.24731</v>
      </c>
      <c r="JP453">
        <v>1.39648</v>
      </c>
      <c r="JQ453">
        <v>2.35229</v>
      </c>
      <c r="JR453">
        <v>1.49536</v>
      </c>
      <c r="JS453">
        <v>2.68433</v>
      </c>
      <c r="JT453">
        <v>36.34</v>
      </c>
      <c r="JU453">
        <v>24.07</v>
      </c>
      <c r="JV453">
        <v>18</v>
      </c>
      <c r="JW453">
        <v>492.624</v>
      </c>
      <c r="JX453">
        <v>449.035</v>
      </c>
      <c r="JY453">
        <v>28.95</v>
      </c>
      <c r="JZ453">
        <v>29.0967</v>
      </c>
      <c r="KA453">
        <v>30.0003</v>
      </c>
      <c r="KB453">
        <v>28.8669</v>
      </c>
      <c r="KC453">
        <v>28.7911</v>
      </c>
      <c r="KD453">
        <v>34.9018</v>
      </c>
      <c r="KE453">
        <v>29.1034</v>
      </c>
      <c r="KF453">
        <v>73.3549</v>
      </c>
      <c r="KG453">
        <v>28.9411</v>
      </c>
      <c r="KH453">
        <v>811.034</v>
      </c>
      <c r="KI453">
        <v>19.8318</v>
      </c>
      <c r="KJ453">
        <v>100.875</v>
      </c>
      <c r="KK453">
        <v>100.442</v>
      </c>
    </row>
    <row r="454" spans="1:297">
      <c r="A454">
        <v>438</v>
      </c>
      <c r="B454">
        <v>1758913348</v>
      </c>
      <c r="C454">
        <v>11564.90000009537</v>
      </c>
      <c r="D454" t="s">
        <v>1321</v>
      </c>
      <c r="E454" t="s">
        <v>1322</v>
      </c>
      <c r="F454">
        <v>5</v>
      </c>
      <c r="G454" t="s">
        <v>1224</v>
      </c>
      <c r="H454" t="s">
        <v>436</v>
      </c>
      <c r="I454">
        <v>1758913340.214286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812.2369545086889</v>
      </c>
      <c r="AK454">
        <v>765.6479939393935</v>
      </c>
      <c r="AL454">
        <v>3.251218079774597</v>
      </c>
      <c r="AM454">
        <v>65.05522117656267</v>
      </c>
      <c r="AN454">
        <f>(AP454 - AO454 + DY454*1E3/(8.314*(EA454+273.15)) * AR454/DX454 * AQ454) * DX454/(100*DL454) * 1000/(1000 - AP454)</f>
        <v>0</v>
      </c>
      <c r="AO454">
        <v>19.73727349557778</v>
      </c>
      <c r="AP454">
        <v>24.15767333333333</v>
      </c>
      <c r="AQ454">
        <v>-0.0001953950903810287</v>
      </c>
      <c r="AR454">
        <v>107.4908715884942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5.52</v>
      </c>
      <c r="DM454">
        <v>0.5</v>
      </c>
      <c r="DN454" t="s">
        <v>438</v>
      </c>
      <c r="DO454">
        <v>2</v>
      </c>
      <c r="DP454" t="b">
        <v>1</v>
      </c>
      <c r="DQ454">
        <v>1758913340.214286</v>
      </c>
      <c r="DR454">
        <v>724.0208928571427</v>
      </c>
      <c r="DS454">
        <v>780.9816785714286</v>
      </c>
      <c r="DT454">
        <v>24.18345</v>
      </c>
      <c r="DU454">
        <v>19.73591785714286</v>
      </c>
      <c r="DV454">
        <v>724.960392857143</v>
      </c>
      <c r="DW454">
        <v>24.03877142857143</v>
      </c>
      <c r="DX454">
        <v>500.0002857142857</v>
      </c>
      <c r="DY454">
        <v>90.41750714285715</v>
      </c>
      <c r="DZ454">
        <v>0.02880542500000001</v>
      </c>
      <c r="EA454">
        <v>30.60506785714286</v>
      </c>
      <c r="EB454">
        <v>30.01145</v>
      </c>
      <c r="EC454">
        <v>999.9000000000002</v>
      </c>
      <c r="ED454">
        <v>0</v>
      </c>
      <c r="EE454">
        <v>0</v>
      </c>
      <c r="EF454">
        <v>10001.20821428572</v>
      </c>
      <c r="EG454">
        <v>0</v>
      </c>
      <c r="EH454">
        <v>12.0284</v>
      </c>
      <c r="EI454">
        <v>-56.96091071428571</v>
      </c>
      <c r="EJ454">
        <v>741.9637142857144</v>
      </c>
      <c r="EK454">
        <v>796.7053928571428</v>
      </c>
      <c r="EL454">
        <v>4.447542857142857</v>
      </c>
      <c r="EM454">
        <v>780.9816785714286</v>
      </c>
      <c r="EN454">
        <v>19.73591785714286</v>
      </c>
      <c r="EO454">
        <v>2.186608571428572</v>
      </c>
      <c r="EP454">
        <v>1.7844725</v>
      </c>
      <c r="EQ454">
        <v>18.86452857142857</v>
      </c>
      <c r="ER454">
        <v>15.65143928571429</v>
      </c>
      <c r="ES454">
        <v>2000.003571428572</v>
      </c>
      <c r="ET454">
        <v>0.9800043214285716</v>
      </c>
      <c r="EU454">
        <v>0.01999568928571429</v>
      </c>
      <c r="EV454">
        <v>0</v>
      </c>
      <c r="EW454">
        <v>1024.727142857143</v>
      </c>
      <c r="EX454">
        <v>5.00097</v>
      </c>
      <c r="EY454">
        <v>20574.16785714286</v>
      </c>
      <c r="EZ454">
        <v>16707.61785714286</v>
      </c>
      <c r="FA454">
        <v>41.47975</v>
      </c>
      <c r="FB454">
        <v>41.81199999999999</v>
      </c>
      <c r="FC454">
        <v>41.375</v>
      </c>
      <c r="FD454">
        <v>41.44149999999998</v>
      </c>
      <c r="FE454">
        <v>42.00885714285714</v>
      </c>
      <c r="FF454">
        <v>1955.113571428571</v>
      </c>
      <c r="FG454">
        <v>39.89000000000001</v>
      </c>
      <c r="FH454">
        <v>0</v>
      </c>
      <c r="FI454">
        <v>1758913349.1</v>
      </c>
      <c r="FJ454">
        <v>0</v>
      </c>
      <c r="FK454">
        <v>1024.9064</v>
      </c>
      <c r="FL454">
        <v>26.16692311276887</v>
      </c>
      <c r="FM454">
        <v>472.5846160912614</v>
      </c>
      <c r="FN454">
        <v>20577.68</v>
      </c>
      <c r="FO454">
        <v>15</v>
      </c>
      <c r="FP454">
        <v>0</v>
      </c>
      <c r="FQ454" t="s">
        <v>439</v>
      </c>
      <c r="FR454">
        <v>1747247426.5</v>
      </c>
      <c r="FS454">
        <v>1747247420.5</v>
      </c>
      <c r="FT454">
        <v>0</v>
      </c>
      <c r="FU454">
        <v>1.027</v>
      </c>
      <c r="FV454">
        <v>0.031</v>
      </c>
      <c r="FW454">
        <v>0.02</v>
      </c>
      <c r="FX454">
        <v>0.05</v>
      </c>
      <c r="FY454">
        <v>420</v>
      </c>
      <c r="FZ454">
        <v>16</v>
      </c>
      <c r="GA454">
        <v>0.01</v>
      </c>
      <c r="GB454">
        <v>0.1</v>
      </c>
      <c r="GC454">
        <v>-56.804245</v>
      </c>
      <c r="GD454">
        <v>-2.349365853658446</v>
      </c>
      <c r="GE454">
        <v>0.3607679683328331</v>
      </c>
      <c r="GF454">
        <v>0</v>
      </c>
      <c r="GG454">
        <v>1023.537941176471</v>
      </c>
      <c r="GH454">
        <v>25.73919021404912</v>
      </c>
      <c r="GI454">
        <v>2.538945797224835</v>
      </c>
      <c r="GJ454">
        <v>-1</v>
      </c>
      <c r="GK454">
        <v>4.459199750000001</v>
      </c>
      <c r="GL454">
        <v>-0.2283988367729875</v>
      </c>
      <c r="GM454">
        <v>0.02203288241328163</v>
      </c>
      <c r="GN454">
        <v>0</v>
      </c>
      <c r="GO454">
        <v>0</v>
      </c>
      <c r="GP454">
        <v>2</v>
      </c>
      <c r="GQ454" t="s">
        <v>446</v>
      </c>
      <c r="GR454">
        <v>3.13542</v>
      </c>
      <c r="GS454">
        <v>2.68918</v>
      </c>
      <c r="GT454">
        <v>0.142055</v>
      </c>
      <c r="GU454">
        <v>0.147701</v>
      </c>
      <c r="GV454">
        <v>0.106667</v>
      </c>
      <c r="GW454">
        <v>0.0915395</v>
      </c>
      <c r="GX454">
        <v>27238.4</v>
      </c>
      <c r="GY454">
        <v>27113.2</v>
      </c>
      <c r="GZ454">
        <v>29516.7</v>
      </c>
      <c r="HA454">
        <v>29400.8</v>
      </c>
      <c r="HB454">
        <v>34834.7</v>
      </c>
      <c r="HC454">
        <v>35380.8</v>
      </c>
      <c r="HD454">
        <v>41531.4</v>
      </c>
      <c r="HE454">
        <v>41769</v>
      </c>
      <c r="HF454">
        <v>1.92447</v>
      </c>
      <c r="HG454">
        <v>1.87143</v>
      </c>
      <c r="HH454">
        <v>0.0919662</v>
      </c>
      <c r="HI454">
        <v>0</v>
      </c>
      <c r="HJ454">
        <v>28.5262</v>
      </c>
      <c r="HK454">
        <v>999.9</v>
      </c>
      <c r="HL454">
        <v>52.4</v>
      </c>
      <c r="HM454">
        <v>30.8</v>
      </c>
      <c r="HN454">
        <v>25.8484</v>
      </c>
      <c r="HO454">
        <v>62.0436</v>
      </c>
      <c r="HP454">
        <v>25.9175</v>
      </c>
      <c r="HQ454">
        <v>1</v>
      </c>
      <c r="HR454">
        <v>0.117365</v>
      </c>
      <c r="HS454">
        <v>-0.345651</v>
      </c>
      <c r="HT454">
        <v>20.34</v>
      </c>
      <c r="HU454">
        <v>5.21699</v>
      </c>
      <c r="HV454">
        <v>12.0123</v>
      </c>
      <c r="HW454">
        <v>4.9892</v>
      </c>
      <c r="HX454">
        <v>3.2877</v>
      </c>
      <c r="HY454">
        <v>9999</v>
      </c>
      <c r="HZ454">
        <v>9999</v>
      </c>
      <c r="IA454">
        <v>9999</v>
      </c>
      <c r="IB454">
        <v>16.9</v>
      </c>
      <c r="IC454">
        <v>1.86754</v>
      </c>
      <c r="ID454">
        <v>1.86673</v>
      </c>
      <c r="IE454">
        <v>1.86603</v>
      </c>
      <c r="IF454">
        <v>1.866</v>
      </c>
      <c r="IG454">
        <v>1.86784</v>
      </c>
      <c r="IH454">
        <v>1.87027</v>
      </c>
      <c r="II454">
        <v>1.86893</v>
      </c>
      <c r="IJ454">
        <v>1.87042</v>
      </c>
      <c r="IK454">
        <v>0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-0.97</v>
      </c>
      <c r="IY454">
        <v>0.1444</v>
      </c>
      <c r="IZ454">
        <v>-0.2124528667129374</v>
      </c>
      <c r="JA454">
        <v>-0.0008016307627816455</v>
      </c>
      <c r="JB454">
        <v>-2.705495203968552E-07</v>
      </c>
      <c r="JC454">
        <v>-1.001381313952682E-11</v>
      </c>
      <c r="JD454">
        <v>-0.06429383364076624</v>
      </c>
      <c r="JE454">
        <v>-0.003544197663381463</v>
      </c>
      <c r="JF454">
        <v>0.0008551080648433378</v>
      </c>
      <c r="JG454">
        <v>-1.439520423836254E-05</v>
      </c>
      <c r="JH454">
        <v>4</v>
      </c>
      <c r="JI454">
        <v>2335</v>
      </c>
      <c r="JJ454">
        <v>1</v>
      </c>
      <c r="JK454">
        <v>25</v>
      </c>
      <c r="JL454">
        <v>194432</v>
      </c>
      <c r="JM454">
        <v>194432.1</v>
      </c>
      <c r="JN454">
        <v>1.7688</v>
      </c>
      <c r="JO454">
        <v>2.27051</v>
      </c>
      <c r="JP454">
        <v>1.39648</v>
      </c>
      <c r="JQ454">
        <v>2.35229</v>
      </c>
      <c r="JR454">
        <v>1.49536</v>
      </c>
      <c r="JS454">
        <v>2.56958</v>
      </c>
      <c r="JT454">
        <v>36.34</v>
      </c>
      <c r="JU454">
        <v>24.0612</v>
      </c>
      <c r="JV454">
        <v>18</v>
      </c>
      <c r="JW454">
        <v>492.827</v>
      </c>
      <c r="JX454">
        <v>449.23</v>
      </c>
      <c r="JY454">
        <v>28.9406</v>
      </c>
      <c r="JZ454">
        <v>29.0999</v>
      </c>
      <c r="KA454">
        <v>30.0003</v>
      </c>
      <c r="KB454">
        <v>28.8705</v>
      </c>
      <c r="KC454">
        <v>28.7941</v>
      </c>
      <c r="KD454">
        <v>35.4461</v>
      </c>
      <c r="KE454">
        <v>28.813</v>
      </c>
      <c r="KF454">
        <v>72.9841</v>
      </c>
      <c r="KG454">
        <v>28.9271</v>
      </c>
      <c r="KH454">
        <v>824.39</v>
      </c>
      <c r="KI454">
        <v>19.8642</v>
      </c>
      <c r="KJ454">
        <v>100.873</v>
      </c>
      <c r="KK454">
        <v>100.441</v>
      </c>
    </row>
    <row r="455" spans="1:297">
      <c r="A455">
        <v>439</v>
      </c>
      <c r="B455">
        <v>1758913353</v>
      </c>
      <c r="C455">
        <v>11569.90000009537</v>
      </c>
      <c r="D455" t="s">
        <v>1323</v>
      </c>
      <c r="E455" t="s">
        <v>1324</v>
      </c>
      <c r="F455">
        <v>5</v>
      </c>
      <c r="G455" t="s">
        <v>1224</v>
      </c>
      <c r="H455" t="s">
        <v>436</v>
      </c>
      <c r="I455">
        <v>1758913345.5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829.430841548113</v>
      </c>
      <c r="AK455">
        <v>782.1642969696967</v>
      </c>
      <c r="AL455">
        <v>3.300278979266737</v>
      </c>
      <c r="AM455">
        <v>65.05522117656267</v>
      </c>
      <c r="AN455">
        <f>(AP455 - AO455 + DY455*1E3/(8.314*(EA455+273.15)) * AR455/DX455 * AQ455) * DX455/(100*DL455) * 1000/(1000 - AP455)</f>
        <v>0</v>
      </c>
      <c r="AO455">
        <v>19.81027670047163</v>
      </c>
      <c r="AP455">
        <v>24.15974727272728</v>
      </c>
      <c r="AQ455">
        <v>3.792996672836342E-05</v>
      </c>
      <c r="AR455">
        <v>107.4908715884942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5.52</v>
      </c>
      <c r="DM455">
        <v>0.5</v>
      </c>
      <c r="DN455" t="s">
        <v>438</v>
      </c>
      <c r="DO455">
        <v>2</v>
      </c>
      <c r="DP455" t="b">
        <v>1</v>
      </c>
      <c r="DQ455">
        <v>1758913345.5</v>
      </c>
      <c r="DR455">
        <v>740.8807407407405</v>
      </c>
      <c r="DS455">
        <v>798.2212962962963</v>
      </c>
      <c r="DT455">
        <v>24.16808148148148</v>
      </c>
      <c r="DU455">
        <v>19.7588962962963</v>
      </c>
      <c r="DV455">
        <v>741.8408518518518</v>
      </c>
      <c r="DW455">
        <v>24.02358888888888</v>
      </c>
      <c r="DX455">
        <v>500.0133333333334</v>
      </c>
      <c r="DY455">
        <v>90.41729629629629</v>
      </c>
      <c r="DZ455">
        <v>0.02874334814814815</v>
      </c>
      <c r="EA455">
        <v>30.60647407407408</v>
      </c>
      <c r="EB455">
        <v>30.01774814814814</v>
      </c>
      <c r="EC455">
        <v>999.9000000000001</v>
      </c>
      <c r="ED455">
        <v>0</v>
      </c>
      <c r="EE455">
        <v>0</v>
      </c>
      <c r="EF455">
        <v>9995.667407407409</v>
      </c>
      <c r="EG455">
        <v>0</v>
      </c>
      <c r="EH455">
        <v>12.05025925925926</v>
      </c>
      <c r="EI455">
        <v>-57.34069259259259</v>
      </c>
      <c r="EJ455">
        <v>759.2296296296297</v>
      </c>
      <c r="EK455">
        <v>814.3116666666667</v>
      </c>
      <c r="EL455">
        <v>4.409187777777777</v>
      </c>
      <c r="EM455">
        <v>798.2212962962963</v>
      </c>
      <c r="EN455">
        <v>19.7588962962963</v>
      </c>
      <c r="EO455">
        <v>2.185213703703704</v>
      </c>
      <c r="EP455">
        <v>1.786545555555555</v>
      </c>
      <c r="EQ455">
        <v>18.85430740740741</v>
      </c>
      <c r="ER455">
        <v>15.66955185185185</v>
      </c>
      <c r="ES455">
        <v>2000.027407407408</v>
      </c>
      <c r="ET455">
        <v>0.9800045555555557</v>
      </c>
      <c r="EU455">
        <v>0.01999546296296296</v>
      </c>
      <c r="EV455">
        <v>0</v>
      </c>
      <c r="EW455">
        <v>1026.858148148148</v>
      </c>
      <c r="EX455">
        <v>5.00097</v>
      </c>
      <c r="EY455">
        <v>20615.12962962963</v>
      </c>
      <c r="EZ455">
        <v>16707.82222222222</v>
      </c>
      <c r="FA455">
        <v>41.48366666666666</v>
      </c>
      <c r="FB455">
        <v>41.81199999999999</v>
      </c>
      <c r="FC455">
        <v>41.375</v>
      </c>
      <c r="FD455">
        <v>41.44166666666666</v>
      </c>
      <c r="FE455">
        <v>42.01377777777777</v>
      </c>
      <c r="FF455">
        <v>1955.137407407407</v>
      </c>
      <c r="FG455">
        <v>39.89000000000001</v>
      </c>
      <c r="FH455">
        <v>0</v>
      </c>
      <c r="FI455">
        <v>1758913354.5</v>
      </c>
      <c r="FJ455">
        <v>0</v>
      </c>
      <c r="FK455">
        <v>1026.933461538462</v>
      </c>
      <c r="FL455">
        <v>22.14529910306432</v>
      </c>
      <c r="FM455">
        <v>440.2290592649906</v>
      </c>
      <c r="FN455">
        <v>20616.62692307692</v>
      </c>
      <c r="FO455">
        <v>15</v>
      </c>
      <c r="FP455">
        <v>0</v>
      </c>
      <c r="FQ455" t="s">
        <v>439</v>
      </c>
      <c r="FR455">
        <v>1747247426.5</v>
      </c>
      <c r="FS455">
        <v>1747247420.5</v>
      </c>
      <c r="FT455">
        <v>0</v>
      </c>
      <c r="FU455">
        <v>1.027</v>
      </c>
      <c r="FV455">
        <v>0.031</v>
      </c>
      <c r="FW455">
        <v>0.02</v>
      </c>
      <c r="FX455">
        <v>0.05</v>
      </c>
      <c r="FY455">
        <v>420</v>
      </c>
      <c r="FZ455">
        <v>16</v>
      </c>
      <c r="GA455">
        <v>0.01</v>
      </c>
      <c r="GB455">
        <v>0.1</v>
      </c>
      <c r="GC455">
        <v>-57.21826585365854</v>
      </c>
      <c r="GD455">
        <v>-4.462304529616645</v>
      </c>
      <c r="GE455">
        <v>0.5659294597988106</v>
      </c>
      <c r="GF455">
        <v>0</v>
      </c>
      <c r="GG455">
        <v>1025.695294117647</v>
      </c>
      <c r="GH455">
        <v>23.72925894744179</v>
      </c>
      <c r="GI455">
        <v>2.35405811724714</v>
      </c>
      <c r="GJ455">
        <v>-1</v>
      </c>
      <c r="GK455">
        <v>4.426745853658536</v>
      </c>
      <c r="GL455">
        <v>-0.4080775609756109</v>
      </c>
      <c r="GM455">
        <v>0.04273175862286707</v>
      </c>
      <c r="GN455">
        <v>0</v>
      </c>
      <c r="GO455">
        <v>0</v>
      </c>
      <c r="GP455">
        <v>2</v>
      </c>
      <c r="GQ455" t="s">
        <v>446</v>
      </c>
      <c r="GR455">
        <v>3.13544</v>
      </c>
      <c r="GS455">
        <v>2.68871</v>
      </c>
      <c r="GT455">
        <v>0.144111</v>
      </c>
      <c r="GU455">
        <v>0.149743</v>
      </c>
      <c r="GV455">
        <v>0.106679</v>
      </c>
      <c r="GW455">
        <v>0.0917312</v>
      </c>
      <c r="GX455">
        <v>27172.7</v>
      </c>
      <c r="GY455">
        <v>27048.1</v>
      </c>
      <c r="GZ455">
        <v>29516.3</v>
      </c>
      <c r="HA455">
        <v>29400.7</v>
      </c>
      <c r="HB455">
        <v>34833.6</v>
      </c>
      <c r="HC455">
        <v>35373.2</v>
      </c>
      <c r="HD455">
        <v>41530.6</v>
      </c>
      <c r="HE455">
        <v>41768.9</v>
      </c>
      <c r="HF455">
        <v>1.92418</v>
      </c>
      <c r="HG455">
        <v>1.8711</v>
      </c>
      <c r="HH455">
        <v>0.0920892</v>
      </c>
      <c r="HI455">
        <v>0</v>
      </c>
      <c r="HJ455">
        <v>28.5287</v>
      </c>
      <c r="HK455">
        <v>999.9</v>
      </c>
      <c r="HL455">
        <v>52.4</v>
      </c>
      <c r="HM455">
        <v>30.8</v>
      </c>
      <c r="HN455">
        <v>25.8484</v>
      </c>
      <c r="HO455">
        <v>61.9936</v>
      </c>
      <c r="HP455">
        <v>25.8093</v>
      </c>
      <c r="HQ455">
        <v>1</v>
      </c>
      <c r="HR455">
        <v>0.117591</v>
      </c>
      <c r="HS455">
        <v>-0.307279</v>
      </c>
      <c r="HT455">
        <v>20.34</v>
      </c>
      <c r="HU455">
        <v>5.21624</v>
      </c>
      <c r="HV455">
        <v>12.0134</v>
      </c>
      <c r="HW455">
        <v>4.98885</v>
      </c>
      <c r="HX455">
        <v>3.2877</v>
      </c>
      <c r="HY455">
        <v>9999</v>
      </c>
      <c r="HZ455">
        <v>9999</v>
      </c>
      <c r="IA455">
        <v>9999</v>
      </c>
      <c r="IB455">
        <v>16.9</v>
      </c>
      <c r="IC455">
        <v>1.86756</v>
      </c>
      <c r="ID455">
        <v>1.86674</v>
      </c>
      <c r="IE455">
        <v>1.86602</v>
      </c>
      <c r="IF455">
        <v>1.866</v>
      </c>
      <c r="IG455">
        <v>1.86784</v>
      </c>
      <c r="IH455">
        <v>1.87027</v>
      </c>
      <c r="II455">
        <v>1.86894</v>
      </c>
      <c r="IJ455">
        <v>1.87042</v>
      </c>
      <c r="IK455">
        <v>0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-0.989</v>
      </c>
      <c r="IY455">
        <v>0.1444</v>
      </c>
      <c r="IZ455">
        <v>-0.2124528667129374</v>
      </c>
      <c r="JA455">
        <v>-0.0008016307627816455</v>
      </c>
      <c r="JB455">
        <v>-2.705495203968552E-07</v>
      </c>
      <c r="JC455">
        <v>-1.001381313952682E-11</v>
      </c>
      <c r="JD455">
        <v>-0.06429383364076624</v>
      </c>
      <c r="JE455">
        <v>-0.003544197663381463</v>
      </c>
      <c r="JF455">
        <v>0.0008551080648433378</v>
      </c>
      <c r="JG455">
        <v>-1.439520423836254E-05</v>
      </c>
      <c r="JH455">
        <v>4</v>
      </c>
      <c r="JI455">
        <v>2335</v>
      </c>
      <c r="JJ455">
        <v>1</v>
      </c>
      <c r="JK455">
        <v>25</v>
      </c>
      <c r="JL455">
        <v>194432.1</v>
      </c>
      <c r="JM455">
        <v>194432.2</v>
      </c>
      <c r="JN455">
        <v>1.79932</v>
      </c>
      <c r="JO455">
        <v>2.2522</v>
      </c>
      <c r="JP455">
        <v>1.39648</v>
      </c>
      <c r="JQ455">
        <v>2.35229</v>
      </c>
      <c r="JR455">
        <v>1.49536</v>
      </c>
      <c r="JS455">
        <v>2.70264</v>
      </c>
      <c r="JT455">
        <v>36.34</v>
      </c>
      <c r="JU455">
        <v>24.07</v>
      </c>
      <c r="JV455">
        <v>18</v>
      </c>
      <c r="JW455">
        <v>492.663</v>
      </c>
      <c r="JX455">
        <v>449.055</v>
      </c>
      <c r="JY455">
        <v>28.9268</v>
      </c>
      <c r="JZ455">
        <v>29.1036</v>
      </c>
      <c r="KA455">
        <v>30.0003</v>
      </c>
      <c r="KB455">
        <v>28.8736</v>
      </c>
      <c r="KC455">
        <v>28.7978</v>
      </c>
      <c r="KD455">
        <v>36.0605</v>
      </c>
      <c r="KE455">
        <v>28.813</v>
      </c>
      <c r="KF455">
        <v>72.9841</v>
      </c>
      <c r="KG455">
        <v>28.8988</v>
      </c>
      <c r="KH455">
        <v>844.427</v>
      </c>
      <c r="KI455">
        <v>19.8898</v>
      </c>
      <c r="KJ455">
        <v>100.872</v>
      </c>
      <c r="KK455">
        <v>100.441</v>
      </c>
    </row>
    <row r="456" spans="1:297">
      <c r="A456">
        <v>440</v>
      </c>
      <c r="B456">
        <v>1758913358</v>
      </c>
      <c r="C456">
        <v>11574.90000009537</v>
      </c>
      <c r="D456" t="s">
        <v>1325</v>
      </c>
      <c r="E456" t="s">
        <v>1326</v>
      </c>
      <c r="F456">
        <v>5</v>
      </c>
      <c r="G456" t="s">
        <v>1224</v>
      </c>
      <c r="H456" t="s">
        <v>436</v>
      </c>
      <c r="I456">
        <v>1758913350.214286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846.5116932725933</v>
      </c>
      <c r="AK456">
        <v>798.9109090909086</v>
      </c>
      <c r="AL456">
        <v>3.359113456246259</v>
      </c>
      <c r="AM456">
        <v>65.05522117656267</v>
      </c>
      <c r="AN456">
        <f>(AP456 - AO456 + DY456*1E3/(8.314*(EA456+273.15)) * AR456/DX456 * AQ456) * DX456/(100*DL456) * 1000/(1000 - AP456)</f>
        <v>0</v>
      </c>
      <c r="AO456">
        <v>19.82638042403157</v>
      </c>
      <c r="AP456">
        <v>24.16262787878786</v>
      </c>
      <c r="AQ456">
        <v>-3.659680828612301E-07</v>
      </c>
      <c r="AR456">
        <v>107.4908715884942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5.52</v>
      </c>
      <c r="DM456">
        <v>0.5</v>
      </c>
      <c r="DN456" t="s">
        <v>438</v>
      </c>
      <c r="DO456">
        <v>2</v>
      </c>
      <c r="DP456" t="b">
        <v>1</v>
      </c>
      <c r="DQ456">
        <v>1758913350.214286</v>
      </c>
      <c r="DR456">
        <v>755.9690714285714</v>
      </c>
      <c r="DS456">
        <v>813.952142857143</v>
      </c>
      <c r="DT456">
        <v>24.16226428571429</v>
      </c>
      <c r="DU456">
        <v>19.78696071428572</v>
      </c>
      <c r="DV456">
        <v>756.9477142857143</v>
      </c>
      <c r="DW456">
        <v>24.01783928571428</v>
      </c>
      <c r="DX456">
        <v>499.9961785714286</v>
      </c>
      <c r="DY456">
        <v>90.41828928571429</v>
      </c>
      <c r="DZ456">
        <v>0.02854083571428572</v>
      </c>
      <c r="EA456">
        <v>30.60743928571429</v>
      </c>
      <c r="EB456">
        <v>30.02325714285714</v>
      </c>
      <c r="EC456">
        <v>999.9000000000002</v>
      </c>
      <c r="ED456">
        <v>0</v>
      </c>
      <c r="EE456">
        <v>0</v>
      </c>
      <c r="EF456">
        <v>9999.66</v>
      </c>
      <c r="EG456">
        <v>0</v>
      </c>
      <c r="EH456">
        <v>12.26874642857143</v>
      </c>
      <c r="EI456">
        <v>-57.98318571428571</v>
      </c>
      <c r="EJ456">
        <v>774.6872142857143</v>
      </c>
      <c r="EK456">
        <v>830.3835000000001</v>
      </c>
      <c r="EL456">
        <v>4.375303571428572</v>
      </c>
      <c r="EM456">
        <v>813.952142857143</v>
      </c>
      <c r="EN456">
        <v>19.78696071428572</v>
      </c>
      <c r="EO456">
        <v>2.184710714285715</v>
      </c>
      <c r="EP456">
        <v>1.789102857142857</v>
      </c>
      <c r="EQ456">
        <v>18.850625</v>
      </c>
      <c r="ER456">
        <v>15.691875</v>
      </c>
      <c r="ES456">
        <v>2000.003928571429</v>
      </c>
      <c r="ET456">
        <v>0.9800043214285716</v>
      </c>
      <c r="EU456">
        <v>0.01999568928571429</v>
      </c>
      <c r="EV456">
        <v>0</v>
      </c>
      <c r="EW456">
        <v>1028.506071428571</v>
      </c>
      <c r="EX456">
        <v>5.00097</v>
      </c>
      <c r="EY456">
        <v>20648.85</v>
      </c>
      <c r="EZ456">
        <v>16707.63571428571</v>
      </c>
      <c r="FA456">
        <v>41.4865</v>
      </c>
      <c r="FB456">
        <v>41.81199999999999</v>
      </c>
      <c r="FC456">
        <v>41.375</v>
      </c>
      <c r="FD456">
        <v>41.45275</v>
      </c>
      <c r="FE456">
        <v>42.0287857142857</v>
      </c>
      <c r="FF456">
        <v>1955.113928571429</v>
      </c>
      <c r="FG456">
        <v>39.89000000000001</v>
      </c>
      <c r="FH456">
        <v>0</v>
      </c>
      <c r="FI456">
        <v>1758913359.3</v>
      </c>
      <c r="FJ456">
        <v>0</v>
      </c>
      <c r="FK456">
        <v>1028.615</v>
      </c>
      <c r="FL456">
        <v>18.95829060744471</v>
      </c>
      <c r="FM456">
        <v>421.9794874915052</v>
      </c>
      <c r="FN456">
        <v>20651.22692307692</v>
      </c>
      <c r="FO456">
        <v>15</v>
      </c>
      <c r="FP456">
        <v>0</v>
      </c>
      <c r="FQ456" t="s">
        <v>439</v>
      </c>
      <c r="FR456">
        <v>1747247426.5</v>
      </c>
      <c r="FS456">
        <v>1747247420.5</v>
      </c>
      <c r="FT456">
        <v>0</v>
      </c>
      <c r="FU456">
        <v>1.027</v>
      </c>
      <c r="FV456">
        <v>0.031</v>
      </c>
      <c r="FW456">
        <v>0.02</v>
      </c>
      <c r="FX456">
        <v>0.05</v>
      </c>
      <c r="FY456">
        <v>420</v>
      </c>
      <c r="FZ456">
        <v>16</v>
      </c>
      <c r="GA456">
        <v>0.01</v>
      </c>
      <c r="GB456">
        <v>0.1</v>
      </c>
      <c r="GC456">
        <v>-57.58514750000001</v>
      </c>
      <c r="GD456">
        <v>-8.029977861163129</v>
      </c>
      <c r="GE456">
        <v>0.7825300352023238</v>
      </c>
      <c r="GF456">
        <v>0</v>
      </c>
      <c r="GG456">
        <v>1027.316764705882</v>
      </c>
      <c r="GH456">
        <v>21.26554622516255</v>
      </c>
      <c r="GI456">
        <v>2.105903076631535</v>
      </c>
      <c r="GJ456">
        <v>-1</v>
      </c>
      <c r="GK456">
        <v>4.3961605</v>
      </c>
      <c r="GL456">
        <v>-0.4706884052532909</v>
      </c>
      <c r="GM456">
        <v>0.04699787728983089</v>
      </c>
      <c r="GN456">
        <v>0</v>
      </c>
      <c r="GO456">
        <v>0</v>
      </c>
      <c r="GP456">
        <v>2</v>
      </c>
      <c r="GQ456" t="s">
        <v>446</v>
      </c>
      <c r="GR456">
        <v>3.13538</v>
      </c>
      <c r="GS456">
        <v>2.6889</v>
      </c>
      <c r="GT456">
        <v>0.146173</v>
      </c>
      <c r="GU456">
        <v>0.151772</v>
      </c>
      <c r="GV456">
        <v>0.106685</v>
      </c>
      <c r="GW456">
        <v>0.09175750000000001</v>
      </c>
      <c r="GX456">
        <v>27107</v>
      </c>
      <c r="GY456">
        <v>26983.4</v>
      </c>
      <c r="GZ456">
        <v>29516</v>
      </c>
      <c r="HA456">
        <v>29400.6</v>
      </c>
      <c r="HB456">
        <v>34833.5</v>
      </c>
      <c r="HC456">
        <v>35372.2</v>
      </c>
      <c r="HD456">
        <v>41530.7</v>
      </c>
      <c r="HE456">
        <v>41768.8</v>
      </c>
      <c r="HF456">
        <v>1.92412</v>
      </c>
      <c r="HG456">
        <v>1.87132</v>
      </c>
      <c r="HH456">
        <v>0.0921078</v>
      </c>
      <c r="HI456">
        <v>0</v>
      </c>
      <c r="HJ456">
        <v>28.5311</v>
      </c>
      <c r="HK456">
        <v>999.9</v>
      </c>
      <c r="HL456">
        <v>52.3</v>
      </c>
      <c r="HM456">
        <v>30.8</v>
      </c>
      <c r="HN456">
        <v>25.7992</v>
      </c>
      <c r="HO456">
        <v>62.0936</v>
      </c>
      <c r="HP456">
        <v>25.9095</v>
      </c>
      <c r="HQ456">
        <v>1</v>
      </c>
      <c r="HR456">
        <v>0.118049</v>
      </c>
      <c r="HS456">
        <v>-0.250504</v>
      </c>
      <c r="HT456">
        <v>20.3401</v>
      </c>
      <c r="HU456">
        <v>5.21714</v>
      </c>
      <c r="HV456">
        <v>12.0125</v>
      </c>
      <c r="HW456">
        <v>4.98885</v>
      </c>
      <c r="HX456">
        <v>3.2879</v>
      </c>
      <c r="HY456">
        <v>9999</v>
      </c>
      <c r="HZ456">
        <v>9999</v>
      </c>
      <c r="IA456">
        <v>9999</v>
      </c>
      <c r="IB456">
        <v>16.9</v>
      </c>
      <c r="IC456">
        <v>1.86755</v>
      </c>
      <c r="ID456">
        <v>1.86673</v>
      </c>
      <c r="IE456">
        <v>1.86605</v>
      </c>
      <c r="IF456">
        <v>1.866</v>
      </c>
      <c r="IG456">
        <v>1.86783</v>
      </c>
      <c r="IH456">
        <v>1.87027</v>
      </c>
      <c r="II456">
        <v>1.86893</v>
      </c>
      <c r="IJ456">
        <v>1.87044</v>
      </c>
      <c r="IK456">
        <v>0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-1.01</v>
      </c>
      <c r="IY456">
        <v>0.1444</v>
      </c>
      <c r="IZ456">
        <v>-0.2124528667129374</v>
      </c>
      <c r="JA456">
        <v>-0.0008016307627816455</v>
      </c>
      <c r="JB456">
        <v>-2.705495203968552E-07</v>
      </c>
      <c r="JC456">
        <v>-1.001381313952682E-11</v>
      </c>
      <c r="JD456">
        <v>-0.06429383364076624</v>
      </c>
      <c r="JE456">
        <v>-0.003544197663381463</v>
      </c>
      <c r="JF456">
        <v>0.0008551080648433378</v>
      </c>
      <c r="JG456">
        <v>-1.439520423836254E-05</v>
      </c>
      <c r="JH456">
        <v>4</v>
      </c>
      <c r="JI456">
        <v>2335</v>
      </c>
      <c r="JJ456">
        <v>1</v>
      </c>
      <c r="JK456">
        <v>25</v>
      </c>
      <c r="JL456">
        <v>194432.2</v>
      </c>
      <c r="JM456">
        <v>194432.3</v>
      </c>
      <c r="JN456">
        <v>1.82495</v>
      </c>
      <c r="JO456">
        <v>2.26074</v>
      </c>
      <c r="JP456">
        <v>1.39648</v>
      </c>
      <c r="JQ456">
        <v>2.35352</v>
      </c>
      <c r="JR456">
        <v>1.49536</v>
      </c>
      <c r="JS456">
        <v>2.67578</v>
      </c>
      <c r="JT456">
        <v>36.34</v>
      </c>
      <c r="JU456">
        <v>24.07</v>
      </c>
      <c r="JV456">
        <v>18</v>
      </c>
      <c r="JW456">
        <v>492.655</v>
      </c>
      <c r="JX456">
        <v>449.218</v>
      </c>
      <c r="JY456">
        <v>28.9008</v>
      </c>
      <c r="JZ456">
        <v>29.1067</v>
      </c>
      <c r="KA456">
        <v>30.0003</v>
      </c>
      <c r="KB456">
        <v>28.8767</v>
      </c>
      <c r="KC456">
        <v>28.8008</v>
      </c>
      <c r="KD456">
        <v>36.6004</v>
      </c>
      <c r="KE456">
        <v>28.813</v>
      </c>
      <c r="KF456">
        <v>72.9841</v>
      </c>
      <c r="KG456">
        <v>28.8727</v>
      </c>
      <c r="KH456">
        <v>857.934</v>
      </c>
      <c r="KI456">
        <v>19.9187</v>
      </c>
      <c r="KJ456">
        <v>100.871</v>
      </c>
      <c r="KK456">
        <v>100.441</v>
      </c>
    </row>
    <row r="457" spans="1:297">
      <c r="A457">
        <v>441</v>
      </c>
      <c r="B457">
        <v>1758913363</v>
      </c>
      <c r="C457">
        <v>11579.90000009537</v>
      </c>
      <c r="D457" t="s">
        <v>1327</v>
      </c>
      <c r="E457" t="s">
        <v>1328</v>
      </c>
      <c r="F457">
        <v>5</v>
      </c>
      <c r="G457" t="s">
        <v>1224</v>
      </c>
      <c r="H457" t="s">
        <v>436</v>
      </c>
      <c r="I457">
        <v>1758913355.5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863.6754420507259</v>
      </c>
      <c r="AK457">
        <v>815.6683333333331</v>
      </c>
      <c r="AL457">
        <v>3.342782063012283</v>
      </c>
      <c r="AM457">
        <v>65.05522117656267</v>
      </c>
      <c r="AN457">
        <f>(AP457 - AO457 + DY457*1E3/(8.314*(EA457+273.15)) * AR457/DX457 * AQ457) * DX457/(100*DL457) * 1000/(1000 - AP457)</f>
        <v>0</v>
      </c>
      <c r="AO457">
        <v>19.8325951883784</v>
      </c>
      <c r="AP457">
        <v>24.15560969696971</v>
      </c>
      <c r="AQ457">
        <v>-6.0830645344866E-05</v>
      </c>
      <c r="AR457">
        <v>107.4908715884942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5.52</v>
      </c>
      <c r="DM457">
        <v>0.5</v>
      </c>
      <c r="DN457" t="s">
        <v>438</v>
      </c>
      <c r="DO457">
        <v>2</v>
      </c>
      <c r="DP457" t="b">
        <v>1</v>
      </c>
      <c r="DQ457">
        <v>1758913355.5</v>
      </c>
      <c r="DR457">
        <v>773.1046666666668</v>
      </c>
      <c r="DS457">
        <v>831.6843333333333</v>
      </c>
      <c r="DT457">
        <v>24.1597888888889</v>
      </c>
      <c r="DU457">
        <v>19.82029259259259</v>
      </c>
      <c r="DV457">
        <v>774.1044444444443</v>
      </c>
      <c r="DW457">
        <v>24.01539629629629</v>
      </c>
      <c r="DX457">
        <v>500.0125555555555</v>
      </c>
      <c r="DY457">
        <v>90.4194111111111</v>
      </c>
      <c r="DZ457">
        <v>0.02854517037037037</v>
      </c>
      <c r="EA457">
        <v>30.60793703703703</v>
      </c>
      <c r="EB457">
        <v>30.02915185185185</v>
      </c>
      <c r="EC457">
        <v>999.9000000000001</v>
      </c>
      <c r="ED457">
        <v>0</v>
      </c>
      <c r="EE457">
        <v>0</v>
      </c>
      <c r="EF457">
        <v>9999.853703703704</v>
      </c>
      <c r="EG457">
        <v>0</v>
      </c>
      <c r="EH457">
        <v>12.6177074074074</v>
      </c>
      <c r="EI457">
        <v>-58.57979259259259</v>
      </c>
      <c r="EJ457">
        <v>792.2451111111112</v>
      </c>
      <c r="EK457">
        <v>848.502111111111</v>
      </c>
      <c r="EL457">
        <v>4.33948</v>
      </c>
      <c r="EM457">
        <v>831.6843333333333</v>
      </c>
      <c r="EN457">
        <v>19.82029259259259</v>
      </c>
      <c r="EO457">
        <v>2.184512592592593</v>
      </c>
      <c r="EP457">
        <v>1.792139629629629</v>
      </c>
      <c r="EQ457">
        <v>18.84918148148148</v>
      </c>
      <c r="ER457">
        <v>15.71838888888889</v>
      </c>
      <c r="ES457">
        <v>2000.003703703704</v>
      </c>
      <c r="ET457">
        <v>0.9800043333333335</v>
      </c>
      <c r="EU457">
        <v>0.01999567777777778</v>
      </c>
      <c r="EV457">
        <v>0</v>
      </c>
      <c r="EW457">
        <v>1030.238888888889</v>
      </c>
      <c r="EX457">
        <v>5.00097</v>
      </c>
      <c r="EY457">
        <v>20684.24814814815</v>
      </c>
      <c r="EZ457">
        <v>16707.63333333334</v>
      </c>
      <c r="FA457">
        <v>41.49533333333333</v>
      </c>
      <c r="FB457">
        <v>41.81199999999999</v>
      </c>
      <c r="FC457">
        <v>41.375</v>
      </c>
      <c r="FD457">
        <v>41.46033333333333</v>
      </c>
      <c r="FE457">
        <v>42.02066666666666</v>
      </c>
      <c r="FF457">
        <v>1955.113703703703</v>
      </c>
      <c r="FG457">
        <v>39.89000000000001</v>
      </c>
      <c r="FH457">
        <v>0</v>
      </c>
      <c r="FI457">
        <v>1758913364.1</v>
      </c>
      <c r="FJ457">
        <v>0</v>
      </c>
      <c r="FK457">
        <v>1030.138846153846</v>
      </c>
      <c r="FL457">
        <v>18.75452990576884</v>
      </c>
      <c r="FM457">
        <v>386.3897436445375</v>
      </c>
      <c r="FN457">
        <v>20683.25</v>
      </c>
      <c r="FO457">
        <v>15</v>
      </c>
      <c r="FP457">
        <v>0</v>
      </c>
      <c r="FQ457" t="s">
        <v>439</v>
      </c>
      <c r="FR457">
        <v>1747247426.5</v>
      </c>
      <c r="FS457">
        <v>1747247420.5</v>
      </c>
      <c r="FT457">
        <v>0</v>
      </c>
      <c r="FU457">
        <v>1.027</v>
      </c>
      <c r="FV457">
        <v>0.031</v>
      </c>
      <c r="FW457">
        <v>0.02</v>
      </c>
      <c r="FX457">
        <v>0.05</v>
      </c>
      <c r="FY457">
        <v>420</v>
      </c>
      <c r="FZ457">
        <v>16</v>
      </c>
      <c r="GA457">
        <v>0.01</v>
      </c>
      <c r="GB457">
        <v>0.1</v>
      </c>
      <c r="GC457">
        <v>-58.2007512195122</v>
      </c>
      <c r="GD457">
        <v>-6.916105923344881</v>
      </c>
      <c r="GE457">
        <v>0.6968004340824828</v>
      </c>
      <c r="GF457">
        <v>0</v>
      </c>
      <c r="GG457">
        <v>1029.171470588235</v>
      </c>
      <c r="GH457">
        <v>19.43575247571588</v>
      </c>
      <c r="GI457">
        <v>1.923731258522707</v>
      </c>
      <c r="GJ457">
        <v>-1</v>
      </c>
      <c r="GK457">
        <v>4.364447317073171</v>
      </c>
      <c r="GL457">
        <v>-0.3916710104529646</v>
      </c>
      <c r="GM457">
        <v>0.04176298507135477</v>
      </c>
      <c r="GN457">
        <v>0</v>
      </c>
      <c r="GO457">
        <v>0</v>
      </c>
      <c r="GP457">
        <v>2</v>
      </c>
      <c r="GQ457" t="s">
        <v>446</v>
      </c>
      <c r="GR457">
        <v>3.13547</v>
      </c>
      <c r="GS457">
        <v>2.68892</v>
      </c>
      <c r="GT457">
        <v>0.148213</v>
      </c>
      <c r="GU457">
        <v>0.153753</v>
      </c>
      <c r="GV457">
        <v>0.106662</v>
      </c>
      <c r="GW457">
        <v>0.09182750000000001</v>
      </c>
      <c r="GX457">
        <v>27042.5</v>
      </c>
      <c r="GY457">
        <v>26920.1</v>
      </c>
      <c r="GZ457">
        <v>29516.4</v>
      </c>
      <c r="HA457">
        <v>29400.4</v>
      </c>
      <c r="HB457">
        <v>34834.6</v>
      </c>
      <c r="HC457">
        <v>35369.3</v>
      </c>
      <c r="HD457">
        <v>41530.9</v>
      </c>
      <c r="HE457">
        <v>41768.7</v>
      </c>
      <c r="HF457">
        <v>1.92442</v>
      </c>
      <c r="HG457">
        <v>1.87118</v>
      </c>
      <c r="HH457">
        <v>0.0924021</v>
      </c>
      <c r="HI457">
        <v>0</v>
      </c>
      <c r="HJ457">
        <v>28.5329</v>
      </c>
      <c r="HK457">
        <v>999.9</v>
      </c>
      <c r="HL457">
        <v>52.3</v>
      </c>
      <c r="HM457">
        <v>30.8</v>
      </c>
      <c r="HN457">
        <v>25.796</v>
      </c>
      <c r="HO457">
        <v>61.9536</v>
      </c>
      <c r="HP457">
        <v>25.8694</v>
      </c>
      <c r="HQ457">
        <v>1</v>
      </c>
      <c r="HR457">
        <v>0.118361</v>
      </c>
      <c r="HS457">
        <v>-0.218303</v>
      </c>
      <c r="HT457">
        <v>20.3401</v>
      </c>
      <c r="HU457">
        <v>5.21549</v>
      </c>
      <c r="HV457">
        <v>12.0128</v>
      </c>
      <c r="HW457">
        <v>4.9887</v>
      </c>
      <c r="HX457">
        <v>3.28778</v>
      </c>
      <c r="HY457">
        <v>9999</v>
      </c>
      <c r="HZ457">
        <v>9999</v>
      </c>
      <c r="IA457">
        <v>9999</v>
      </c>
      <c r="IB457">
        <v>16.9</v>
      </c>
      <c r="IC457">
        <v>1.86754</v>
      </c>
      <c r="ID457">
        <v>1.86671</v>
      </c>
      <c r="IE457">
        <v>1.86603</v>
      </c>
      <c r="IF457">
        <v>1.866</v>
      </c>
      <c r="IG457">
        <v>1.86783</v>
      </c>
      <c r="IH457">
        <v>1.87027</v>
      </c>
      <c r="II457">
        <v>1.86893</v>
      </c>
      <c r="IJ457">
        <v>1.87042</v>
      </c>
      <c r="IK457">
        <v>0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-1.03</v>
      </c>
      <c r="IY457">
        <v>0.1443</v>
      </c>
      <c r="IZ457">
        <v>-0.2124528667129374</v>
      </c>
      <c r="JA457">
        <v>-0.0008016307627816455</v>
      </c>
      <c r="JB457">
        <v>-2.705495203968552E-07</v>
      </c>
      <c r="JC457">
        <v>-1.001381313952682E-11</v>
      </c>
      <c r="JD457">
        <v>-0.06429383364076624</v>
      </c>
      <c r="JE457">
        <v>-0.003544197663381463</v>
      </c>
      <c r="JF457">
        <v>0.0008551080648433378</v>
      </c>
      <c r="JG457">
        <v>-1.439520423836254E-05</v>
      </c>
      <c r="JH457">
        <v>4</v>
      </c>
      <c r="JI457">
        <v>2335</v>
      </c>
      <c r="JJ457">
        <v>1</v>
      </c>
      <c r="JK457">
        <v>25</v>
      </c>
      <c r="JL457">
        <v>194432.3</v>
      </c>
      <c r="JM457">
        <v>194432.4</v>
      </c>
      <c r="JN457">
        <v>1.85791</v>
      </c>
      <c r="JO457">
        <v>2.26074</v>
      </c>
      <c r="JP457">
        <v>1.39648</v>
      </c>
      <c r="JQ457">
        <v>2.35229</v>
      </c>
      <c r="JR457">
        <v>1.49536</v>
      </c>
      <c r="JS457">
        <v>2.52319</v>
      </c>
      <c r="JT457">
        <v>36.3635</v>
      </c>
      <c r="JU457">
        <v>24.0612</v>
      </c>
      <c r="JV457">
        <v>18</v>
      </c>
      <c r="JW457">
        <v>492.875</v>
      </c>
      <c r="JX457">
        <v>449.148</v>
      </c>
      <c r="JY457">
        <v>28.8719</v>
      </c>
      <c r="JZ457">
        <v>29.1105</v>
      </c>
      <c r="KA457">
        <v>30.0004</v>
      </c>
      <c r="KB457">
        <v>28.8803</v>
      </c>
      <c r="KC457">
        <v>28.8039</v>
      </c>
      <c r="KD457">
        <v>37.2272</v>
      </c>
      <c r="KE457">
        <v>28.532</v>
      </c>
      <c r="KF457">
        <v>72.9841</v>
      </c>
      <c r="KG457">
        <v>28.8412</v>
      </c>
      <c r="KH457">
        <v>878.186</v>
      </c>
      <c r="KI457">
        <v>19.9576</v>
      </c>
      <c r="KJ457">
        <v>100.872</v>
      </c>
      <c r="KK457">
        <v>100.44</v>
      </c>
    </row>
    <row r="458" spans="1:297">
      <c r="A458">
        <v>442</v>
      </c>
      <c r="B458">
        <v>1758913368</v>
      </c>
      <c r="C458">
        <v>11584.90000009537</v>
      </c>
      <c r="D458" t="s">
        <v>1329</v>
      </c>
      <c r="E458" t="s">
        <v>1330</v>
      </c>
      <c r="F458">
        <v>5</v>
      </c>
      <c r="G458" t="s">
        <v>1224</v>
      </c>
      <c r="H458" t="s">
        <v>436</v>
      </c>
      <c r="I458">
        <v>1758913360.214286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880.9777290849943</v>
      </c>
      <c r="AK458">
        <v>832.5078727272722</v>
      </c>
      <c r="AL458">
        <v>3.373663542336443</v>
      </c>
      <c r="AM458">
        <v>65.05522117656267</v>
      </c>
      <c r="AN458">
        <f>(AP458 - AO458 + DY458*1E3/(8.314*(EA458+273.15)) * AR458/DX458 * AQ458) * DX458/(100*DL458) * 1000/(1000 - AP458)</f>
        <v>0</v>
      </c>
      <c r="AO458">
        <v>19.87913696904459</v>
      </c>
      <c r="AP458">
        <v>24.15212848484849</v>
      </c>
      <c r="AQ458">
        <v>-7.728820504504934E-06</v>
      </c>
      <c r="AR458">
        <v>107.4908715884942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5.52</v>
      </c>
      <c r="DM458">
        <v>0.5</v>
      </c>
      <c r="DN458" t="s">
        <v>438</v>
      </c>
      <c r="DO458">
        <v>2</v>
      </c>
      <c r="DP458" t="b">
        <v>1</v>
      </c>
      <c r="DQ458">
        <v>1758913360.214286</v>
      </c>
      <c r="DR458">
        <v>788.4913928571428</v>
      </c>
      <c r="DS458">
        <v>847.5617142857143</v>
      </c>
      <c r="DT458">
        <v>24.15810357142857</v>
      </c>
      <c r="DU458">
        <v>19.84349642857143</v>
      </c>
      <c r="DV458">
        <v>789.5104285714286</v>
      </c>
      <c r="DW458">
        <v>24.01373571428571</v>
      </c>
      <c r="DX458">
        <v>499.99575</v>
      </c>
      <c r="DY458">
        <v>90.42066785714287</v>
      </c>
      <c r="DZ458">
        <v>0.02861038571428572</v>
      </c>
      <c r="EA458">
        <v>30.60813571428571</v>
      </c>
      <c r="EB458">
        <v>30.03059285714286</v>
      </c>
      <c r="EC458">
        <v>999.9000000000002</v>
      </c>
      <c r="ED458">
        <v>0</v>
      </c>
      <c r="EE458">
        <v>0</v>
      </c>
      <c r="EF458">
        <v>9996.492499999998</v>
      </c>
      <c r="EG458">
        <v>0</v>
      </c>
      <c r="EH458">
        <v>12.92543214285715</v>
      </c>
      <c r="EI458">
        <v>-59.07038571428571</v>
      </c>
      <c r="EJ458">
        <v>808.0112857142857</v>
      </c>
      <c r="EK458">
        <v>864.7210357142858</v>
      </c>
      <c r="EL458">
        <v>4.314593928571429</v>
      </c>
      <c r="EM458">
        <v>847.5617142857143</v>
      </c>
      <c r="EN458">
        <v>19.84349642857143</v>
      </c>
      <c r="EO458">
        <v>2.184391071428571</v>
      </c>
      <c r="EP458">
        <v>1.794262857142857</v>
      </c>
      <c r="EQ458">
        <v>18.84828571428572</v>
      </c>
      <c r="ER458">
        <v>15.73688214285714</v>
      </c>
      <c r="ES458">
        <v>1999.982142857143</v>
      </c>
      <c r="ET458">
        <v>0.9800041071428572</v>
      </c>
      <c r="EU458">
        <v>0.01999589642857143</v>
      </c>
      <c r="EV458">
        <v>0</v>
      </c>
      <c r="EW458">
        <v>1031.590357142857</v>
      </c>
      <c r="EX458">
        <v>5.00097</v>
      </c>
      <c r="EY458">
        <v>20712.92857142857</v>
      </c>
      <c r="EZ458">
        <v>16707.44642857143</v>
      </c>
      <c r="FA458">
        <v>41.5</v>
      </c>
      <c r="FB458">
        <v>41.81199999999999</v>
      </c>
      <c r="FC458">
        <v>41.375</v>
      </c>
      <c r="FD458">
        <v>41.4685</v>
      </c>
      <c r="FE458">
        <v>42.02435714285713</v>
      </c>
      <c r="FF458">
        <v>1955.092142857143</v>
      </c>
      <c r="FG458">
        <v>39.89000000000001</v>
      </c>
      <c r="FH458">
        <v>0</v>
      </c>
      <c r="FI458">
        <v>1758913369.5</v>
      </c>
      <c r="FJ458">
        <v>0</v>
      </c>
      <c r="FK458">
        <v>1031.7892</v>
      </c>
      <c r="FL458">
        <v>16.53230766273738</v>
      </c>
      <c r="FM458">
        <v>338.6846148193567</v>
      </c>
      <c r="FN458">
        <v>20718.072</v>
      </c>
      <c r="FO458">
        <v>15</v>
      </c>
      <c r="FP458">
        <v>0</v>
      </c>
      <c r="FQ458" t="s">
        <v>439</v>
      </c>
      <c r="FR458">
        <v>1747247426.5</v>
      </c>
      <c r="FS458">
        <v>1747247420.5</v>
      </c>
      <c r="FT458">
        <v>0</v>
      </c>
      <c r="FU458">
        <v>1.027</v>
      </c>
      <c r="FV458">
        <v>0.031</v>
      </c>
      <c r="FW458">
        <v>0.02</v>
      </c>
      <c r="FX458">
        <v>0.05</v>
      </c>
      <c r="FY458">
        <v>420</v>
      </c>
      <c r="FZ458">
        <v>16</v>
      </c>
      <c r="GA458">
        <v>0.01</v>
      </c>
      <c r="GB458">
        <v>0.1</v>
      </c>
      <c r="GC458">
        <v>-58.78608536585364</v>
      </c>
      <c r="GD458">
        <v>-6.111422299651617</v>
      </c>
      <c r="GE458">
        <v>0.612893776083141</v>
      </c>
      <c r="GF458">
        <v>0</v>
      </c>
      <c r="GG458">
        <v>1030.810882352941</v>
      </c>
      <c r="GH458">
        <v>17.63193275379702</v>
      </c>
      <c r="GI458">
        <v>1.749336626615362</v>
      </c>
      <c r="GJ458">
        <v>-1</v>
      </c>
      <c r="GK458">
        <v>4.327884634146342</v>
      </c>
      <c r="GL458">
        <v>-0.3157381881533091</v>
      </c>
      <c r="GM458">
        <v>0.03312435159770815</v>
      </c>
      <c r="GN458">
        <v>0</v>
      </c>
      <c r="GO458">
        <v>0</v>
      </c>
      <c r="GP458">
        <v>2</v>
      </c>
      <c r="GQ458" t="s">
        <v>446</v>
      </c>
      <c r="GR458">
        <v>3.1355</v>
      </c>
      <c r="GS458">
        <v>2.68896</v>
      </c>
      <c r="GT458">
        <v>0.150243</v>
      </c>
      <c r="GU458">
        <v>0.155778</v>
      </c>
      <c r="GV458">
        <v>0.106647</v>
      </c>
      <c r="GW458">
        <v>0.09194040000000001</v>
      </c>
      <c r="GX458">
        <v>26977.5</v>
      </c>
      <c r="GY458">
        <v>26855.5</v>
      </c>
      <c r="GZ458">
        <v>29515.8</v>
      </c>
      <c r="HA458">
        <v>29400.2</v>
      </c>
      <c r="HB458">
        <v>34834.5</v>
      </c>
      <c r="HC458">
        <v>35364.7</v>
      </c>
      <c r="HD458">
        <v>41530</v>
      </c>
      <c r="HE458">
        <v>41768.4</v>
      </c>
      <c r="HF458">
        <v>1.92405</v>
      </c>
      <c r="HG458">
        <v>1.87133</v>
      </c>
      <c r="HH458">
        <v>0.0920966</v>
      </c>
      <c r="HI458">
        <v>0</v>
      </c>
      <c r="HJ458">
        <v>28.5335</v>
      </c>
      <c r="HK458">
        <v>999.9</v>
      </c>
      <c r="HL458">
        <v>52.3</v>
      </c>
      <c r="HM458">
        <v>30.8</v>
      </c>
      <c r="HN458">
        <v>25.7978</v>
      </c>
      <c r="HO458">
        <v>62.1136</v>
      </c>
      <c r="HP458">
        <v>25.8734</v>
      </c>
      <c r="HQ458">
        <v>1</v>
      </c>
      <c r="HR458">
        <v>0.118552</v>
      </c>
      <c r="HS458">
        <v>-0.18619</v>
      </c>
      <c r="HT458">
        <v>20.3403</v>
      </c>
      <c r="HU458">
        <v>5.21534</v>
      </c>
      <c r="HV458">
        <v>12.0134</v>
      </c>
      <c r="HW458">
        <v>4.9889</v>
      </c>
      <c r="HX458">
        <v>3.28758</v>
      </c>
      <c r="HY458">
        <v>9999</v>
      </c>
      <c r="HZ458">
        <v>9999</v>
      </c>
      <c r="IA458">
        <v>9999</v>
      </c>
      <c r="IB458">
        <v>16.9</v>
      </c>
      <c r="IC458">
        <v>1.86754</v>
      </c>
      <c r="ID458">
        <v>1.86674</v>
      </c>
      <c r="IE458">
        <v>1.86604</v>
      </c>
      <c r="IF458">
        <v>1.866</v>
      </c>
      <c r="IG458">
        <v>1.86783</v>
      </c>
      <c r="IH458">
        <v>1.87027</v>
      </c>
      <c r="II458">
        <v>1.86892</v>
      </c>
      <c r="IJ458">
        <v>1.87042</v>
      </c>
      <c r="IK458">
        <v>0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-1.051</v>
      </c>
      <c r="IY458">
        <v>0.1443</v>
      </c>
      <c r="IZ458">
        <v>-0.2124528667129374</v>
      </c>
      <c r="JA458">
        <v>-0.0008016307627816455</v>
      </c>
      <c r="JB458">
        <v>-2.705495203968552E-07</v>
      </c>
      <c r="JC458">
        <v>-1.001381313952682E-11</v>
      </c>
      <c r="JD458">
        <v>-0.06429383364076624</v>
      </c>
      <c r="JE458">
        <v>-0.003544197663381463</v>
      </c>
      <c r="JF458">
        <v>0.0008551080648433378</v>
      </c>
      <c r="JG458">
        <v>-1.439520423836254E-05</v>
      </c>
      <c r="JH458">
        <v>4</v>
      </c>
      <c r="JI458">
        <v>2335</v>
      </c>
      <c r="JJ458">
        <v>1</v>
      </c>
      <c r="JK458">
        <v>25</v>
      </c>
      <c r="JL458">
        <v>194432.4</v>
      </c>
      <c r="JM458">
        <v>194432.5</v>
      </c>
      <c r="JN458">
        <v>1.88477</v>
      </c>
      <c r="JO458">
        <v>2.25952</v>
      </c>
      <c r="JP458">
        <v>1.39648</v>
      </c>
      <c r="JQ458">
        <v>2.35107</v>
      </c>
      <c r="JR458">
        <v>1.49536</v>
      </c>
      <c r="JS458">
        <v>2.52563</v>
      </c>
      <c r="JT458">
        <v>36.3635</v>
      </c>
      <c r="JU458">
        <v>24.0612</v>
      </c>
      <c r="JV458">
        <v>18</v>
      </c>
      <c r="JW458">
        <v>492.663</v>
      </c>
      <c r="JX458">
        <v>449.27</v>
      </c>
      <c r="JY458">
        <v>28.8382</v>
      </c>
      <c r="JZ458">
        <v>29.1136</v>
      </c>
      <c r="KA458">
        <v>30.0002</v>
      </c>
      <c r="KB458">
        <v>28.8835</v>
      </c>
      <c r="KC458">
        <v>28.8076</v>
      </c>
      <c r="KD458">
        <v>37.7581</v>
      </c>
      <c r="KE458">
        <v>28.2508</v>
      </c>
      <c r="KF458">
        <v>72.9841</v>
      </c>
      <c r="KG458">
        <v>28.8065</v>
      </c>
      <c r="KH458">
        <v>891.561</v>
      </c>
      <c r="KI458">
        <v>19.9912</v>
      </c>
      <c r="KJ458">
        <v>100.87</v>
      </c>
      <c r="KK458">
        <v>100.44</v>
      </c>
    </row>
    <row r="459" spans="1:297">
      <c r="A459">
        <v>443</v>
      </c>
      <c r="B459">
        <v>1758913373</v>
      </c>
      <c r="C459">
        <v>11589.90000009537</v>
      </c>
      <c r="D459" t="s">
        <v>1331</v>
      </c>
      <c r="E459" t="s">
        <v>1332</v>
      </c>
      <c r="F459">
        <v>5</v>
      </c>
      <c r="G459" t="s">
        <v>1224</v>
      </c>
      <c r="H459" t="s">
        <v>436</v>
      </c>
      <c r="I459">
        <v>1758913365.5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898.0476453042228</v>
      </c>
      <c r="AK459">
        <v>849.4483515151516</v>
      </c>
      <c r="AL459">
        <v>3.37289586078869</v>
      </c>
      <c r="AM459">
        <v>65.05522117656267</v>
      </c>
      <c r="AN459">
        <f>(AP459 - AO459 + DY459*1E3/(8.314*(EA459+273.15)) * AR459/DX459 * AQ459) * DX459/(100*DL459) * 1000/(1000 - AP459)</f>
        <v>0</v>
      </c>
      <c r="AO459">
        <v>19.90528756063543</v>
      </c>
      <c r="AP459">
        <v>24.14779333333332</v>
      </c>
      <c r="AQ459">
        <v>-2.690008682600312E-05</v>
      </c>
      <c r="AR459">
        <v>107.4908715884942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5.52</v>
      </c>
      <c r="DM459">
        <v>0.5</v>
      </c>
      <c r="DN459" t="s">
        <v>438</v>
      </c>
      <c r="DO459">
        <v>2</v>
      </c>
      <c r="DP459" t="b">
        <v>1</v>
      </c>
      <c r="DQ459">
        <v>1758913365.5</v>
      </c>
      <c r="DR459">
        <v>805.8736666666666</v>
      </c>
      <c r="DS459">
        <v>865.3301111111111</v>
      </c>
      <c r="DT459">
        <v>24.15336666666667</v>
      </c>
      <c r="DU459">
        <v>19.8712</v>
      </c>
      <c r="DV459">
        <v>806.9144444444445</v>
      </c>
      <c r="DW459">
        <v>24.00905925925926</v>
      </c>
      <c r="DX459">
        <v>499.9947407407407</v>
      </c>
      <c r="DY459">
        <v>90.41955925925926</v>
      </c>
      <c r="DZ459">
        <v>0.02875221111111111</v>
      </c>
      <c r="EA459">
        <v>30.60702962962963</v>
      </c>
      <c r="EB459">
        <v>30.0345037037037</v>
      </c>
      <c r="EC459">
        <v>999.9000000000001</v>
      </c>
      <c r="ED459">
        <v>0</v>
      </c>
      <c r="EE459">
        <v>0</v>
      </c>
      <c r="EF459">
        <v>9997.318888888889</v>
      </c>
      <c r="EG459">
        <v>0</v>
      </c>
      <c r="EH459">
        <v>13.06528888888889</v>
      </c>
      <c r="EI459">
        <v>-59.45649629629629</v>
      </c>
      <c r="EJ459">
        <v>825.8197777777779</v>
      </c>
      <c r="EK459">
        <v>882.8742222222223</v>
      </c>
      <c r="EL459">
        <v>4.282153703703703</v>
      </c>
      <c r="EM459">
        <v>865.3301111111111</v>
      </c>
      <c r="EN459">
        <v>19.8712</v>
      </c>
      <c r="EO459">
        <v>2.183935925925926</v>
      </c>
      <c r="EP459">
        <v>1.796745555555556</v>
      </c>
      <c r="EQ459">
        <v>18.84495185185185</v>
      </c>
      <c r="ER459">
        <v>15.75848148148148</v>
      </c>
      <c r="ES459">
        <v>1999.982962962963</v>
      </c>
      <c r="ET459">
        <v>0.9800041111111113</v>
      </c>
      <c r="EU459">
        <v>0.01999589259259259</v>
      </c>
      <c r="EV459">
        <v>0</v>
      </c>
      <c r="EW459">
        <v>1033.074444444444</v>
      </c>
      <c r="EX459">
        <v>5.00097</v>
      </c>
      <c r="EY459">
        <v>20741.94444444445</v>
      </c>
      <c r="EZ459">
        <v>16707.44814814815</v>
      </c>
      <c r="FA459">
        <v>41.5</v>
      </c>
      <c r="FB459">
        <v>41.81199999999999</v>
      </c>
      <c r="FC459">
        <v>41.375</v>
      </c>
      <c r="FD459">
        <v>41.47433333333333</v>
      </c>
      <c r="FE459">
        <v>42.01377777777778</v>
      </c>
      <c r="FF459">
        <v>1955.092962962963</v>
      </c>
      <c r="FG459">
        <v>39.89000000000001</v>
      </c>
      <c r="FH459">
        <v>0</v>
      </c>
      <c r="FI459">
        <v>1758913374.3</v>
      </c>
      <c r="FJ459">
        <v>0</v>
      </c>
      <c r="FK459">
        <v>1033.1304</v>
      </c>
      <c r="FL459">
        <v>15.52846155866074</v>
      </c>
      <c r="FM459">
        <v>305.7615388875305</v>
      </c>
      <c r="FN459">
        <v>20743.628</v>
      </c>
      <c r="FO459">
        <v>15</v>
      </c>
      <c r="FP459">
        <v>0</v>
      </c>
      <c r="FQ459" t="s">
        <v>439</v>
      </c>
      <c r="FR459">
        <v>1747247426.5</v>
      </c>
      <c r="FS459">
        <v>1747247420.5</v>
      </c>
      <c r="FT459">
        <v>0</v>
      </c>
      <c r="FU459">
        <v>1.027</v>
      </c>
      <c r="FV459">
        <v>0.031</v>
      </c>
      <c r="FW459">
        <v>0.02</v>
      </c>
      <c r="FX459">
        <v>0.05</v>
      </c>
      <c r="FY459">
        <v>420</v>
      </c>
      <c r="FZ459">
        <v>16</v>
      </c>
      <c r="GA459">
        <v>0.01</v>
      </c>
      <c r="GB459">
        <v>0.1</v>
      </c>
      <c r="GC459">
        <v>-59.14156585365853</v>
      </c>
      <c r="GD459">
        <v>-5.090406271776978</v>
      </c>
      <c r="GE459">
        <v>0.5233293873026003</v>
      </c>
      <c r="GF459">
        <v>0</v>
      </c>
      <c r="GG459">
        <v>1031.844705882353</v>
      </c>
      <c r="GH459">
        <v>17.21619556797435</v>
      </c>
      <c r="GI459">
        <v>1.710002124687563</v>
      </c>
      <c r="GJ459">
        <v>-1</v>
      </c>
      <c r="GK459">
        <v>4.304969024390243</v>
      </c>
      <c r="GL459">
        <v>-0.3377880836236919</v>
      </c>
      <c r="GM459">
        <v>0.03484960074690839</v>
      </c>
      <c r="GN459">
        <v>0</v>
      </c>
      <c r="GO459">
        <v>0</v>
      </c>
      <c r="GP459">
        <v>2</v>
      </c>
      <c r="GQ459" t="s">
        <v>446</v>
      </c>
      <c r="GR459">
        <v>3.13552</v>
      </c>
      <c r="GS459">
        <v>2.68892</v>
      </c>
      <c r="GT459">
        <v>0.152257</v>
      </c>
      <c r="GU459">
        <v>0.157705</v>
      </c>
      <c r="GV459">
        <v>0.10664</v>
      </c>
      <c r="GW459">
        <v>0.0921589</v>
      </c>
      <c r="GX459">
        <v>26913.3</v>
      </c>
      <c r="GY459">
        <v>26794</v>
      </c>
      <c r="GZ459">
        <v>29515.6</v>
      </c>
      <c r="HA459">
        <v>29400.1</v>
      </c>
      <c r="HB459">
        <v>34834.7</v>
      </c>
      <c r="HC459">
        <v>35355.8</v>
      </c>
      <c r="HD459">
        <v>41529.8</v>
      </c>
      <c r="HE459">
        <v>41768.1</v>
      </c>
      <c r="HF459">
        <v>1.92418</v>
      </c>
      <c r="HG459">
        <v>1.87132</v>
      </c>
      <c r="HH459">
        <v>0.091888</v>
      </c>
      <c r="HI459">
        <v>0</v>
      </c>
      <c r="HJ459">
        <v>28.536</v>
      </c>
      <c r="HK459">
        <v>999.9</v>
      </c>
      <c r="HL459">
        <v>52.3</v>
      </c>
      <c r="HM459">
        <v>30.8</v>
      </c>
      <c r="HN459">
        <v>25.7983</v>
      </c>
      <c r="HO459">
        <v>61.9136</v>
      </c>
      <c r="HP459">
        <v>25.7532</v>
      </c>
      <c r="HQ459">
        <v>1</v>
      </c>
      <c r="HR459">
        <v>0.118712</v>
      </c>
      <c r="HS459">
        <v>-0.148775</v>
      </c>
      <c r="HT459">
        <v>20.3403</v>
      </c>
      <c r="HU459">
        <v>5.21444</v>
      </c>
      <c r="HV459">
        <v>12.0129</v>
      </c>
      <c r="HW459">
        <v>4.9886</v>
      </c>
      <c r="HX459">
        <v>3.28772</v>
      </c>
      <c r="HY459">
        <v>9999</v>
      </c>
      <c r="HZ459">
        <v>9999</v>
      </c>
      <c r="IA459">
        <v>9999</v>
      </c>
      <c r="IB459">
        <v>16.9</v>
      </c>
      <c r="IC459">
        <v>1.86755</v>
      </c>
      <c r="ID459">
        <v>1.86674</v>
      </c>
      <c r="IE459">
        <v>1.86603</v>
      </c>
      <c r="IF459">
        <v>1.866</v>
      </c>
      <c r="IG459">
        <v>1.86783</v>
      </c>
      <c r="IH459">
        <v>1.87027</v>
      </c>
      <c r="II459">
        <v>1.86892</v>
      </c>
      <c r="IJ459">
        <v>1.87042</v>
      </c>
      <c r="IK459">
        <v>0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-1.072</v>
      </c>
      <c r="IY459">
        <v>0.1443</v>
      </c>
      <c r="IZ459">
        <v>-0.2124528667129374</v>
      </c>
      <c r="JA459">
        <v>-0.0008016307627816455</v>
      </c>
      <c r="JB459">
        <v>-2.705495203968552E-07</v>
      </c>
      <c r="JC459">
        <v>-1.001381313952682E-11</v>
      </c>
      <c r="JD459">
        <v>-0.06429383364076624</v>
      </c>
      <c r="JE459">
        <v>-0.003544197663381463</v>
      </c>
      <c r="JF459">
        <v>0.0008551080648433378</v>
      </c>
      <c r="JG459">
        <v>-1.439520423836254E-05</v>
      </c>
      <c r="JH459">
        <v>4</v>
      </c>
      <c r="JI459">
        <v>2335</v>
      </c>
      <c r="JJ459">
        <v>1</v>
      </c>
      <c r="JK459">
        <v>25</v>
      </c>
      <c r="JL459">
        <v>194432.4</v>
      </c>
      <c r="JM459">
        <v>194432.5</v>
      </c>
      <c r="JN459">
        <v>1.90918</v>
      </c>
      <c r="JO459">
        <v>2.26196</v>
      </c>
      <c r="JP459">
        <v>1.39648</v>
      </c>
      <c r="JQ459">
        <v>2.35352</v>
      </c>
      <c r="JR459">
        <v>1.49536</v>
      </c>
      <c r="JS459">
        <v>2.56348</v>
      </c>
      <c r="JT459">
        <v>36.3635</v>
      </c>
      <c r="JU459">
        <v>24.0612</v>
      </c>
      <c r="JV459">
        <v>18</v>
      </c>
      <c r="JW459">
        <v>492.767</v>
      </c>
      <c r="JX459">
        <v>449.293</v>
      </c>
      <c r="JY459">
        <v>28.803</v>
      </c>
      <c r="JZ459">
        <v>29.1174</v>
      </c>
      <c r="KA459">
        <v>30.0003</v>
      </c>
      <c r="KB459">
        <v>28.8866</v>
      </c>
      <c r="KC459">
        <v>28.8106</v>
      </c>
      <c r="KD459">
        <v>38.3752</v>
      </c>
      <c r="KE459">
        <v>28.2508</v>
      </c>
      <c r="KF459">
        <v>72.9841</v>
      </c>
      <c r="KG459">
        <v>28.7696</v>
      </c>
      <c r="KH459">
        <v>911.628</v>
      </c>
      <c r="KI459">
        <v>20.0137</v>
      </c>
      <c r="KJ459">
        <v>100.869</v>
      </c>
      <c r="KK459">
        <v>100.439</v>
      </c>
    </row>
    <row r="460" spans="1:297">
      <c r="A460">
        <v>444</v>
      </c>
      <c r="B460">
        <v>1758913378</v>
      </c>
      <c r="C460">
        <v>11594.90000009537</v>
      </c>
      <c r="D460" t="s">
        <v>1333</v>
      </c>
      <c r="E460" t="s">
        <v>1334</v>
      </c>
      <c r="F460">
        <v>5</v>
      </c>
      <c r="G460" t="s">
        <v>1224</v>
      </c>
      <c r="H460" t="s">
        <v>436</v>
      </c>
      <c r="I460">
        <v>1758913370.214286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915.4743718646954</v>
      </c>
      <c r="AK460">
        <v>866.3054242424238</v>
      </c>
      <c r="AL460">
        <v>3.377107109563068</v>
      </c>
      <c r="AM460">
        <v>65.05522117656267</v>
      </c>
      <c r="AN460">
        <f>(AP460 - AO460 + DY460*1E3/(8.314*(EA460+273.15)) * AR460/DX460 * AQ460) * DX460/(100*DL460) * 1000/(1000 - AP460)</f>
        <v>0</v>
      </c>
      <c r="AO460">
        <v>19.98976214528608</v>
      </c>
      <c r="AP460">
        <v>24.16503818181818</v>
      </c>
      <c r="AQ460">
        <v>0.000121817424912597</v>
      </c>
      <c r="AR460">
        <v>107.4908715884942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5.52</v>
      </c>
      <c r="DM460">
        <v>0.5</v>
      </c>
      <c r="DN460" t="s">
        <v>438</v>
      </c>
      <c r="DO460">
        <v>2</v>
      </c>
      <c r="DP460" t="b">
        <v>1</v>
      </c>
      <c r="DQ460">
        <v>1758913370.214286</v>
      </c>
      <c r="DR460">
        <v>821.3774999999999</v>
      </c>
      <c r="DS460">
        <v>881.2446428571428</v>
      </c>
      <c r="DT460">
        <v>24.152725</v>
      </c>
      <c r="DU460">
        <v>19.91857857142857</v>
      </c>
      <c r="DV460">
        <v>822.4379285714285</v>
      </c>
      <c r="DW460">
        <v>24.00842857142857</v>
      </c>
      <c r="DX460">
        <v>500.0206071428572</v>
      </c>
      <c r="DY460">
        <v>90.41921785714285</v>
      </c>
      <c r="DZ460">
        <v>0.02866790714285714</v>
      </c>
      <c r="EA460">
        <v>30.60448571428571</v>
      </c>
      <c r="EB460">
        <v>30.03456071428571</v>
      </c>
      <c r="EC460">
        <v>999.9000000000002</v>
      </c>
      <c r="ED460">
        <v>0</v>
      </c>
      <c r="EE460">
        <v>0</v>
      </c>
      <c r="EF460">
        <v>9997.43892857143</v>
      </c>
      <c r="EG460">
        <v>0</v>
      </c>
      <c r="EH460">
        <v>13.06216785714285</v>
      </c>
      <c r="EI460">
        <v>-59.86713214285714</v>
      </c>
      <c r="EJ460">
        <v>841.7070357142857</v>
      </c>
      <c r="EK460">
        <v>899.15525</v>
      </c>
      <c r="EL460">
        <v>4.234145357142857</v>
      </c>
      <c r="EM460">
        <v>881.2446428571428</v>
      </c>
      <c r="EN460">
        <v>19.91857857142857</v>
      </c>
      <c r="EO460">
        <v>2.18387</v>
      </c>
      <c r="EP460">
        <v>1.801022142857143</v>
      </c>
      <c r="EQ460">
        <v>18.84447142857143</v>
      </c>
      <c r="ER460">
        <v>15.79561785714286</v>
      </c>
      <c r="ES460">
        <v>2000.0125</v>
      </c>
      <c r="ET460">
        <v>0.9800044285714288</v>
      </c>
      <c r="EU460">
        <v>0.01999558571428572</v>
      </c>
      <c r="EV460">
        <v>0</v>
      </c>
      <c r="EW460">
        <v>1034.142857142857</v>
      </c>
      <c r="EX460">
        <v>5.00097</v>
      </c>
      <c r="EY460">
        <v>20765.16785714286</v>
      </c>
      <c r="EZ460">
        <v>16707.71071428571</v>
      </c>
      <c r="FA460">
        <v>41.5</v>
      </c>
      <c r="FB460">
        <v>41.81199999999999</v>
      </c>
      <c r="FC460">
        <v>41.375</v>
      </c>
      <c r="FD460">
        <v>41.47975</v>
      </c>
      <c r="FE460">
        <v>42.03099999999999</v>
      </c>
      <c r="FF460">
        <v>1955.1225</v>
      </c>
      <c r="FG460">
        <v>39.89000000000001</v>
      </c>
      <c r="FH460">
        <v>0</v>
      </c>
      <c r="FI460">
        <v>1758913379.1</v>
      </c>
      <c r="FJ460">
        <v>0</v>
      </c>
      <c r="FK460">
        <v>1034.232</v>
      </c>
      <c r="FL460">
        <v>13.66000002213044</v>
      </c>
      <c r="FM460">
        <v>273.9769235047343</v>
      </c>
      <c r="FN460">
        <v>20767.108</v>
      </c>
      <c r="FO460">
        <v>15</v>
      </c>
      <c r="FP460">
        <v>0</v>
      </c>
      <c r="FQ460" t="s">
        <v>439</v>
      </c>
      <c r="FR460">
        <v>1747247426.5</v>
      </c>
      <c r="FS460">
        <v>1747247420.5</v>
      </c>
      <c r="FT460">
        <v>0</v>
      </c>
      <c r="FU460">
        <v>1.027</v>
      </c>
      <c r="FV460">
        <v>0.031</v>
      </c>
      <c r="FW460">
        <v>0.02</v>
      </c>
      <c r="FX460">
        <v>0.05</v>
      </c>
      <c r="FY460">
        <v>420</v>
      </c>
      <c r="FZ460">
        <v>16</v>
      </c>
      <c r="GA460">
        <v>0.01</v>
      </c>
      <c r="GB460">
        <v>0.1</v>
      </c>
      <c r="GC460">
        <v>-59.62828048780487</v>
      </c>
      <c r="GD460">
        <v>-4.809104529616708</v>
      </c>
      <c r="GE460">
        <v>0.5020476705669623</v>
      </c>
      <c r="GF460">
        <v>0</v>
      </c>
      <c r="GG460">
        <v>1033.421470588235</v>
      </c>
      <c r="GH460">
        <v>14.60947287692582</v>
      </c>
      <c r="GI460">
        <v>1.456886552071074</v>
      </c>
      <c r="GJ460">
        <v>-1</v>
      </c>
      <c r="GK460">
        <v>4.25871</v>
      </c>
      <c r="GL460">
        <v>-0.5685840418118435</v>
      </c>
      <c r="GM460">
        <v>0.05721821533265132</v>
      </c>
      <c r="GN460">
        <v>0</v>
      </c>
      <c r="GO460">
        <v>0</v>
      </c>
      <c r="GP460">
        <v>2</v>
      </c>
      <c r="GQ460" t="s">
        <v>446</v>
      </c>
      <c r="GR460">
        <v>3.13551</v>
      </c>
      <c r="GS460">
        <v>2.6887</v>
      </c>
      <c r="GT460">
        <v>0.154248</v>
      </c>
      <c r="GU460">
        <v>0.159674</v>
      </c>
      <c r="GV460">
        <v>0.106692</v>
      </c>
      <c r="GW460">
        <v>0.0922973</v>
      </c>
      <c r="GX460">
        <v>26849.9</v>
      </c>
      <c r="GY460">
        <v>26730.9</v>
      </c>
      <c r="GZ460">
        <v>29515.5</v>
      </c>
      <c r="HA460">
        <v>29399.7</v>
      </c>
      <c r="HB460">
        <v>34832.9</v>
      </c>
      <c r="HC460">
        <v>35349.9</v>
      </c>
      <c r="HD460">
        <v>41530.1</v>
      </c>
      <c r="HE460">
        <v>41767.5</v>
      </c>
      <c r="HF460">
        <v>1.92402</v>
      </c>
      <c r="HG460">
        <v>1.87118</v>
      </c>
      <c r="HH460">
        <v>0.09272619999999999</v>
      </c>
      <c r="HI460">
        <v>0</v>
      </c>
      <c r="HJ460">
        <v>28.5383</v>
      </c>
      <c r="HK460">
        <v>999.9</v>
      </c>
      <c r="HL460">
        <v>52.3</v>
      </c>
      <c r="HM460">
        <v>30.8</v>
      </c>
      <c r="HN460">
        <v>25.7974</v>
      </c>
      <c r="HO460">
        <v>62.0736</v>
      </c>
      <c r="HP460">
        <v>25.7812</v>
      </c>
      <c r="HQ460">
        <v>1</v>
      </c>
      <c r="HR460">
        <v>0.119032</v>
      </c>
      <c r="HS460">
        <v>-0.124104</v>
      </c>
      <c r="HT460">
        <v>20.3402</v>
      </c>
      <c r="HU460">
        <v>5.21489</v>
      </c>
      <c r="HV460">
        <v>12.0126</v>
      </c>
      <c r="HW460">
        <v>4.9888</v>
      </c>
      <c r="HX460">
        <v>3.2877</v>
      </c>
      <c r="HY460">
        <v>9999</v>
      </c>
      <c r="HZ460">
        <v>9999</v>
      </c>
      <c r="IA460">
        <v>9999</v>
      </c>
      <c r="IB460">
        <v>16.9</v>
      </c>
      <c r="IC460">
        <v>1.86753</v>
      </c>
      <c r="ID460">
        <v>1.86673</v>
      </c>
      <c r="IE460">
        <v>1.86602</v>
      </c>
      <c r="IF460">
        <v>1.866</v>
      </c>
      <c r="IG460">
        <v>1.86783</v>
      </c>
      <c r="IH460">
        <v>1.87027</v>
      </c>
      <c r="II460">
        <v>1.86892</v>
      </c>
      <c r="IJ460">
        <v>1.87042</v>
      </c>
      <c r="IK460">
        <v>0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-1.093</v>
      </c>
      <c r="IY460">
        <v>0.1444</v>
      </c>
      <c r="IZ460">
        <v>-0.2124528667129374</v>
      </c>
      <c r="JA460">
        <v>-0.0008016307627816455</v>
      </c>
      <c r="JB460">
        <v>-2.705495203968552E-07</v>
      </c>
      <c r="JC460">
        <v>-1.001381313952682E-11</v>
      </c>
      <c r="JD460">
        <v>-0.06429383364076624</v>
      </c>
      <c r="JE460">
        <v>-0.003544197663381463</v>
      </c>
      <c r="JF460">
        <v>0.0008551080648433378</v>
      </c>
      <c r="JG460">
        <v>-1.439520423836254E-05</v>
      </c>
      <c r="JH460">
        <v>4</v>
      </c>
      <c r="JI460">
        <v>2335</v>
      </c>
      <c r="JJ460">
        <v>1</v>
      </c>
      <c r="JK460">
        <v>25</v>
      </c>
      <c r="JL460">
        <v>194432.5</v>
      </c>
      <c r="JM460">
        <v>194432.6</v>
      </c>
      <c r="JN460">
        <v>1.94214</v>
      </c>
      <c r="JO460">
        <v>2.24854</v>
      </c>
      <c r="JP460">
        <v>1.39648</v>
      </c>
      <c r="JQ460">
        <v>2.35229</v>
      </c>
      <c r="JR460">
        <v>1.49536</v>
      </c>
      <c r="JS460">
        <v>2.69897</v>
      </c>
      <c r="JT460">
        <v>36.3635</v>
      </c>
      <c r="JU460">
        <v>24.07</v>
      </c>
      <c r="JV460">
        <v>18</v>
      </c>
      <c r="JW460">
        <v>492.7</v>
      </c>
      <c r="JX460">
        <v>449.223</v>
      </c>
      <c r="JY460">
        <v>28.7654</v>
      </c>
      <c r="JZ460">
        <v>29.1205</v>
      </c>
      <c r="KA460">
        <v>30.0004</v>
      </c>
      <c r="KB460">
        <v>28.8902</v>
      </c>
      <c r="KC460">
        <v>28.8137</v>
      </c>
      <c r="KD460">
        <v>38.9041</v>
      </c>
      <c r="KE460">
        <v>28.2508</v>
      </c>
      <c r="KF460">
        <v>72.6123</v>
      </c>
      <c r="KG460">
        <v>28.7383</v>
      </c>
      <c r="KH460">
        <v>925.006</v>
      </c>
      <c r="KI460">
        <v>20.0342</v>
      </c>
      <c r="KJ460">
        <v>100.87</v>
      </c>
      <c r="KK460">
        <v>100.438</v>
      </c>
    </row>
    <row r="461" spans="1:297">
      <c r="A461">
        <v>445</v>
      </c>
      <c r="B461">
        <v>1758913383</v>
      </c>
      <c r="C461">
        <v>11599.90000009537</v>
      </c>
      <c r="D461" t="s">
        <v>1335</v>
      </c>
      <c r="E461" t="s">
        <v>1336</v>
      </c>
      <c r="F461">
        <v>5</v>
      </c>
      <c r="G461" t="s">
        <v>1224</v>
      </c>
      <c r="H461" t="s">
        <v>436</v>
      </c>
      <c r="I461">
        <v>1758913375.5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932.4389965608095</v>
      </c>
      <c r="AK461">
        <v>883.3359212121212</v>
      </c>
      <c r="AL461">
        <v>3.412298679993339</v>
      </c>
      <c r="AM461">
        <v>65.05522117656267</v>
      </c>
      <c r="AN461">
        <f>(AP461 - AO461 + DY461*1E3/(8.314*(EA461+273.15)) * AR461/DX461 * AQ461) * DX461/(100*DL461) * 1000/(1000 - AP461)</f>
        <v>0</v>
      </c>
      <c r="AO461">
        <v>19.99360936473457</v>
      </c>
      <c r="AP461">
        <v>24.16651696969696</v>
      </c>
      <c r="AQ461">
        <v>-4.546137966116708E-06</v>
      </c>
      <c r="AR461">
        <v>107.4908715884942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5.52</v>
      </c>
      <c r="DM461">
        <v>0.5</v>
      </c>
      <c r="DN461" t="s">
        <v>438</v>
      </c>
      <c r="DO461">
        <v>2</v>
      </c>
      <c r="DP461" t="b">
        <v>1</v>
      </c>
      <c r="DQ461">
        <v>1758913375.5</v>
      </c>
      <c r="DR461">
        <v>838.8296666666668</v>
      </c>
      <c r="DS461">
        <v>898.9810370370369</v>
      </c>
      <c r="DT461">
        <v>24.15787777777778</v>
      </c>
      <c r="DU461">
        <v>19.9611</v>
      </c>
      <c r="DV461">
        <v>839.9122222222222</v>
      </c>
      <c r="DW461">
        <v>24.01351481481482</v>
      </c>
      <c r="DX461">
        <v>500.0147407407408</v>
      </c>
      <c r="DY461">
        <v>90.41855925925927</v>
      </c>
      <c r="DZ461">
        <v>0.02864773333333333</v>
      </c>
      <c r="EA461">
        <v>30.59957777777778</v>
      </c>
      <c r="EB461">
        <v>30.03594074074074</v>
      </c>
      <c r="EC461">
        <v>999.9000000000001</v>
      </c>
      <c r="ED461">
        <v>0</v>
      </c>
      <c r="EE461">
        <v>0</v>
      </c>
      <c r="EF461">
        <v>9997.805185185185</v>
      </c>
      <c r="EG461">
        <v>0</v>
      </c>
      <c r="EH461">
        <v>13.04792222222222</v>
      </c>
      <c r="EI461">
        <v>-60.15133333333333</v>
      </c>
      <c r="EJ461">
        <v>859.5957777777777</v>
      </c>
      <c r="EK461">
        <v>917.2917407407408</v>
      </c>
      <c r="EL461">
        <v>4.196776296296296</v>
      </c>
      <c r="EM461">
        <v>898.9810370370369</v>
      </c>
      <c r="EN461">
        <v>19.9611</v>
      </c>
      <c r="EO461">
        <v>2.184319629629629</v>
      </c>
      <c r="EP461">
        <v>1.804854074074074</v>
      </c>
      <c r="EQ461">
        <v>18.84777037037037</v>
      </c>
      <c r="ER461">
        <v>15.82886666666667</v>
      </c>
      <c r="ES461">
        <v>2000.019259259259</v>
      </c>
      <c r="ET461">
        <v>0.9800045555555557</v>
      </c>
      <c r="EU461">
        <v>0.01999546296296296</v>
      </c>
      <c r="EV461">
        <v>0</v>
      </c>
      <c r="EW461">
        <v>1035.334814814815</v>
      </c>
      <c r="EX461">
        <v>5.00097</v>
      </c>
      <c r="EY461">
        <v>20788.16666666667</v>
      </c>
      <c r="EZ461">
        <v>16707.77037037037</v>
      </c>
      <c r="FA461">
        <v>41.5</v>
      </c>
      <c r="FB461">
        <v>41.81199999999999</v>
      </c>
      <c r="FC461">
        <v>41.375</v>
      </c>
      <c r="FD461">
        <v>41.49066666666667</v>
      </c>
      <c r="FE461">
        <v>42.04362962962961</v>
      </c>
      <c r="FF461">
        <v>1955.129259259259</v>
      </c>
      <c r="FG461">
        <v>39.89000000000001</v>
      </c>
      <c r="FH461">
        <v>0</v>
      </c>
      <c r="FI461">
        <v>1758913384.5</v>
      </c>
      <c r="FJ461">
        <v>0</v>
      </c>
      <c r="FK461">
        <v>1035.364615384615</v>
      </c>
      <c r="FL461">
        <v>11.86529913257132</v>
      </c>
      <c r="FM461">
        <v>242.9470082309702</v>
      </c>
      <c r="FN461">
        <v>20788.87692307692</v>
      </c>
      <c r="FO461">
        <v>15</v>
      </c>
      <c r="FP461">
        <v>0</v>
      </c>
      <c r="FQ461" t="s">
        <v>439</v>
      </c>
      <c r="FR461">
        <v>1747247426.5</v>
      </c>
      <c r="FS461">
        <v>1747247420.5</v>
      </c>
      <c r="FT461">
        <v>0</v>
      </c>
      <c r="FU461">
        <v>1.027</v>
      </c>
      <c r="FV461">
        <v>0.031</v>
      </c>
      <c r="FW461">
        <v>0.02</v>
      </c>
      <c r="FX461">
        <v>0.05</v>
      </c>
      <c r="FY461">
        <v>420</v>
      </c>
      <c r="FZ461">
        <v>16</v>
      </c>
      <c r="GA461">
        <v>0.01</v>
      </c>
      <c r="GB461">
        <v>0.1</v>
      </c>
      <c r="GC461">
        <v>-59.91392682926831</v>
      </c>
      <c r="GD461">
        <v>-4.180908710801367</v>
      </c>
      <c r="GE461">
        <v>0.4488446681308114</v>
      </c>
      <c r="GF461">
        <v>0</v>
      </c>
      <c r="GG461">
        <v>1034.42</v>
      </c>
      <c r="GH461">
        <v>13.48449198409847</v>
      </c>
      <c r="GI461">
        <v>1.345622532510505</v>
      </c>
      <c r="GJ461">
        <v>-1</v>
      </c>
      <c r="GK461">
        <v>4.227900975609757</v>
      </c>
      <c r="GL461">
        <v>-0.5094951219512084</v>
      </c>
      <c r="GM461">
        <v>0.05251125848178524</v>
      </c>
      <c r="GN461">
        <v>0</v>
      </c>
      <c r="GO461">
        <v>0</v>
      </c>
      <c r="GP461">
        <v>2</v>
      </c>
      <c r="GQ461" t="s">
        <v>446</v>
      </c>
      <c r="GR461">
        <v>3.13555</v>
      </c>
      <c r="GS461">
        <v>2.68895</v>
      </c>
      <c r="GT461">
        <v>0.15623</v>
      </c>
      <c r="GU461">
        <v>0.161576</v>
      </c>
      <c r="GV461">
        <v>0.106687</v>
      </c>
      <c r="GW461">
        <v>0.0922674</v>
      </c>
      <c r="GX461">
        <v>26787.1</v>
      </c>
      <c r="GY461">
        <v>26670.2</v>
      </c>
      <c r="GZ461">
        <v>29515.7</v>
      </c>
      <c r="HA461">
        <v>29399.5</v>
      </c>
      <c r="HB461">
        <v>34833.2</v>
      </c>
      <c r="HC461">
        <v>35350.9</v>
      </c>
      <c r="HD461">
        <v>41530.2</v>
      </c>
      <c r="HE461">
        <v>41767.2</v>
      </c>
      <c r="HF461">
        <v>1.92445</v>
      </c>
      <c r="HG461">
        <v>1.87147</v>
      </c>
      <c r="HH461">
        <v>0.0914745</v>
      </c>
      <c r="HI461">
        <v>0</v>
      </c>
      <c r="HJ461">
        <v>28.5384</v>
      </c>
      <c r="HK461">
        <v>999.9</v>
      </c>
      <c r="HL461">
        <v>52.3</v>
      </c>
      <c r="HM461">
        <v>30.8</v>
      </c>
      <c r="HN461">
        <v>25.7973</v>
      </c>
      <c r="HO461">
        <v>61.9936</v>
      </c>
      <c r="HP461">
        <v>25.7131</v>
      </c>
      <c r="HQ461">
        <v>1</v>
      </c>
      <c r="HR461">
        <v>0.119111</v>
      </c>
      <c r="HS461">
        <v>-0.102898</v>
      </c>
      <c r="HT461">
        <v>20.3402</v>
      </c>
      <c r="HU461">
        <v>5.21474</v>
      </c>
      <c r="HV461">
        <v>12.0128</v>
      </c>
      <c r="HW461">
        <v>4.98885</v>
      </c>
      <c r="HX461">
        <v>3.28768</v>
      </c>
      <c r="HY461">
        <v>9999</v>
      </c>
      <c r="HZ461">
        <v>9999</v>
      </c>
      <c r="IA461">
        <v>9999</v>
      </c>
      <c r="IB461">
        <v>16.9</v>
      </c>
      <c r="IC461">
        <v>1.86753</v>
      </c>
      <c r="ID461">
        <v>1.86676</v>
      </c>
      <c r="IE461">
        <v>1.86606</v>
      </c>
      <c r="IF461">
        <v>1.86601</v>
      </c>
      <c r="IG461">
        <v>1.86783</v>
      </c>
      <c r="IH461">
        <v>1.87027</v>
      </c>
      <c r="II461">
        <v>1.86891</v>
      </c>
      <c r="IJ461">
        <v>1.87042</v>
      </c>
      <c r="IK461">
        <v>0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-1.115</v>
      </c>
      <c r="IY461">
        <v>0.1445</v>
      </c>
      <c r="IZ461">
        <v>-0.2124528667129374</v>
      </c>
      <c r="JA461">
        <v>-0.0008016307627816455</v>
      </c>
      <c r="JB461">
        <v>-2.705495203968552E-07</v>
      </c>
      <c r="JC461">
        <v>-1.001381313952682E-11</v>
      </c>
      <c r="JD461">
        <v>-0.06429383364076624</v>
      </c>
      <c r="JE461">
        <v>-0.003544197663381463</v>
      </c>
      <c r="JF461">
        <v>0.0008551080648433378</v>
      </c>
      <c r="JG461">
        <v>-1.439520423836254E-05</v>
      </c>
      <c r="JH461">
        <v>4</v>
      </c>
      <c r="JI461">
        <v>2335</v>
      </c>
      <c r="JJ461">
        <v>1</v>
      </c>
      <c r="JK461">
        <v>25</v>
      </c>
      <c r="JL461">
        <v>194432.6</v>
      </c>
      <c r="JM461">
        <v>194432.7</v>
      </c>
      <c r="JN461">
        <v>1.97144</v>
      </c>
      <c r="JO461">
        <v>2.23999</v>
      </c>
      <c r="JP461">
        <v>1.39648</v>
      </c>
      <c r="JQ461">
        <v>2.35352</v>
      </c>
      <c r="JR461">
        <v>1.49536</v>
      </c>
      <c r="JS461">
        <v>2.68311</v>
      </c>
      <c r="JT461">
        <v>36.3635</v>
      </c>
      <c r="JU461">
        <v>24.07</v>
      </c>
      <c r="JV461">
        <v>18</v>
      </c>
      <c r="JW461">
        <v>492.992</v>
      </c>
      <c r="JX461">
        <v>449.433</v>
      </c>
      <c r="JY461">
        <v>28.7321</v>
      </c>
      <c r="JZ461">
        <v>29.1236</v>
      </c>
      <c r="KA461">
        <v>30.0002</v>
      </c>
      <c r="KB461">
        <v>28.8927</v>
      </c>
      <c r="KC461">
        <v>28.8167</v>
      </c>
      <c r="KD461">
        <v>39.5108</v>
      </c>
      <c r="KE461">
        <v>28.2508</v>
      </c>
      <c r="KF461">
        <v>72.6123</v>
      </c>
      <c r="KG461">
        <v>28.6973</v>
      </c>
      <c r="KH461">
        <v>945.044</v>
      </c>
      <c r="KI461">
        <v>20.0659</v>
      </c>
      <c r="KJ461">
        <v>100.87</v>
      </c>
      <c r="KK461">
        <v>100.437</v>
      </c>
    </row>
    <row r="462" spans="1:297">
      <c r="A462">
        <v>446</v>
      </c>
      <c r="B462">
        <v>1758913388</v>
      </c>
      <c r="C462">
        <v>11604.90000009537</v>
      </c>
      <c r="D462" t="s">
        <v>1337</v>
      </c>
      <c r="E462" t="s">
        <v>1338</v>
      </c>
      <c r="F462">
        <v>5</v>
      </c>
      <c r="G462" t="s">
        <v>1224</v>
      </c>
      <c r="H462" t="s">
        <v>436</v>
      </c>
      <c r="I462">
        <v>1758913380.214286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949.6198451448178</v>
      </c>
      <c r="AK462">
        <v>900.0454969696965</v>
      </c>
      <c r="AL462">
        <v>3.337850056696758</v>
      </c>
      <c r="AM462">
        <v>65.05522117656267</v>
      </c>
      <c r="AN462">
        <f>(AP462 - AO462 + DY462*1E3/(8.314*(EA462+273.15)) * AR462/DX462 * AQ462) * DX462/(100*DL462) * 1000/(1000 - AP462)</f>
        <v>0</v>
      </c>
      <c r="AO462">
        <v>19.98360286760639</v>
      </c>
      <c r="AP462">
        <v>24.14823575757575</v>
      </c>
      <c r="AQ462">
        <v>-0.0001098081807260159</v>
      </c>
      <c r="AR462">
        <v>107.4908715884942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5.52</v>
      </c>
      <c r="DM462">
        <v>0.5</v>
      </c>
      <c r="DN462" t="s">
        <v>438</v>
      </c>
      <c r="DO462">
        <v>2</v>
      </c>
      <c r="DP462" t="b">
        <v>1</v>
      </c>
      <c r="DQ462">
        <v>1758913380.214286</v>
      </c>
      <c r="DR462">
        <v>854.3560714285715</v>
      </c>
      <c r="DS462">
        <v>914.8280357142856</v>
      </c>
      <c r="DT462">
        <v>24.15997857142857</v>
      </c>
      <c r="DU462">
        <v>19.98559642857143</v>
      </c>
      <c r="DV462">
        <v>855.4585714285714</v>
      </c>
      <c r="DW462">
        <v>24.01559642857142</v>
      </c>
      <c r="DX462">
        <v>500.0238571428572</v>
      </c>
      <c r="DY462">
        <v>90.41880357142857</v>
      </c>
      <c r="DZ462">
        <v>0.02871630714285714</v>
      </c>
      <c r="EA462">
        <v>30.59481071428571</v>
      </c>
      <c r="EB462">
        <v>30.03586428571429</v>
      </c>
      <c r="EC462">
        <v>999.9000000000002</v>
      </c>
      <c r="ED462">
        <v>0</v>
      </c>
      <c r="EE462">
        <v>0</v>
      </c>
      <c r="EF462">
        <v>9996.938928571428</v>
      </c>
      <c r="EG462">
        <v>0</v>
      </c>
      <c r="EH462">
        <v>13.0401</v>
      </c>
      <c r="EI462">
        <v>-60.47198214285714</v>
      </c>
      <c r="EJ462">
        <v>875.5083214285714</v>
      </c>
      <c r="EK462">
        <v>933.4843571428572</v>
      </c>
      <c r="EL462">
        <v>4.174383214285715</v>
      </c>
      <c r="EM462">
        <v>914.8280357142856</v>
      </c>
      <c r="EN462">
        <v>19.98559642857143</v>
      </c>
      <c r="EO462">
        <v>2.184516785714286</v>
      </c>
      <c r="EP462">
        <v>1.807074285714286</v>
      </c>
      <c r="EQ462">
        <v>18.84921428571429</v>
      </c>
      <c r="ER462">
        <v>15.84811785714285</v>
      </c>
      <c r="ES462">
        <v>2000.043571428571</v>
      </c>
      <c r="ET462">
        <v>0.9800048571428572</v>
      </c>
      <c r="EU462">
        <v>0.01999517142857143</v>
      </c>
      <c r="EV462">
        <v>0</v>
      </c>
      <c r="EW462">
        <v>1036.12</v>
      </c>
      <c r="EX462">
        <v>5.00097</v>
      </c>
      <c r="EY462">
        <v>20806.21071428572</v>
      </c>
      <c r="EZ462">
        <v>16707.98214285714</v>
      </c>
      <c r="FA462">
        <v>41.5</v>
      </c>
      <c r="FB462">
        <v>41.81199999999999</v>
      </c>
      <c r="FC462">
        <v>41.375</v>
      </c>
      <c r="FD462">
        <v>41.491</v>
      </c>
      <c r="FE462">
        <v>42.04207142857143</v>
      </c>
      <c r="FF462">
        <v>1955.153571428571</v>
      </c>
      <c r="FG462">
        <v>39.89000000000001</v>
      </c>
      <c r="FH462">
        <v>0</v>
      </c>
      <c r="FI462">
        <v>1758913389.3</v>
      </c>
      <c r="FJ462">
        <v>0</v>
      </c>
      <c r="FK462">
        <v>1036.171538461538</v>
      </c>
      <c r="FL462">
        <v>9.516581204354479</v>
      </c>
      <c r="FM462">
        <v>208.4478634590726</v>
      </c>
      <c r="FN462">
        <v>20807.16538461539</v>
      </c>
      <c r="FO462">
        <v>15</v>
      </c>
      <c r="FP462">
        <v>0</v>
      </c>
      <c r="FQ462" t="s">
        <v>439</v>
      </c>
      <c r="FR462">
        <v>1747247426.5</v>
      </c>
      <c r="FS462">
        <v>1747247420.5</v>
      </c>
      <c r="FT462">
        <v>0</v>
      </c>
      <c r="FU462">
        <v>1.027</v>
      </c>
      <c r="FV462">
        <v>0.031</v>
      </c>
      <c r="FW462">
        <v>0.02</v>
      </c>
      <c r="FX462">
        <v>0.05</v>
      </c>
      <c r="FY462">
        <v>420</v>
      </c>
      <c r="FZ462">
        <v>16</v>
      </c>
      <c r="GA462">
        <v>0.01</v>
      </c>
      <c r="GB462">
        <v>0.1</v>
      </c>
      <c r="GC462">
        <v>-60.28183658536585</v>
      </c>
      <c r="GD462">
        <v>-3.586595121951311</v>
      </c>
      <c r="GE462">
        <v>0.3796533314434962</v>
      </c>
      <c r="GF462">
        <v>0</v>
      </c>
      <c r="GG462">
        <v>1035.629117647059</v>
      </c>
      <c r="GH462">
        <v>10.66814362760538</v>
      </c>
      <c r="GI462">
        <v>1.086384634645776</v>
      </c>
      <c r="GJ462">
        <v>-1</v>
      </c>
      <c r="GK462">
        <v>4.193840000000001</v>
      </c>
      <c r="GL462">
        <v>-0.2773064111498296</v>
      </c>
      <c r="GM462">
        <v>0.03470554872344075</v>
      </c>
      <c r="GN462">
        <v>0</v>
      </c>
      <c r="GO462">
        <v>0</v>
      </c>
      <c r="GP462">
        <v>2</v>
      </c>
      <c r="GQ462" t="s">
        <v>446</v>
      </c>
      <c r="GR462">
        <v>3.13543</v>
      </c>
      <c r="GS462">
        <v>2.68926</v>
      </c>
      <c r="GT462">
        <v>0.158172</v>
      </c>
      <c r="GU462">
        <v>0.163478</v>
      </c>
      <c r="GV462">
        <v>0.106626</v>
      </c>
      <c r="GW462">
        <v>0.09226570000000001</v>
      </c>
      <c r="GX462">
        <v>26725</v>
      </c>
      <c r="GY462">
        <v>26609.5</v>
      </c>
      <c r="GZ462">
        <v>29515.2</v>
      </c>
      <c r="HA462">
        <v>29399.3</v>
      </c>
      <c r="HB462">
        <v>34835.2</v>
      </c>
      <c r="HC462">
        <v>35350.7</v>
      </c>
      <c r="HD462">
        <v>41529.7</v>
      </c>
      <c r="HE462">
        <v>41766.8</v>
      </c>
      <c r="HF462">
        <v>1.92393</v>
      </c>
      <c r="HG462">
        <v>1.87185</v>
      </c>
      <c r="HH462">
        <v>0.09206309999999999</v>
      </c>
      <c r="HI462">
        <v>0</v>
      </c>
      <c r="HJ462">
        <v>28.5409</v>
      </c>
      <c r="HK462">
        <v>999.9</v>
      </c>
      <c r="HL462">
        <v>52.3</v>
      </c>
      <c r="HM462">
        <v>30.8</v>
      </c>
      <c r="HN462">
        <v>25.7994</v>
      </c>
      <c r="HO462">
        <v>62.1236</v>
      </c>
      <c r="HP462">
        <v>25.8694</v>
      </c>
      <c r="HQ462">
        <v>1</v>
      </c>
      <c r="HR462">
        <v>0.119215</v>
      </c>
      <c r="HS462">
        <v>-0.0691503</v>
      </c>
      <c r="HT462">
        <v>20.3402</v>
      </c>
      <c r="HU462">
        <v>5.21444</v>
      </c>
      <c r="HV462">
        <v>12.0134</v>
      </c>
      <c r="HW462">
        <v>4.98885</v>
      </c>
      <c r="HX462">
        <v>3.2877</v>
      </c>
      <c r="HY462">
        <v>9999</v>
      </c>
      <c r="HZ462">
        <v>9999</v>
      </c>
      <c r="IA462">
        <v>9999</v>
      </c>
      <c r="IB462">
        <v>16.9</v>
      </c>
      <c r="IC462">
        <v>1.86756</v>
      </c>
      <c r="ID462">
        <v>1.86675</v>
      </c>
      <c r="IE462">
        <v>1.86607</v>
      </c>
      <c r="IF462">
        <v>1.866</v>
      </c>
      <c r="IG462">
        <v>1.86783</v>
      </c>
      <c r="IH462">
        <v>1.87027</v>
      </c>
      <c r="II462">
        <v>1.86892</v>
      </c>
      <c r="IJ462">
        <v>1.87042</v>
      </c>
      <c r="IK462">
        <v>0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-1.136</v>
      </c>
      <c r="IY462">
        <v>0.1442</v>
      </c>
      <c r="IZ462">
        <v>-0.2124528667129374</v>
      </c>
      <c r="JA462">
        <v>-0.0008016307627816455</v>
      </c>
      <c r="JB462">
        <v>-2.705495203968552E-07</v>
      </c>
      <c r="JC462">
        <v>-1.001381313952682E-11</v>
      </c>
      <c r="JD462">
        <v>-0.06429383364076624</v>
      </c>
      <c r="JE462">
        <v>-0.003544197663381463</v>
      </c>
      <c r="JF462">
        <v>0.0008551080648433378</v>
      </c>
      <c r="JG462">
        <v>-1.439520423836254E-05</v>
      </c>
      <c r="JH462">
        <v>4</v>
      </c>
      <c r="JI462">
        <v>2335</v>
      </c>
      <c r="JJ462">
        <v>1</v>
      </c>
      <c r="JK462">
        <v>25</v>
      </c>
      <c r="JL462">
        <v>194432.7</v>
      </c>
      <c r="JM462">
        <v>194432.8</v>
      </c>
      <c r="JN462">
        <v>1.99707</v>
      </c>
      <c r="JO462">
        <v>2.24487</v>
      </c>
      <c r="JP462">
        <v>1.39771</v>
      </c>
      <c r="JQ462">
        <v>2.35107</v>
      </c>
      <c r="JR462">
        <v>1.49536</v>
      </c>
      <c r="JS462">
        <v>2.70386</v>
      </c>
      <c r="JT462">
        <v>36.3635</v>
      </c>
      <c r="JU462">
        <v>24.07</v>
      </c>
      <c r="JV462">
        <v>18</v>
      </c>
      <c r="JW462">
        <v>492.683</v>
      </c>
      <c r="JX462">
        <v>449.69</v>
      </c>
      <c r="JY462">
        <v>28.6923</v>
      </c>
      <c r="JZ462">
        <v>29.1273</v>
      </c>
      <c r="KA462">
        <v>30.0002</v>
      </c>
      <c r="KB462">
        <v>28.8958</v>
      </c>
      <c r="KC462">
        <v>28.8198</v>
      </c>
      <c r="KD462">
        <v>40.0435</v>
      </c>
      <c r="KE462">
        <v>27.9629</v>
      </c>
      <c r="KF462">
        <v>72.6123</v>
      </c>
      <c r="KG462">
        <v>28.6621</v>
      </c>
      <c r="KH462">
        <v>958.491</v>
      </c>
      <c r="KI462">
        <v>20.1119</v>
      </c>
      <c r="KJ462">
        <v>100.869</v>
      </c>
      <c r="KK462">
        <v>100.436</v>
      </c>
    </row>
    <row r="463" spans="1:297">
      <c r="A463">
        <v>447</v>
      </c>
      <c r="B463">
        <v>1758913392.5</v>
      </c>
      <c r="C463">
        <v>11609.40000009537</v>
      </c>
      <c r="D463" t="s">
        <v>1339</v>
      </c>
      <c r="E463" t="s">
        <v>1340</v>
      </c>
      <c r="F463">
        <v>5</v>
      </c>
      <c r="G463" t="s">
        <v>1224</v>
      </c>
      <c r="H463" t="s">
        <v>436</v>
      </c>
      <c r="I463">
        <v>1758913384.660714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964.9158258284314</v>
      </c>
      <c r="AK463">
        <v>915.2674060606059</v>
      </c>
      <c r="AL463">
        <v>3.375457525992182</v>
      </c>
      <c r="AM463">
        <v>65.05522117656267</v>
      </c>
      <c r="AN463">
        <f>(AP463 - AO463 + DY463*1E3/(8.314*(EA463+273.15)) * AR463/DX463 * AQ463) * DX463/(100*DL463) * 1000/(1000 - AP463)</f>
        <v>0</v>
      </c>
      <c r="AO463">
        <v>20.00860047778692</v>
      </c>
      <c r="AP463">
        <v>24.13403515151515</v>
      </c>
      <c r="AQ463">
        <v>-6.718340673077104E-05</v>
      </c>
      <c r="AR463">
        <v>107.4908715884942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5.52</v>
      </c>
      <c r="DM463">
        <v>0.5</v>
      </c>
      <c r="DN463" t="s">
        <v>438</v>
      </c>
      <c r="DO463">
        <v>2</v>
      </c>
      <c r="DP463" t="b">
        <v>1</v>
      </c>
      <c r="DQ463">
        <v>1758913384.660714</v>
      </c>
      <c r="DR463">
        <v>869.0172142857143</v>
      </c>
      <c r="DS463">
        <v>929.7119999999999</v>
      </c>
      <c r="DT463">
        <v>24.15544285714286</v>
      </c>
      <c r="DU463">
        <v>19.99487142857143</v>
      </c>
      <c r="DV463">
        <v>870.1386785714285</v>
      </c>
      <c r="DW463">
        <v>24.01112142857142</v>
      </c>
      <c r="DX463">
        <v>500.0021428571428</v>
      </c>
      <c r="DY463">
        <v>90.41846071428571</v>
      </c>
      <c r="DZ463">
        <v>0.02880548214285714</v>
      </c>
      <c r="EA463">
        <v>30.58900714285714</v>
      </c>
      <c r="EB463">
        <v>30.03815714285714</v>
      </c>
      <c r="EC463">
        <v>999.9000000000002</v>
      </c>
      <c r="ED463">
        <v>0</v>
      </c>
      <c r="EE463">
        <v>0</v>
      </c>
      <c r="EF463">
        <v>9995.639642857144</v>
      </c>
      <c r="EG463">
        <v>0</v>
      </c>
      <c r="EH463">
        <v>13.0401</v>
      </c>
      <c r="EI463">
        <v>-60.69478214285714</v>
      </c>
      <c r="EJ463">
        <v>890.5281071428572</v>
      </c>
      <c r="EK463">
        <v>948.6807857142858</v>
      </c>
      <c r="EL463">
        <v>4.160573571428571</v>
      </c>
      <c r="EM463">
        <v>929.7119999999999</v>
      </c>
      <c r="EN463">
        <v>19.99487142857143</v>
      </c>
      <c r="EO463">
        <v>2.184098928571429</v>
      </c>
      <c r="EP463">
        <v>1.807906785714285</v>
      </c>
      <c r="EQ463">
        <v>18.84615</v>
      </c>
      <c r="ER463">
        <v>15.85531428571428</v>
      </c>
      <c r="ES463">
        <v>2000.027857142857</v>
      </c>
      <c r="ET463">
        <v>0.9800047500000001</v>
      </c>
      <c r="EU463">
        <v>0.019995275</v>
      </c>
      <c r="EV463">
        <v>0</v>
      </c>
      <c r="EW463">
        <v>1036.916071428572</v>
      </c>
      <c r="EX463">
        <v>5.00097</v>
      </c>
      <c r="EY463">
        <v>20820.61785714286</v>
      </c>
      <c r="EZ463">
        <v>16707.85</v>
      </c>
      <c r="FA463">
        <v>41.5</v>
      </c>
      <c r="FB463">
        <v>41.81874999999998</v>
      </c>
      <c r="FC463">
        <v>41.375</v>
      </c>
      <c r="FD463">
        <v>41.48874999999999</v>
      </c>
      <c r="FE463">
        <v>42.04207142857143</v>
      </c>
      <c r="FF463">
        <v>1955.137857142857</v>
      </c>
      <c r="FG463">
        <v>39.89000000000001</v>
      </c>
      <c r="FH463">
        <v>0</v>
      </c>
      <c r="FI463">
        <v>1758913393.5</v>
      </c>
      <c r="FJ463">
        <v>0</v>
      </c>
      <c r="FK463">
        <v>1036.948</v>
      </c>
      <c r="FL463">
        <v>8.744615369432521</v>
      </c>
      <c r="FM463">
        <v>183.8846151183443</v>
      </c>
      <c r="FN463">
        <v>20821.864</v>
      </c>
      <c r="FO463">
        <v>15</v>
      </c>
      <c r="FP463">
        <v>0</v>
      </c>
      <c r="FQ463" t="s">
        <v>439</v>
      </c>
      <c r="FR463">
        <v>1747247426.5</v>
      </c>
      <c r="FS463">
        <v>1747247420.5</v>
      </c>
      <c r="FT463">
        <v>0</v>
      </c>
      <c r="FU463">
        <v>1.027</v>
      </c>
      <c r="FV463">
        <v>0.031</v>
      </c>
      <c r="FW463">
        <v>0.02</v>
      </c>
      <c r="FX463">
        <v>0.05</v>
      </c>
      <c r="FY463">
        <v>420</v>
      </c>
      <c r="FZ463">
        <v>16</v>
      </c>
      <c r="GA463">
        <v>0.01</v>
      </c>
      <c r="GB463">
        <v>0.1</v>
      </c>
      <c r="GC463">
        <v>-60.51417804878049</v>
      </c>
      <c r="GD463">
        <v>-3.422485714285615</v>
      </c>
      <c r="GE463">
        <v>0.3592451473014043</v>
      </c>
      <c r="GF463">
        <v>0</v>
      </c>
      <c r="GG463">
        <v>1036.359705882353</v>
      </c>
      <c r="GH463">
        <v>9.82261266925947</v>
      </c>
      <c r="GI463">
        <v>0.9999014224768739</v>
      </c>
      <c r="GJ463">
        <v>-1</v>
      </c>
      <c r="GK463">
        <v>4.169932682926829</v>
      </c>
      <c r="GL463">
        <v>-0.1730414634146261</v>
      </c>
      <c r="GM463">
        <v>0.02219115457975081</v>
      </c>
      <c r="GN463">
        <v>0</v>
      </c>
      <c r="GO463">
        <v>0</v>
      </c>
      <c r="GP463">
        <v>2</v>
      </c>
      <c r="GQ463" t="s">
        <v>446</v>
      </c>
      <c r="GR463">
        <v>3.13558</v>
      </c>
      <c r="GS463">
        <v>2.68907</v>
      </c>
      <c r="GT463">
        <v>0.15991</v>
      </c>
      <c r="GU463">
        <v>0.165181</v>
      </c>
      <c r="GV463">
        <v>0.106586</v>
      </c>
      <c r="GW463">
        <v>0.09242499999999999</v>
      </c>
      <c r="GX463">
        <v>26670.1</v>
      </c>
      <c r="GY463">
        <v>26555</v>
      </c>
      <c r="GZ463">
        <v>29515.6</v>
      </c>
      <c r="HA463">
        <v>29398.9</v>
      </c>
      <c r="HB463">
        <v>34837.3</v>
      </c>
      <c r="HC463">
        <v>35343.9</v>
      </c>
      <c r="HD463">
        <v>41530.2</v>
      </c>
      <c r="HE463">
        <v>41766.2</v>
      </c>
      <c r="HF463">
        <v>1.92402</v>
      </c>
      <c r="HG463">
        <v>1.87147</v>
      </c>
      <c r="HH463">
        <v>0.0918731</v>
      </c>
      <c r="HI463">
        <v>0</v>
      </c>
      <c r="HJ463">
        <v>28.5416</v>
      </c>
      <c r="HK463">
        <v>999.9</v>
      </c>
      <c r="HL463">
        <v>52.3</v>
      </c>
      <c r="HM463">
        <v>30.8</v>
      </c>
      <c r="HN463">
        <v>25.7994</v>
      </c>
      <c r="HO463">
        <v>61.9636</v>
      </c>
      <c r="HP463">
        <v>25.7051</v>
      </c>
      <c r="HQ463">
        <v>1</v>
      </c>
      <c r="HR463">
        <v>0.119375</v>
      </c>
      <c r="HS463">
        <v>-0.0635212</v>
      </c>
      <c r="HT463">
        <v>20.3402</v>
      </c>
      <c r="HU463">
        <v>5.21504</v>
      </c>
      <c r="HV463">
        <v>12.0138</v>
      </c>
      <c r="HW463">
        <v>4.9893</v>
      </c>
      <c r="HX463">
        <v>3.28783</v>
      </c>
      <c r="HY463">
        <v>9999</v>
      </c>
      <c r="HZ463">
        <v>9999</v>
      </c>
      <c r="IA463">
        <v>9999</v>
      </c>
      <c r="IB463">
        <v>16.9</v>
      </c>
      <c r="IC463">
        <v>1.86755</v>
      </c>
      <c r="ID463">
        <v>1.86673</v>
      </c>
      <c r="IE463">
        <v>1.86605</v>
      </c>
      <c r="IF463">
        <v>1.866</v>
      </c>
      <c r="IG463">
        <v>1.86783</v>
      </c>
      <c r="IH463">
        <v>1.87027</v>
      </c>
      <c r="II463">
        <v>1.86891</v>
      </c>
      <c r="IJ463">
        <v>1.87042</v>
      </c>
      <c r="IK463">
        <v>0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-1.155</v>
      </c>
      <c r="IY463">
        <v>0.1441</v>
      </c>
      <c r="IZ463">
        <v>-0.2124528667129374</v>
      </c>
      <c r="JA463">
        <v>-0.0008016307627816455</v>
      </c>
      <c r="JB463">
        <v>-2.705495203968552E-07</v>
      </c>
      <c r="JC463">
        <v>-1.001381313952682E-11</v>
      </c>
      <c r="JD463">
        <v>-0.06429383364076624</v>
      </c>
      <c r="JE463">
        <v>-0.003544197663381463</v>
      </c>
      <c r="JF463">
        <v>0.0008551080648433378</v>
      </c>
      <c r="JG463">
        <v>-1.439520423836254E-05</v>
      </c>
      <c r="JH463">
        <v>4</v>
      </c>
      <c r="JI463">
        <v>2335</v>
      </c>
      <c r="JJ463">
        <v>1</v>
      </c>
      <c r="JK463">
        <v>25</v>
      </c>
      <c r="JL463">
        <v>194432.8</v>
      </c>
      <c r="JM463">
        <v>194432.9</v>
      </c>
      <c r="JN463">
        <v>2.02271</v>
      </c>
      <c r="JO463">
        <v>2.25586</v>
      </c>
      <c r="JP463">
        <v>1.39648</v>
      </c>
      <c r="JQ463">
        <v>2.35352</v>
      </c>
      <c r="JR463">
        <v>1.49536</v>
      </c>
      <c r="JS463">
        <v>2.68066</v>
      </c>
      <c r="JT463">
        <v>36.3635</v>
      </c>
      <c r="JU463">
        <v>24.0612</v>
      </c>
      <c r="JV463">
        <v>18</v>
      </c>
      <c r="JW463">
        <v>492.767</v>
      </c>
      <c r="JX463">
        <v>449.476</v>
      </c>
      <c r="JY463">
        <v>28.6598</v>
      </c>
      <c r="JZ463">
        <v>29.13</v>
      </c>
      <c r="KA463">
        <v>30.0003</v>
      </c>
      <c r="KB463">
        <v>28.8984</v>
      </c>
      <c r="KC463">
        <v>28.8224</v>
      </c>
      <c r="KD463">
        <v>40.6047</v>
      </c>
      <c r="KE463">
        <v>27.6832</v>
      </c>
      <c r="KF463">
        <v>72.6123</v>
      </c>
      <c r="KG463">
        <v>28.6236</v>
      </c>
      <c r="KH463">
        <v>978.529</v>
      </c>
      <c r="KI463">
        <v>20.1513</v>
      </c>
      <c r="KJ463">
        <v>100.87</v>
      </c>
      <c r="KK463">
        <v>100.435</v>
      </c>
    </row>
    <row r="464" spans="1:297">
      <c r="A464">
        <v>448</v>
      </c>
      <c r="B464">
        <v>1758913398</v>
      </c>
      <c r="C464">
        <v>11614.90000009537</v>
      </c>
      <c r="D464" t="s">
        <v>1341</v>
      </c>
      <c r="E464" t="s">
        <v>1342</v>
      </c>
      <c r="F464">
        <v>5</v>
      </c>
      <c r="G464" t="s">
        <v>1224</v>
      </c>
      <c r="H464" t="s">
        <v>436</v>
      </c>
      <c r="I464">
        <v>1758913390.232143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983.866095814391</v>
      </c>
      <c r="AK464">
        <v>933.9921696969695</v>
      </c>
      <c r="AL464">
        <v>3.415860723131543</v>
      </c>
      <c r="AM464">
        <v>65.05522117656267</v>
      </c>
      <c r="AN464">
        <f>(AP464 - AO464 + DY464*1E3/(8.314*(EA464+273.15)) * AR464/DX464 * AQ464) * DX464/(100*DL464) * 1000/(1000 - AP464)</f>
        <v>0</v>
      </c>
      <c r="AO464">
        <v>20.06480224993682</v>
      </c>
      <c r="AP464">
        <v>24.13171999999998</v>
      </c>
      <c r="AQ464">
        <v>-5.730609025770453E-06</v>
      </c>
      <c r="AR464">
        <v>107.4908715884942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5.52</v>
      </c>
      <c r="DM464">
        <v>0.5</v>
      </c>
      <c r="DN464" t="s">
        <v>438</v>
      </c>
      <c r="DO464">
        <v>2</v>
      </c>
      <c r="DP464" t="b">
        <v>1</v>
      </c>
      <c r="DQ464">
        <v>1758913390.232143</v>
      </c>
      <c r="DR464">
        <v>887.3915357142857</v>
      </c>
      <c r="DS464">
        <v>948.3900714285716</v>
      </c>
      <c r="DT464">
        <v>24.14298928571429</v>
      </c>
      <c r="DU464">
        <v>20.01941785714286</v>
      </c>
      <c r="DV464">
        <v>888.5369285714287</v>
      </c>
      <c r="DW464">
        <v>23.99881785714286</v>
      </c>
      <c r="DX464">
        <v>500.0163214285714</v>
      </c>
      <c r="DY464">
        <v>90.41700357142858</v>
      </c>
      <c r="DZ464">
        <v>0.02884964285714286</v>
      </c>
      <c r="EA464">
        <v>30.58098214285714</v>
      </c>
      <c r="EB464">
        <v>30.03789642857143</v>
      </c>
      <c r="EC464">
        <v>999.9000000000002</v>
      </c>
      <c r="ED464">
        <v>0</v>
      </c>
      <c r="EE464">
        <v>0</v>
      </c>
      <c r="EF464">
        <v>9998.1625</v>
      </c>
      <c r="EG464">
        <v>0</v>
      </c>
      <c r="EH464">
        <v>13.04030357142857</v>
      </c>
      <c r="EI464">
        <v>-60.99853571428572</v>
      </c>
      <c r="EJ464">
        <v>909.3456428571429</v>
      </c>
      <c r="EK464">
        <v>967.7646428571428</v>
      </c>
      <c r="EL464">
        <v>4.123572857142857</v>
      </c>
      <c r="EM464">
        <v>948.3900714285716</v>
      </c>
      <c r="EN464">
        <v>20.01941785714286</v>
      </c>
      <c r="EO464">
        <v>2.182937142857143</v>
      </c>
      <c r="EP464">
        <v>1.810096428571428</v>
      </c>
      <c r="EQ464">
        <v>18.83763571428571</v>
      </c>
      <c r="ER464">
        <v>15.87421785714286</v>
      </c>
      <c r="ES464">
        <v>2000.007857142857</v>
      </c>
      <c r="ET464">
        <v>0.9800046428571429</v>
      </c>
      <c r="EU464">
        <v>0.01999537857142857</v>
      </c>
      <c r="EV464">
        <v>0</v>
      </c>
      <c r="EW464">
        <v>1037.643214285714</v>
      </c>
      <c r="EX464">
        <v>5.00097</v>
      </c>
      <c r="EY464">
        <v>20835.95714285714</v>
      </c>
      <c r="EZ464">
        <v>16707.675</v>
      </c>
      <c r="FA464">
        <v>41.5</v>
      </c>
      <c r="FB464">
        <v>41.81874999999999</v>
      </c>
      <c r="FC464">
        <v>41.375</v>
      </c>
      <c r="FD464">
        <v>41.48199999999999</v>
      </c>
      <c r="FE464">
        <v>42.03764285714284</v>
      </c>
      <c r="FF464">
        <v>1955.117857142857</v>
      </c>
      <c r="FG464">
        <v>39.89000000000001</v>
      </c>
      <c r="FH464">
        <v>0</v>
      </c>
      <c r="FI464">
        <v>1758913399.5</v>
      </c>
      <c r="FJ464">
        <v>0</v>
      </c>
      <c r="FK464">
        <v>1037.7384</v>
      </c>
      <c r="FL464">
        <v>8.54692305489051</v>
      </c>
      <c r="FM464">
        <v>139.7076921863039</v>
      </c>
      <c r="FN464">
        <v>20837.964</v>
      </c>
      <c r="FO464">
        <v>15</v>
      </c>
      <c r="FP464">
        <v>0</v>
      </c>
      <c r="FQ464" t="s">
        <v>439</v>
      </c>
      <c r="FR464">
        <v>1747247426.5</v>
      </c>
      <c r="FS464">
        <v>1747247420.5</v>
      </c>
      <c r="FT464">
        <v>0</v>
      </c>
      <c r="FU464">
        <v>1.027</v>
      </c>
      <c r="FV464">
        <v>0.031</v>
      </c>
      <c r="FW464">
        <v>0.02</v>
      </c>
      <c r="FX464">
        <v>0.05</v>
      </c>
      <c r="FY464">
        <v>420</v>
      </c>
      <c r="FZ464">
        <v>16</v>
      </c>
      <c r="GA464">
        <v>0.01</v>
      </c>
      <c r="GB464">
        <v>0.1</v>
      </c>
      <c r="GC464">
        <v>-60.80813902439023</v>
      </c>
      <c r="GD464">
        <v>-3.21478745644609</v>
      </c>
      <c r="GE464">
        <v>0.3284335927072022</v>
      </c>
      <c r="GF464">
        <v>0</v>
      </c>
      <c r="GG464">
        <v>1037.13</v>
      </c>
      <c r="GH464">
        <v>8.575401069618874</v>
      </c>
      <c r="GI464">
        <v>0.8821864548815369</v>
      </c>
      <c r="GJ464">
        <v>-1</v>
      </c>
      <c r="GK464">
        <v>4.143783170731708</v>
      </c>
      <c r="GL464">
        <v>-0.3487271080139434</v>
      </c>
      <c r="GM464">
        <v>0.03911939911996911</v>
      </c>
      <c r="GN464">
        <v>0</v>
      </c>
      <c r="GO464">
        <v>0</v>
      </c>
      <c r="GP464">
        <v>2</v>
      </c>
      <c r="GQ464" t="s">
        <v>446</v>
      </c>
      <c r="GR464">
        <v>3.13545</v>
      </c>
      <c r="GS464">
        <v>2.68913</v>
      </c>
      <c r="GT464">
        <v>0.162031</v>
      </c>
      <c r="GU464">
        <v>0.167222</v>
      </c>
      <c r="GV464">
        <v>0.10658</v>
      </c>
      <c r="GW464">
        <v>0.092678</v>
      </c>
      <c r="GX464">
        <v>26602.4</v>
      </c>
      <c r="GY464">
        <v>26489.7</v>
      </c>
      <c r="GZ464">
        <v>29515.3</v>
      </c>
      <c r="HA464">
        <v>29398.7</v>
      </c>
      <c r="HB464">
        <v>34837.2</v>
      </c>
      <c r="HC464">
        <v>35333.9</v>
      </c>
      <c r="HD464">
        <v>41529.8</v>
      </c>
      <c r="HE464">
        <v>41766.1</v>
      </c>
      <c r="HF464">
        <v>1.92388</v>
      </c>
      <c r="HG464">
        <v>1.87175</v>
      </c>
      <c r="HH464">
        <v>0.09178</v>
      </c>
      <c r="HI464">
        <v>0</v>
      </c>
      <c r="HJ464">
        <v>28.5445</v>
      </c>
      <c r="HK464">
        <v>999.9</v>
      </c>
      <c r="HL464">
        <v>52.3</v>
      </c>
      <c r="HM464">
        <v>30.8</v>
      </c>
      <c r="HN464">
        <v>25.7987</v>
      </c>
      <c r="HO464">
        <v>61.9336</v>
      </c>
      <c r="HP464">
        <v>25.7252</v>
      </c>
      <c r="HQ464">
        <v>1</v>
      </c>
      <c r="HR464">
        <v>0.119693</v>
      </c>
      <c r="HS464">
        <v>-0.019902</v>
      </c>
      <c r="HT464">
        <v>20.3402</v>
      </c>
      <c r="HU464">
        <v>5.21459</v>
      </c>
      <c r="HV464">
        <v>12.0137</v>
      </c>
      <c r="HW464">
        <v>4.98915</v>
      </c>
      <c r="HX464">
        <v>3.28763</v>
      </c>
      <c r="HY464">
        <v>9999</v>
      </c>
      <c r="HZ464">
        <v>9999</v>
      </c>
      <c r="IA464">
        <v>9999</v>
      </c>
      <c r="IB464">
        <v>16.9</v>
      </c>
      <c r="IC464">
        <v>1.86754</v>
      </c>
      <c r="ID464">
        <v>1.86675</v>
      </c>
      <c r="IE464">
        <v>1.86604</v>
      </c>
      <c r="IF464">
        <v>1.866</v>
      </c>
      <c r="IG464">
        <v>1.86784</v>
      </c>
      <c r="IH464">
        <v>1.87027</v>
      </c>
      <c r="II464">
        <v>1.86892</v>
      </c>
      <c r="IJ464">
        <v>1.87042</v>
      </c>
      <c r="IK464">
        <v>0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-1.179</v>
      </c>
      <c r="IY464">
        <v>0.1441</v>
      </c>
      <c r="IZ464">
        <v>-0.2124528667129374</v>
      </c>
      <c r="JA464">
        <v>-0.0008016307627816455</v>
      </c>
      <c r="JB464">
        <v>-2.705495203968552E-07</v>
      </c>
      <c r="JC464">
        <v>-1.001381313952682E-11</v>
      </c>
      <c r="JD464">
        <v>-0.06429383364076624</v>
      </c>
      <c r="JE464">
        <v>-0.003544197663381463</v>
      </c>
      <c r="JF464">
        <v>0.0008551080648433378</v>
      </c>
      <c r="JG464">
        <v>-1.439520423836254E-05</v>
      </c>
      <c r="JH464">
        <v>4</v>
      </c>
      <c r="JI464">
        <v>2335</v>
      </c>
      <c r="JJ464">
        <v>1</v>
      </c>
      <c r="JK464">
        <v>25</v>
      </c>
      <c r="JL464">
        <v>194432.9</v>
      </c>
      <c r="JM464">
        <v>194433</v>
      </c>
      <c r="JN464">
        <v>2.05566</v>
      </c>
      <c r="JO464">
        <v>2.23877</v>
      </c>
      <c r="JP464">
        <v>1.39648</v>
      </c>
      <c r="JQ464">
        <v>2.35229</v>
      </c>
      <c r="JR464">
        <v>1.49536</v>
      </c>
      <c r="JS464">
        <v>2.67822</v>
      </c>
      <c r="JT464">
        <v>36.3635</v>
      </c>
      <c r="JU464">
        <v>24.07</v>
      </c>
      <c r="JV464">
        <v>18</v>
      </c>
      <c r="JW464">
        <v>492.706</v>
      </c>
      <c r="JX464">
        <v>449.674</v>
      </c>
      <c r="JY464">
        <v>28.6174</v>
      </c>
      <c r="JZ464">
        <v>29.1336</v>
      </c>
      <c r="KA464">
        <v>30.0003</v>
      </c>
      <c r="KB464">
        <v>28.9025</v>
      </c>
      <c r="KC464">
        <v>28.8259</v>
      </c>
      <c r="KD464">
        <v>41.1793</v>
      </c>
      <c r="KE464">
        <v>27.6832</v>
      </c>
      <c r="KF464">
        <v>72.6123</v>
      </c>
      <c r="KG464">
        <v>28.5842</v>
      </c>
      <c r="KH464">
        <v>991.912</v>
      </c>
      <c r="KI464">
        <v>20.1851</v>
      </c>
      <c r="KJ464">
        <v>100.869</v>
      </c>
      <c r="KK464">
        <v>100.434</v>
      </c>
    </row>
    <row r="465" spans="1:297">
      <c r="A465">
        <v>449</v>
      </c>
      <c r="B465">
        <v>1758913402.5</v>
      </c>
      <c r="C465">
        <v>11619.40000009537</v>
      </c>
      <c r="D465" t="s">
        <v>1343</v>
      </c>
      <c r="E465" t="s">
        <v>1344</v>
      </c>
      <c r="F465">
        <v>5</v>
      </c>
      <c r="G465" t="s">
        <v>1224</v>
      </c>
      <c r="H465" t="s">
        <v>436</v>
      </c>
      <c r="I465">
        <v>1758913394.678571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999.204395826006</v>
      </c>
      <c r="AK465">
        <v>949.2135393939394</v>
      </c>
      <c r="AL465">
        <v>3.38936906452122</v>
      </c>
      <c r="AM465">
        <v>65.05522117656267</v>
      </c>
      <c r="AN465">
        <f>(AP465 - AO465 + DY465*1E3/(8.314*(EA465+273.15)) * AR465/DX465 * AQ465) * DX465/(100*DL465) * 1000/(1000 - AP465)</f>
        <v>0</v>
      </c>
      <c r="AO465">
        <v>20.15194053526299</v>
      </c>
      <c r="AP465">
        <v>24.14972666666667</v>
      </c>
      <c r="AQ465">
        <v>9.166243260614031E-05</v>
      </c>
      <c r="AR465">
        <v>107.4908715884942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5.52</v>
      </c>
      <c r="DM465">
        <v>0.5</v>
      </c>
      <c r="DN465" t="s">
        <v>438</v>
      </c>
      <c r="DO465">
        <v>2</v>
      </c>
      <c r="DP465" t="b">
        <v>1</v>
      </c>
      <c r="DQ465">
        <v>1758913394.678571</v>
      </c>
      <c r="DR465">
        <v>902.0702499999999</v>
      </c>
      <c r="DS465">
        <v>963.2655357142856</v>
      </c>
      <c r="DT465">
        <v>24.13785714285714</v>
      </c>
      <c r="DU465">
        <v>20.06593214285714</v>
      </c>
      <c r="DV465">
        <v>903.2349642857142</v>
      </c>
      <c r="DW465">
        <v>23.99374642857143</v>
      </c>
      <c r="DX465">
        <v>499.9995357142857</v>
      </c>
      <c r="DY465">
        <v>90.41589285714285</v>
      </c>
      <c r="DZ465">
        <v>0.02887504642857142</v>
      </c>
      <c r="EA465">
        <v>30.5742</v>
      </c>
      <c r="EB465">
        <v>30.03815357142857</v>
      </c>
      <c r="EC465">
        <v>999.9000000000002</v>
      </c>
      <c r="ED465">
        <v>0</v>
      </c>
      <c r="EE465">
        <v>0</v>
      </c>
      <c r="EF465">
        <v>9998.230714285715</v>
      </c>
      <c r="EG465">
        <v>0</v>
      </c>
      <c r="EH465">
        <v>13.04368214285714</v>
      </c>
      <c r="EI465">
        <v>-61.19520714285714</v>
      </c>
      <c r="EJ465">
        <v>924.3828571428572</v>
      </c>
      <c r="EK465">
        <v>982.9907499999999</v>
      </c>
      <c r="EL465">
        <v>4.071928928571429</v>
      </c>
      <c r="EM465">
        <v>963.2655357142856</v>
      </c>
      <c r="EN465">
        <v>20.06593214285714</v>
      </c>
      <c r="EO465">
        <v>2.182445714285715</v>
      </c>
      <c r="EP465">
        <v>1.814278928571429</v>
      </c>
      <c r="EQ465">
        <v>18.83403571428572</v>
      </c>
      <c r="ER465">
        <v>15.91028928571428</v>
      </c>
      <c r="ES465">
        <v>2000.000357142857</v>
      </c>
      <c r="ET465">
        <v>0.9800046428571429</v>
      </c>
      <c r="EU465">
        <v>0.01999537857142857</v>
      </c>
      <c r="EV465">
        <v>0</v>
      </c>
      <c r="EW465">
        <v>1038.116785714286</v>
      </c>
      <c r="EX465">
        <v>5.00097</v>
      </c>
      <c r="EY465">
        <v>20846</v>
      </c>
      <c r="EZ465">
        <v>16707.60357142858</v>
      </c>
      <c r="FA465">
        <v>41.5</v>
      </c>
      <c r="FB465">
        <v>41.81874999999999</v>
      </c>
      <c r="FC465">
        <v>41.375</v>
      </c>
      <c r="FD465">
        <v>41.48425</v>
      </c>
      <c r="FE465">
        <v>42.05314285714284</v>
      </c>
      <c r="FF465">
        <v>1955.110357142857</v>
      </c>
      <c r="FG465">
        <v>39.89000000000001</v>
      </c>
      <c r="FH465">
        <v>0</v>
      </c>
      <c r="FI465">
        <v>1758913403.7</v>
      </c>
      <c r="FJ465">
        <v>0</v>
      </c>
      <c r="FK465">
        <v>1038.193846153846</v>
      </c>
      <c r="FL465">
        <v>5.615042740531211</v>
      </c>
      <c r="FM465">
        <v>120.0273504474511</v>
      </c>
      <c r="FN465">
        <v>20846.4</v>
      </c>
      <c r="FO465">
        <v>15</v>
      </c>
      <c r="FP465">
        <v>0</v>
      </c>
      <c r="FQ465" t="s">
        <v>439</v>
      </c>
      <c r="FR465">
        <v>1747247426.5</v>
      </c>
      <c r="FS465">
        <v>1747247420.5</v>
      </c>
      <c r="FT465">
        <v>0</v>
      </c>
      <c r="FU465">
        <v>1.027</v>
      </c>
      <c r="FV465">
        <v>0.031</v>
      </c>
      <c r="FW465">
        <v>0.02</v>
      </c>
      <c r="FX465">
        <v>0.05</v>
      </c>
      <c r="FY465">
        <v>420</v>
      </c>
      <c r="FZ465">
        <v>16</v>
      </c>
      <c r="GA465">
        <v>0.01</v>
      </c>
      <c r="GB465">
        <v>0.1</v>
      </c>
      <c r="GC465">
        <v>-61.07309249999999</v>
      </c>
      <c r="GD465">
        <v>-2.792464165103056</v>
      </c>
      <c r="GE465">
        <v>0.2813345725177586</v>
      </c>
      <c r="GF465">
        <v>0</v>
      </c>
      <c r="GG465">
        <v>1037.787647058824</v>
      </c>
      <c r="GH465">
        <v>7.110771587689884</v>
      </c>
      <c r="GI465">
        <v>0.7554821554459268</v>
      </c>
      <c r="GJ465">
        <v>-1</v>
      </c>
      <c r="GK465">
        <v>4.09674225</v>
      </c>
      <c r="GL465">
        <v>-0.6903724953095789</v>
      </c>
      <c r="GM465">
        <v>0.0675355368116483</v>
      </c>
      <c r="GN465">
        <v>0</v>
      </c>
      <c r="GO465">
        <v>0</v>
      </c>
      <c r="GP465">
        <v>2</v>
      </c>
      <c r="GQ465" t="s">
        <v>446</v>
      </c>
      <c r="GR465">
        <v>3.13542</v>
      </c>
      <c r="GS465">
        <v>2.68923</v>
      </c>
      <c r="GT465">
        <v>0.163747</v>
      </c>
      <c r="GU465">
        <v>0.168908</v>
      </c>
      <c r="GV465">
        <v>0.106632</v>
      </c>
      <c r="GW465">
        <v>0.09282650000000001</v>
      </c>
      <c r="GX465">
        <v>26547.6</v>
      </c>
      <c r="GY465">
        <v>26436</v>
      </c>
      <c r="GZ465">
        <v>29515</v>
      </c>
      <c r="HA465">
        <v>29398.6</v>
      </c>
      <c r="HB465">
        <v>34834.9</v>
      </c>
      <c r="HC465">
        <v>35327.9</v>
      </c>
      <c r="HD465">
        <v>41529.4</v>
      </c>
      <c r="HE465">
        <v>41765.9</v>
      </c>
      <c r="HF465">
        <v>1.92395</v>
      </c>
      <c r="HG465">
        <v>1.87153</v>
      </c>
      <c r="HH465">
        <v>0.09103120000000001</v>
      </c>
      <c r="HI465">
        <v>0</v>
      </c>
      <c r="HJ465">
        <v>28.5471</v>
      </c>
      <c r="HK465">
        <v>999.9</v>
      </c>
      <c r="HL465">
        <v>52.3</v>
      </c>
      <c r="HM465">
        <v>30.8</v>
      </c>
      <c r="HN465">
        <v>25.8002</v>
      </c>
      <c r="HO465">
        <v>62.0436</v>
      </c>
      <c r="HP465">
        <v>25.8854</v>
      </c>
      <c r="HQ465">
        <v>1</v>
      </c>
      <c r="HR465">
        <v>0.119817</v>
      </c>
      <c r="HS465">
        <v>-0.00713235</v>
      </c>
      <c r="HT465">
        <v>20.3403</v>
      </c>
      <c r="HU465">
        <v>5.21444</v>
      </c>
      <c r="HV465">
        <v>12.0135</v>
      </c>
      <c r="HW465">
        <v>4.9888</v>
      </c>
      <c r="HX465">
        <v>3.28768</v>
      </c>
      <c r="HY465">
        <v>9999</v>
      </c>
      <c r="HZ465">
        <v>9999</v>
      </c>
      <c r="IA465">
        <v>9999</v>
      </c>
      <c r="IB465">
        <v>16.9</v>
      </c>
      <c r="IC465">
        <v>1.86754</v>
      </c>
      <c r="ID465">
        <v>1.86674</v>
      </c>
      <c r="IE465">
        <v>1.86607</v>
      </c>
      <c r="IF465">
        <v>1.86601</v>
      </c>
      <c r="IG465">
        <v>1.86784</v>
      </c>
      <c r="IH465">
        <v>1.87028</v>
      </c>
      <c r="II465">
        <v>1.86893</v>
      </c>
      <c r="IJ465">
        <v>1.87042</v>
      </c>
      <c r="IK465">
        <v>0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-1.199</v>
      </c>
      <c r="IY465">
        <v>0.1442</v>
      </c>
      <c r="IZ465">
        <v>-0.2124528667129374</v>
      </c>
      <c r="JA465">
        <v>-0.0008016307627816455</v>
      </c>
      <c r="JB465">
        <v>-2.705495203968552E-07</v>
      </c>
      <c r="JC465">
        <v>-1.001381313952682E-11</v>
      </c>
      <c r="JD465">
        <v>-0.06429383364076624</v>
      </c>
      <c r="JE465">
        <v>-0.003544197663381463</v>
      </c>
      <c r="JF465">
        <v>0.0008551080648433378</v>
      </c>
      <c r="JG465">
        <v>-1.439520423836254E-05</v>
      </c>
      <c r="JH465">
        <v>4</v>
      </c>
      <c r="JI465">
        <v>2335</v>
      </c>
      <c r="JJ465">
        <v>1</v>
      </c>
      <c r="JK465">
        <v>25</v>
      </c>
      <c r="JL465">
        <v>194432.9</v>
      </c>
      <c r="JM465">
        <v>194433</v>
      </c>
      <c r="JN465">
        <v>2.07886</v>
      </c>
      <c r="JO465">
        <v>2.23755</v>
      </c>
      <c r="JP465">
        <v>1.39648</v>
      </c>
      <c r="JQ465">
        <v>2.35352</v>
      </c>
      <c r="JR465">
        <v>1.49536</v>
      </c>
      <c r="JS465">
        <v>2.68555</v>
      </c>
      <c r="JT465">
        <v>36.3871</v>
      </c>
      <c r="JU465">
        <v>24.07</v>
      </c>
      <c r="JV465">
        <v>18</v>
      </c>
      <c r="JW465">
        <v>492.774</v>
      </c>
      <c r="JX465">
        <v>449.559</v>
      </c>
      <c r="JY465">
        <v>28.5823</v>
      </c>
      <c r="JZ465">
        <v>29.1363</v>
      </c>
      <c r="KA465">
        <v>30.0003</v>
      </c>
      <c r="KB465">
        <v>28.9052</v>
      </c>
      <c r="KC465">
        <v>28.8291</v>
      </c>
      <c r="KD465">
        <v>41.7355</v>
      </c>
      <c r="KE465">
        <v>27.6832</v>
      </c>
      <c r="KF465">
        <v>72.6123</v>
      </c>
      <c r="KG465">
        <v>28.5474</v>
      </c>
      <c r="KH465">
        <v>1011.95</v>
      </c>
      <c r="KI465">
        <v>20.205</v>
      </c>
      <c r="KJ465">
        <v>100.868</v>
      </c>
      <c r="KK465">
        <v>100.434</v>
      </c>
    </row>
    <row r="466" spans="1:297">
      <c r="A466">
        <v>450</v>
      </c>
      <c r="B466">
        <v>1758913408</v>
      </c>
      <c r="C466">
        <v>11624.90000009537</v>
      </c>
      <c r="D466" t="s">
        <v>1345</v>
      </c>
      <c r="E466" t="s">
        <v>1346</v>
      </c>
      <c r="F466">
        <v>5</v>
      </c>
      <c r="G466" t="s">
        <v>1224</v>
      </c>
      <c r="H466" t="s">
        <v>436</v>
      </c>
      <c r="I466">
        <v>1758913400.25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1018.191958941753</v>
      </c>
      <c r="AK466">
        <v>967.887321212121</v>
      </c>
      <c r="AL466">
        <v>3.396241887488017</v>
      </c>
      <c r="AM466">
        <v>65.05522117656267</v>
      </c>
      <c r="AN466">
        <f>(AP466 - AO466 + DY466*1E3/(8.314*(EA466+273.15)) * AR466/DX466 * AQ466) * DX466/(100*DL466) * 1000/(1000 - AP466)</f>
        <v>0</v>
      </c>
      <c r="AO466">
        <v>20.16664822238964</v>
      </c>
      <c r="AP466">
        <v>24.15236242424241</v>
      </c>
      <c r="AQ466">
        <v>-9.078524175264382E-06</v>
      </c>
      <c r="AR466">
        <v>107.4908715884942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5.52</v>
      </c>
      <c r="DM466">
        <v>0.5</v>
      </c>
      <c r="DN466" t="s">
        <v>438</v>
      </c>
      <c r="DO466">
        <v>2</v>
      </c>
      <c r="DP466" t="b">
        <v>1</v>
      </c>
      <c r="DQ466">
        <v>1758913400.25</v>
      </c>
      <c r="DR466">
        <v>920.5022142857143</v>
      </c>
      <c r="DS466">
        <v>981.9652142857142</v>
      </c>
      <c r="DT466">
        <v>24.142775</v>
      </c>
      <c r="DU466">
        <v>20.12378571428571</v>
      </c>
      <c r="DV466">
        <v>921.6913214285714</v>
      </c>
      <c r="DW466">
        <v>23.99859642857143</v>
      </c>
      <c r="DX466">
        <v>500.0089285714286</v>
      </c>
      <c r="DY466">
        <v>90.41445714285713</v>
      </c>
      <c r="DZ466">
        <v>0.02878345714285714</v>
      </c>
      <c r="EA466">
        <v>30.56603214285715</v>
      </c>
      <c r="EB466">
        <v>30.03369642857143</v>
      </c>
      <c r="EC466">
        <v>999.9000000000002</v>
      </c>
      <c r="ED466">
        <v>0</v>
      </c>
      <c r="EE466">
        <v>0</v>
      </c>
      <c r="EF466">
        <v>10001.205</v>
      </c>
      <c r="EG466">
        <v>0</v>
      </c>
      <c r="EH466">
        <v>13.04368214285714</v>
      </c>
      <c r="EI466">
        <v>-61.46246785714285</v>
      </c>
      <c r="EJ466">
        <v>943.2755714285714</v>
      </c>
      <c r="EK466">
        <v>1002.131392857143</v>
      </c>
      <c r="EL466">
        <v>4.018985714285715</v>
      </c>
      <c r="EM466">
        <v>981.9652142857142</v>
      </c>
      <c r="EN466">
        <v>20.12378571428571</v>
      </c>
      <c r="EO466">
        <v>2.182855357142857</v>
      </c>
      <c r="EP466">
        <v>1.819481071428571</v>
      </c>
      <c r="EQ466">
        <v>18.83703571428572</v>
      </c>
      <c r="ER466">
        <v>15.95512142857143</v>
      </c>
      <c r="ES466">
        <v>2000.022142857143</v>
      </c>
      <c r="ET466">
        <v>0.9800049642857144</v>
      </c>
      <c r="EU466">
        <v>0.01999506785714286</v>
      </c>
      <c r="EV466">
        <v>0</v>
      </c>
      <c r="EW466">
        <v>1038.601071428571</v>
      </c>
      <c r="EX466">
        <v>5.00097</v>
      </c>
      <c r="EY466">
        <v>20856.01071428572</v>
      </c>
      <c r="EZ466">
        <v>16707.78214285714</v>
      </c>
      <c r="FA466">
        <v>41.5</v>
      </c>
      <c r="FB466">
        <v>41.81875</v>
      </c>
      <c r="FC466">
        <v>41.375</v>
      </c>
      <c r="FD466">
        <v>41.47749999999998</v>
      </c>
      <c r="FE466">
        <v>42.04207142857142</v>
      </c>
      <c r="FF466">
        <v>1955.132142857143</v>
      </c>
      <c r="FG466">
        <v>39.89000000000001</v>
      </c>
      <c r="FH466">
        <v>0</v>
      </c>
      <c r="FI466">
        <v>1758913409.1</v>
      </c>
      <c r="FJ466">
        <v>0</v>
      </c>
      <c r="FK466">
        <v>1038.6784</v>
      </c>
      <c r="FL466">
        <v>4.840000014060457</v>
      </c>
      <c r="FM466">
        <v>91.24615386402932</v>
      </c>
      <c r="FN466">
        <v>20856.424</v>
      </c>
      <c r="FO466">
        <v>15</v>
      </c>
      <c r="FP466">
        <v>0</v>
      </c>
      <c r="FQ466" t="s">
        <v>439</v>
      </c>
      <c r="FR466">
        <v>1747247426.5</v>
      </c>
      <c r="FS466">
        <v>1747247420.5</v>
      </c>
      <c r="FT466">
        <v>0</v>
      </c>
      <c r="FU466">
        <v>1.027</v>
      </c>
      <c r="FV466">
        <v>0.031</v>
      </c>
      <c r="FW466">
        <v>0.02</v>
      </c>
      <c r="FX466">
        <v>0.05</v>
      </c>
      <c r="FY466">
        <v>420</v>
      </c>
      <c r="FZ466">
        <v>16</v>
      </c>
      <c r="GA466">
        <v>0.01</v>
      </c>
      <c r="GB466">
        <v>0.1</v>
      </c>
      <c r="GC466">
        <v>-61.3253625</v>
      </c>
      <c r="GD466">
        <v>-2.732284052532719</v>
      </c>
      <c r="GE466">
        <v>0.2729292616114109</v>
      </c>
      <c r="GF466">
        <v>0</v>
      </c>
      <c r="GG466">
        <v>1038.389705882353</v>
      </c>
      <c r="GH466">
        <v>5.114285713659336</v>
      </c>
      <c r="GI466">
        <v>0.5647773392290021</v>
      </c>
      <c r="GJ466">
        <v>-1</v>
      </c>
      <c r="GK466">
        <v>4.05024125</v>
      </c>
      <c r="GL466">
        <v>-0.6136470168855566</v>
      </c>
      <c r="GM466">
        <v>0.06151670846963034</v>
      </c>
      <c r="GN466">
        <v>0</v>
      </c>
      <c r="GO466">
        <v>0</v>
      </c>
      <c r="GP466">
        <v>2</v>
      </c>
      <c r="GQ466" t="s">
        <v>446</v>
      </c>
      <c r="GR466">
        <v>3.13561</v>
      </c>
      <c r="GS466">
        <v>2.68899</v>
      </c>
      <c r="GT466">
        <v>0.165831</v>
      </c>
      <c r="GU466">
        <v>0.170926</v>
      </c>
      <c r="GV466">
        <v>0.106637</v>
      </c>
      <c r="GW466">
        <v>0.0928543</v>
      </c>
      <c r="GX466">
        <v>26481</v>
      </c>
      <c r="GY466">
        <v>26371.6</v>
      </c>
      <c r="GZ466">
        <v>29514.6</v>
      </c>
      <c r="HA466">
        <v>29398.4</v>
      </c>
      <c r="HB466">
        <v>34834.4</v>
      </c>
      <c r="HC466">
        <v>35326.4</v>
      </c>
      <c r="HD466">
        <v>41528.9</v>
      </c>
      <c r="HE466">
        <v>41765.4</v>
      </c>
      <c r="HF466">
        <v>1.9237</v>
      </c>
      <c r="HG466">
        <v>1.87173</v>
      </c>
      <c r="HH466">
        <v>0.0906214</v>
      </c>
      <c r="HI466">
        <v>0</v>
      </c>
      <c r="HJ466">
        <v>28.5494</v>
      </c>
      <c r="HK466">
        <v>999.9</v>
      </c>
      <c r="HL466">
        <v>52.3</v>
      </c>
      <c r="HM466">
        <v>30.8</v>
      </c>
      <c r="HN466">
        <v>25.8018</v>
      </c>
      <c r="HO466">
        <v>62.0436</v>
      </c>
      <c r="HP466">
        <v>25.7572</v>
      </c>
      <c r="HQ466">
        <v>1</v>
      </c>
      <c r="HR466">
        <v>0.120061</v>
      </c>
      <c r="HS466">
        <v>0.0103813</v>
      </c>
      <c r="HT466">
        <v>20.3404</v>
      </c>
      <c r="HU466">
        <v>5.21444</v>
      </c>
      <c r="HV466">
        <v>12.0138</v>
      </c>
      <c r="HW466">
        <v>4.98865</v>
      </c>
      <c r="HX466">
        <v>3.28772</v>
      </c>
      <c r="HY466">
        <v>9999</v>
      </c>
      <c r="HZ466">
        <v>9999</v>
      </c>
      <c r="IA466">
        <v>9999</v>
      </c>
      <c r="IB466">
        <v>16.9</v>
      </c>
      <c r="IC466">
        <v>1.86756</v>
      </c>
      <c r="ID466">
        <v>1.86675</v>
      </c>
      <c r="IE466">
        <v>1.86603</v>
      </c>
      <c r="IF466">
        <v>1.866</v>
      </c>
      <c r="IG466">
        <v>1.86783</v>
      </c>
      <c r="IH466">
        <v>1.87027</v>
      </c>
      <c r="II466">
        <v>1.8689</v>
      </c>
      <c r="IJ466">
        <v>1.87042</v>
      </c>
      <c r="IK466">
        <v>0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-1.223</v>
      </c>
      <c r="IY466">
        <v>0.1443</v>
      </c>
      <c r="IZ466">
        <v>-0.2124528667129374</v>
      </c>
      <c r="JA466">
        <v>-0.0008016307627816455</v>
      </c>
      <c r="JB466">
        <v>-2.705495203968552E-07</v>
      </c>
      <c r="JC466">
        <v>-1.001381313952682E-11</v>
      </c>
      <c r="JD466">
        <v>-0.06429383364076624</v>
      </c>
      <c r="JE466">
        <v>-0.003544197663381463</v>
      </c>
      <c r="JF466">
        <v>0.0008551080648433378</v>
      </c>
      <c r="JG466">
        <v>-1.439520423836254E-05</v>
      </c>
      <c r="JH466">
        <v>4</v>
      </c>
      <c r="JI466">
        <v>2335</v>
      </c>
      <c r="JJ466">
        <v>1</v>
      </c>
      <c r="JK466">
        <v>25</v>
      </c>
      <c r="JL466">
        <v>194433</v>
      </c>
      <c r="JM466">
        <v>194433.1</v>
      </c>
      <c r="JN466">
        <v>2.11182</v>
      </c>
      <c r="JO466">
        <v>2.24731</v>
      </c>
      <c r="JP466">
        <v>1.39771</v>
      </c>
      <c r="JQ466">
        <v>2.34863</v>
      </c>
      <c r="JR466">
        <v>1.49536</v>
      </c>
      <c r="JS466">
        <v>2.70142</v>
      </c>
      <c r="JT466">
        <v>36.3871</v>
      </c>
      <c r="JU466">
        <v>24.07</v>
      </c>
      <c r="JV466">
        <v>18</v>
      </c>
      <c r="JW466">
        <v>492.649</v>
      </c>
      <c r="JX466">
        <v>449.71</v>
      </c>
      <c r="JY466">
        <v>28.5408</v>
      </c>
      <c r="JZ466">
        <v>29.1399</v>
      </c>
      <c r="KA466">
        <v>30.0003</v>
      </c>
      <c r="KB466">
        <v>28.9093</v>
      </c>
      <c r="KC466">
        <v>28.8326</v>
      </c>
      <c r="KD466">
        <v>42.3006</v>
      </c>
      <c r="KE466">
        <v>27.6832</v>
      </c>
      <c r="KF466">
        <v>72.6123</v>
      </c>
      <c r="KG466">
        <v>28.5208</v>
      </c>
      <c r="KH466">
        <v>1025.31</v>
      </c>
      <c r="KI466">
        <v>20.2384</v>
      </c>
      <c r="KJ466">
        <v>100.867</v>
      </c>
      <c r="KK466">
        <v>100.433</v>
      </c>
    </row>
    <row r="467" spans="1:297">
      <c r="A467">
        <v>451</v>
      </c>
      <c r="B467">
        <v>1758913412.5</v>
      </c>
      <c r="C467">
        <v>11629.40000009537</v>
      </c>
      <c r="D467" t="s">
        <v>1347</v>
      </c>
      <c r="E467" t="s">
        <v>1348</v>
      </c>
      <c r="F467">
        <v>5</v>
      </c>
      <c r="G467" t="s">
        <v>1224</v>
      </c>
      <c r="H467" t="s">
        <v>436</v>
      </c>
      <c r="I467">
        <v>1758913404.678571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1033.528345317672</v>
      </c>
      <c r="AK467">
        <v>983.1977696969697</v>
      </c>
      <c r="AL467">
        <v>3.408991427643016</v>
      </c>
      <c r="AM467">
        <v>65.05522117656267</v>
      </c>
      <c r="AN467">
        <f>(AP467 - AO467 + DY467*1E3/(8.314*(EA467+273.15)) * AR467/DX467 * AQ467) * DX467/(100*DL467) * 1000/(1000 - AP467)</f>
        <v>0</v>
      </c>
      <c r="AO467">
        <v>20.17407857948356</v>
      </c>
      <c r="AP467">
        <v>24.14191636363637</v>
      </c>
      <c r="AQ467">
        <v>-5.071019882253308E-05</v>
      </c>
      <c r="AR467">
        <v>107.4908715884942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5.52</v>
      </c>
      <c r="DM467">
        <v>0.5</v>
      </c>
      <c r="DN467" t="s">
        <v>438</v>
      </c>
      <c r="DO467">
        <v>2</v>
      </c>
      <c r="DP467" t="b">
        <v>1</v>
      </c>
      <c r="DQ467">
        <v>1758913404.678571</v>
      </c>
      <c r="DR467">
        <v>935.1765714285713</v>
      </c>
      <c r="DS467">
        <v>996.7825357142857</v>
      </c>
      <c r="DT467">
        <v>24.14707142857143</v>
      </c>
      <c r="DU467">
        <v>20.15794285714286</v>
      </c>
      <c r="DV467">
        <v>936.3852142857143</v>
      </c>
      <c r="DW467">
        <v>24.00283928571429</v>
      </c>
      <c r="DX467">
        <v>499.9941428571429</v>
      </c>
      <c r="DY467">
        <v>90.41397500000001</v>
      </c>
      <c r="DZ467">
        <v>0.02879882142857143</v>
      </c>
      <c r="EA467">
        <v>30.55991071428571</v>
      </c>
      <c r="EB467">
        <v>30.03161071428571</v>
      </c>
      <c r="EC467">
        <v>999.9000000000002</v>
      </c>
      <c r="ED467">
        <v>0</v>
      </c>
      <c r="EE467">
        <v>0</v>
      </c>
      <c r="EF467">
        <v>10004.40428571428</v>
      </c>
      <c r="EG467">
        <v>0</v>
      </c>
      <c r="EH467">
        <v>13.04213214285714</v>
      </c>
      <c r="EI467">
        <v>-61.60496428571429</v>
      </c>
      <c r="EJ467">
        <v>958.317107142857</v>
      </c>
      <c r="EK467">
        <v>1017.287571428572</v>
      </c>
      <c r="EL467">
        <v>3.989122142857143</v>
      </c>
      <c r="EM467">
        <v>996.7825357142857</v>
      </c>
      <c r="EN467">
        <v>20.15794285714286</v>
      </c>
      <c r="EO467">
        <v>2.183231428571429</v>
      </c>
      <c r="EP467">
        <v>1.82256</v>
      </c>
      <c r="EQ467">
        <v>18.83979285714286</v>
      </c>
      <c r="ER467">
        <v>15.98161785714286</v>
      </c>
      <c r="ES467">
        <v>2000.024642857143</v>
      </c>
      <c r="ET467">
        <v>0.9800050714285715</v>
      </c>
      <c r="EU467">
        <v>0.01999496428571429</v>
      </c>
      <c r="EV467">
        <v>0</v>
      </c>
      <c r="EW467">
        <v>1038.813214285714</v>
      </c>
      <c r="EX467">
        <v>5.00097</v>
      </c>
      <c r="EY467">
        <v>20861.40714285714</v>
      </c>
      <c r="EZ467">
        <v>16707.80714285714</v>
      </c>
      <c r="FA467">
        <v>41.5</v>
      </c>
      <c r="FB467">
        <v>41.82099999999998</v>
      </c>
      <c r="FC467">
        <v>41.375</v>
      </c>
      <c r="FD467">
        <v>41.47975</v>
      </c>
      <c r="FE467">
        <v>42.04649999999999</v>
      </c>
      <c r="FF467">
        <v>1955.134642857143</v>
      </c>
      <c r="FG467">
        <v>39.89000000000001</v>
      </c>
      <c r="FH467">
        <v>0</v>
      </c>
      <c r="FI467">
        <v>1758913413.9</v>
      </c>
      <c r="FJ467">
        <v>0</v>
      </c>
      <c r="FK467">
        <v>1038.878</v>
      </c>
      <c r="FL467">
        <v>1.619230769174044</v>
      </c>
      <c r="FM467">
        <v>52.23846124499897</v>
      </c>
      <c r="FN467">
        <v>20861.852</v>
      </c>
      <c r="FO467">
        <v>15</v>
      </c>
      <c r="FP467">
        <v>0</v>
      </c>
      <c r="FQ467" t="s">
        <v>439</v>
      </c>
      <c r="FR467">
        <v>1747247426.5</v>
      </c>
      <c r="FS467">
        <v>1747247420.5</v>
      </c>
      <c r="FT467">
        <v>0</v>
      </c>
      <c r="FU467">
        <v>1.027</v>
      </c>
      <c r="FV467">
        <v>0.031</v>
      </c>
      <c r="FW467">
        <v>0.02</v>
      </c>
      <c r="FX467">
        <v>0.05</v>
      </c>
      <c r="FY467">
        <v>420</v>
      </c>
      <c r="FZ467">
        <v>16</v>
      </c>
      <c r="GA467">
        <v>0.01</v>
      </c>
      <c r="GB467">
        <v>0.1</v>
      </c>
      <c r="GC467">
        <v>-61.526475</v>
      </c>
      <c r="GD467">
        <v>-2.184439024390223</v>
      </c>
      <c r="GE467">
        <v>0.2265382051111907</v>
      </c>
      <c r="GF467">
        <v>0</v>
      </c>
      <c r="GG467">
        <v>1038.703235294118</v>
      </c>
      <c r="GH467">
        <v>2.974942706214917</v>
      </c>
      <c r="GI467">
        <v>0.4039636019439463</v>
      </c>
      <c r="GJ467">
        <v>-1</v>
      </c>
      <c r="GK467">
        <v>4.01012725</v>
      </c>
      <c r="GL467">
        <v>-0.3763367729831205</v>
      </c>
      <c r="GM467">
        <v>0.04073649500064405</v>
      </c>
      <c r="GN467">
        <v>0</v>
      </c>
      <c r="GO467">
        <v>0</v>
      </c>
      <c r="GP467">
        <v>2</v>
      </c>
      <c r="GQ467" t="s">
        <v>446</v>
      </c>
      <c r="GR467">
        <v>3.13558</v>
      </c>
      <c r="GS467">
        <v>2.68909</v>
      </c>
      <c r="GT467">
        <v>0.167522</v>
      </c>
      <c r="GU467">
        <v>0.172546</v>
      </c>
      <c r="GV467">
        <v>0.106599</v>
      </c>
      <c r="GW467">
        <v>0.0928737</v>
      </c>
      <c r="GX467">
        <v>26427.2</v>
      </c>
      <c r="GY467">
        <v>26319.9</v>
      </c>
      <c r="GZ467">
        <v>29514.5</v>
      </c>
      <c r="HA467">
        <v>29398.3</v>
      </c>
      <c r="HB467">
        <v>34835.5</v>
      </c>
      <c r="HC467">
        <v>35325.8</v>
      </c>
      <c r="HD467">
        <v>41528.5</v>
      </c>
      <c r="HE467">
        <v>41765.6</v>
      </c>
      <c r="HF467">
        <v>1.92383</v>
      </c>
      <c r="HG467">
        <v>1.8719</v>
      </c>
      <c r="HH467">
        <v>0.09115040000000001</v>
      </c>
      <c r="HI467">
        <v>0</v>
      </c>
      <c r="HJ467">
        <v>28.5508</v>
      </c>
      <c r="HK467">
        <v>999.9</v>
      </c>
      <c r="HL467">
        <v>52.3</v>
      </c>
      <c r="HM467">
        <v>30.8</v>
      </c>
      <c r="HN467">
        <v>25.7997</v>
      </c>
      <c r="HO467">
        <v>62.0936</v>
      </c>
      <c r="HP467">
        <v>25.8013</v>
      </c>
      <c r="HQ467">
        <v>1</v>
      </c>
      <c r="HR467">
        <v>0.12031</v>
      </c>
      <c r="HS467">
        <v>-0.00530229</v>
      </c>
      <c r="HT467">
        <v>20.3404</v>
      </c>
      <c r="HU467">
        <v>5.21444</v>
      </c>
      <c r="HV467">
        <v>12.0135</v>
      </c>
      <c r="HW467">
        <v>4.9888</v>
      </c>
      <c r="HX467">
        <v>3.2877</v>
      </c>
      <c r="HY467">
        <v>9999</v>
      </c>
      <c r="HZ467">
        <v>9999</v>
      </c>
      <c r="IA467">
        <v>9999</v>
      </c>
      <c r="IB467">
        <v>16.9</v>
      </c>
      <c r="IC467">
        <v>1.86754</v>
      </c>
      <c r="ID467">
        <v>1.86675</v>
      </c>
      <c r="IE467">
        <v>1.86604</v>
      </c>
      <c r="IF467">
        <v>1.866</v>
      </c>
      <c r="IG467">
        <v>1.86784</v>
      </c>
      <c r="IH467">
        <v>1.87027</v>
      </c>
      <c r="II467">
        <v>1.86891</v>
      </c>
      <c r="IJ467">
        <v>1.87042</v>
      </c>
      <c r="IK467">
        <v>0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-1.243</v>
      </c>
      <c r="IY467">
        <v>0.1441</v>
      </c>
      <c r="IZ467">
        <v>-0.2124528667129374</v>
      </c>
      <c r="JA467">
        <v>-0.0008016307627816455</v>
      </c>
      <c r="JB467">
        <v>-2.705495203968552E-07</v>
      </c>
      <c r="JC467">
        <v>-1.001381313952682E-11</v>
      </c>
      <c r="JD467">
        <v>-0.06429383364076624</v>
      </c>
      <c r="JE467">
        <v>-0.003544197663381463</v>
      </c>
      <c r="JF467">
        <v>0.0008551080648433378</v>
      </c>
      <c r="JG467">
        <v>-1.439520423836254E-05</v>
      </c>
      <c r="JH467">
        <v>4</v>
      </c>
      <c r="JI467">
        <v>2335</v>
      </c>
      <c r="JJ467">
        <v>1</v>
      </c>
      <c r="JK467">
        <v>25</v>
      </c>
      <c r="JL467">
        <v>194433.1</v>
      </c>
      <c r="JM467">
        <v>194433.2</v>
      </c>
      <c r="JN467">
        <v>2.13623</v>
      </c>
      <c r="JO467">
        <v>2.25708</v>
      </c>
      <c r="JP467">
        <v>1.39648</v>
      </c>
      <c r="JQ467">
        <v>2.35352</v>
      </c>
      <c r="JR467">
        <v>1.49536</v>
      </c>
      <c r="JS467">
        <v>2.53662</v>
      </c>
      <c r="JT467">
        <v>36.3871</v>
      </c>
      <c r="JU467">
        <v>24.0612</v>
      </c>
      <c r="JV467">
        <v>18</v>
      </c>
      <c r="JW467">
        <v>492.745</v>
      </c>
      <c r="JX467">
        <v>449.839</v>
      </c>
      <c r="JY467">
        <v>28.5149</v>
      </c>
      <c r="JZ467">
        <v>29.1432</v>
      </c>
      <c r="KA467">
        <v>30.0001</v>
      </c>
      <c r="KB467">
        <v>28.9114</v>
      </c>
      <c r="KC467">
        <v>28.8352</v>
      </c>
      <c r="KD467">
        <v>42.8607</v>
      </c>
      <c r="KE467">
        <v>27.4085</v>
      </c>
      <c r="KF467">
        <v>72.6123</v>
      </c>
      <c r="KG467">
        <v>28.4895</v>
      </c>
      <c r="KH467">
        <v>1045.35</v>
      </c>
      <c r="KI467">
        <v>20.2812</v>
      </c>
      <c r="KJ467">
        <v>100.866</v>
      </c>
      <c r="KK467">
        <v>100.433</v>
      </c>
    </row>
    <row r="468" spans="1:297">
      <c r="A468">
        <v>452</v>
      </c>
      <c r="B468">
        <v>1758913418</v>
      </c>
      <c r="C468">
        <v>11634.90000009537</v>
      </c>
      <c r="D468" t="s">
        <v>1349</v>
      </c>
      <c r="E468" t="s">
        <v>1350</v>
      </c>
      <c r="F468">
        <v>5</v>
      </c>
      <c r="G468" t="s">
        <v>1224</v>
      </c>
      <c r="H468" t="s">
        <v>436</v>
      </c>
      <c r="I468">
        <v>1758913410.25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1052.453340849236</v>
      </c>
      <c r="AK468">
        <v>1001.90503030303</v>
      </c>
      <c r="AL468">
        <v>3.415862559679955</v>
      </c>
      <c r="AM468">
        <v>65.05522117656267</v>
      </c>
      <c r="AN468">
        <f>(AP468 - AO468 + DY468*1E3/(8.314*(EA468+273.15)) * AR468/DX468 * AQ468) * DX468/(100*DL468) * 1000/(1000 - AP468)</f>
        <v>0</v>
      </c>
      <c r="AO468">
        <v>20.18702921952239</v>
      </c>
      <c r="AP468">
        <v>24.11785030303029</v>
      </c>
      <c r="AQ468">
        <v>-8.561064388493246E-05</v>
      </c>
      <c r="AR468">
        <v>107.4908715884942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5.52</v>
      </c>
      <c r="DM468">
        <v>0.5</v>
      </c>
      <c r="DN468" t="s">
        <v>438</v>
      </c>
      <c r="DO468">
        <v>2</v>
      </c>
      <c r="DP468" t="b">
        <v>1</v>
      </c>
      <c r="DQ468">
        <v>1758913410.25</v>
      </c>
      <c r="DR468">
        <v>953.6367142857142</v>
      </c>
      <c r="DS468">
        <v>1015.50475</v>
      </c>
      <c r="DT468">
        <v>24.14270714285714</v>
      </c>
      <c r="DU468">
        <v>20.17551785714286</v>
      </c>
      <c r="DV468">
        <v>954.8701071428571</v>
      </c>
      <c r="DW468">
        <v>23.998525</v>
      </c>
      <c r="DX468">
        <v>500.01025</v>
      </c>
      <c r="DY468">
        <v>90.41392857142857</v>
      </c>
      <c r="DZ468">
        <v>0.028702</v>
      </c>
      <c r="EA468">
        <v>30.55044642857143</v>
      </c>
      <c r="EB468">
        <v>30.02743571428571</v>
      </c>
      <c r="EC468">
        <v>999.9000000000002</v>
      </c>
      <c r="ED468">
        <v>0</v>
      </c>
      <c r="EE468">
        <v>0</v>
      </c>
      <c r="EF468">
        <v>10004.89642857143</v>
      </c>
      <c r="EG468">
        <v>0</v>
      </c>
      <c r="EH468">
        <v>13.03048928571429</v>
      </c>
      <c r="EI468">
        <v>-61.86724285714286</v>
      </c>
      <c r="EJ468">
        <v>977.2293571428572</v>
      </c>
      <c r="EK468">
        <v>1036.413928571428</v>
      </c>
      <c r="EL468">
        <v>3.967178571428571</v>
      </c>
      <c r="EM468">
        <v>1015.50475</v>
      </c>
      <c r="EN468">
        <v>20.17551785714286</v>
      </c>
      <c r="EO468">
        <v>2.182835714285714</v>
      </c>
      <c r="EP468">
        <v>1.824148571428571</v>
      </c>
      <c r="EQ468">
        <v>18.83688571428572</v>
      </c>
      <c r="ER468">
        <v>15.99526428571428</v>
      </c>
      <c r="ES468">
        <v>2000.027857142858</v>
      </c>
      <c r="ET468">
        <v>0.9800051785714287</v>
      </c>
      <c r="EU468">
        <v>0.01999486071428571</v>
      </c>
      <c r="EV468">
        <v>0</v>
      </c>
      <c r="EW468">
        <v>1039.040357142857</v>
      </c>
      <c r="EX468">
        <v>5.00097</v>
      </c>
      <c r="EY468">
        <v>20865.26071428572</v>
      </c>
      <c r="EZ468">
        <v>16707.83571428571</v>
      </c>
      <c r="FA468">
        <v>41.5</v>
      </c>
      <c r="FB468">
        <v>41.82774999999999</v>
      </c>
      <c r="FC468">
        <v>41.375</v>
      </c>
      <c r="FD468">
        <v>41.4865</v>
      </c>
      <c r="FE468">
        <v>42.04649999999999</v>
      </c>
      <c r="FF468">
        <v>1955.137857142857</v>
      </c>
      <c r="FG468">
        <v>39.89000000000001</v>
      </c>
      <c r="FH468">
        <v>0</v>
      </c>
      <c r="FI468">
        <v>1758913419.3</v>
      </c>
      <c r="FJ468">
        <v>0</v>
      </c>
      <c r="FK468">
        <v>1039.053846153846</v>
      </c>
      <c r="FL468">
        <v>0.5470085385318909</v>
      </c>
      <c r="FM468">
        <v>18.26324779956707</v>
      </c>
      <c r="FN468">
        <v>20864.92307692308</v>
      </c>
      <c r="FO468">
        <v>15</v>
      </c>
      <c r="FP468">
        <v>0</v>
      </c>
      <c r="FQ468" t="s">
        <v>439</v>
      </c>
      <c r="FR468">
        <v>1747247426.5</v>
      </c>
      <c r="FS468">
        <v>1747247420.5</v>
      </c>
      <c r="FT468">
        <v>0</v>
      </c>
      <c r="FU468">
        <v>1.027</v>
      </c>
      <c r="FV468">
        <v>0.031</v>
      </c>
      <c r="FW468">
        <v>0.02</v>
      </c>
      <c r="FX468">
        <v>0.05</v>
      </c>
      <c r="FY468">
        <v>420</v>
      </c>
      <c r="FZ468">
        <v>16</v>
      </c>
      <c r="GA468">
        <v>0.01</v>
      </c>
      <c r="GB468">
        <v>0.1</v>
      </c>
      <c r="GC468">
        <v>-61.73504390243903</v>
      </c>
      <c r="GD468">
        <v>-2.583255052264844</v>
      </c>
      <c r="GE468">
        <v>0.2691590988831699</v>
      </c>
      <c r="GF468">
        <v>0</v>
      </c>
      <c r="GG468">
        <v>1038.937941176471</v>
      </c>
      <c r="GH468">
        <v>1.782582124914984</v>
      </c>
      <c r="GI468">
        <v>0.3108600915842983</v>
      </c>
      <c r="GJ468">
        <v>-1</v>
      </c>
      <c r="GK468">
        <v>3.976090975609756</v>
      </c>
      <c r="GL468">
        <v>-0.2310112891986052</v>
      </c>
      <c r="GM468">
        <v>0.02467331834335574</v>
      </c>
      <c r="GN468">
        <v>0</v>
      </c>
      <c r="GO468">
        <v>0</v>
      </c>
      <c r="GP468">
        <v>2</v>
      </c>
      <c r="GQ468" t="s">
        <v>446</v>
      </c>
      <c r="GR468">
        <v>3.13553</v>
      </c>
      <c r="GS468">
        <v>2.68881</v>
      </c>
      <c r="GT468">
        <v>0.16958</v>
      </c>
      <c r="GU468">
        <v>0.174568</v>
      </c>
      <c r="GV468">
        <v>0.106531</v>
      </c>
      <c r="GW468">
        <v>0.0930053</v>
      </c>
      <c r="GX468">
        <v>26360.7</v>
      </c>
      <c r="GY468">
        <v>26255.8</v>
      </c>
      <c r="GZ468">
        <v>29513.2</v>
      </c>
      <c r="HA468">
        <v>29398.6</v>
      </c>
      <c r="HB468">
        <v>34836.8</v>
      </c>
      <c r="HC468">
        <v>35321</v>
      </c>
      <c r="HD468">
        <v>41526.7</v>
      </c>
      <c r="HE468">
        <v>41765.9</v>
      </c>
      <c r="HF468">
        <v>1.9237</v>
      </c>
      <c r="HG468">
        <v>1.87157</v>
      </c>
      <c r="HH468">
        <v>0.0902265</v>
      </c>
      <c r="HI468">
        <v>0</v>
      </c>
      <c r="HJ468">
        <v>28.5531</v>
      </c>
      <c r="HK468">
        <v>999.9</v>
      </c>
      <c r="HL468">
        <v>52.2</v>
      </c>
      <c r="HM468">
        <v>30.8</v>
      </c>
      <c r="HN468">
        <v>25.7499</v>
      </c>
      <c r="HO468">
        <v>61.9136</v>
      </c>
      <c r="HP468">
        <v>25.8814</v>
      </c>
      <c r="HQ468">
        <v>1</v>
      </c>
      <c r="HR468">
        <v>0.12061</v>
      </c>
      <c r="HS468">
        <v>0.018268</v>
      </c>
      <c r="HT468">
        <v>20.3404</v>
      </c>
      <c r="HU468">
        <v>5.21549</v>
      </c>
      <c r="HV468">
        <v>12.0129</v>
      </c>
      <c r="HW468">
        <v>4.9888</v>
      </c>
      <c r="HX468">
        <v>3.28788</v>
      </c>
      <c r="HY468">
        <v>9999</v>
      </c>
      <c r="HZ468">
        <v>9999</v>
      </c>
      <c r="IA468">
        <v>9999</v>
      </c>
      <c r="IB468">
        <v>16.9</v>
      </c>
      <c r="IC468">
        <v>1.86756</v>
      </c>
      <c r="ID468">
        <v>1.86674</v>
      </c>
      <c r="IE468">
        <v>1.86603</v>
      </c>
      <c r="IF468">
        <v>1.866</v>
      </c>
      <c r="IG468">
        <v>1.86783</v>
      </c>
      <c r="IH468">
        <v>1.87027</v>
      </c>
      <c r="II468">
        <v>1.86892</v>
      </c>
      <c r="IJ468">
        <v>1.87042</v>
      </c>
      <c r="IK468">
        <v>0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-1.268</v>
      </c>
      <c r="IY468">
        <v>0.1439</v>
      </c>
      <c r="IZ468">
        <v>-0.2124528667129374</v>
      </c>
      <c r="JA468">
        <v>-0.0008016307627816455</v>
      </c>
      <c r="JB468">
        <v>-2.705495203968552E-07</v>
      </c>
      <c r="JC468">
        <v>-1.001381313952682E-11</v>
      </c>
      <c r="JD468">
        <v>-0.06429383364076624</v>
      </c>
      <c r="JE468">
        <v>-0.003544197663381463</v>
      </c>
      <c r="JF468">
        <v>0.0008551080648433378</v>
      </c>
      <c r="JG468">
        <v>-1.439520423836254E-05</v>
      </c>
      <c r="JH468">
        <v>4</v>
      </c>
      <c r="JI468">
        <v>2335</v>
      </c>
      <c r="JJ468">
        <v>1</v>
      </c>
      <c r="JK468">
        <v>25</v>
      </c>
      <c r="JL468">
        <v>194433.2</v>
      </c>
      <c r="JM468">
        <v>194433.3</v>
      </c>
      <c r="JN468">
        <v>2.16553</v>
      </c>
      <c r="JO468">
        <v>2.24243</v>
      </c>
      <c r="JP468">
        <v>1.39648</v>
      </c>
      <c r="JQ468">
        <v>2.35352</v>
      </c>
      <c r="JR468">
        <v>1.49536</v>
      </c>
      <c r="JS468">
        <v>2.70142</v>
      </c>
      <c r="JT468">
        <v>36.3871</v>
      </c>
      <c r="JU468">
        <v>24.07</v>
      </c>
      <c r="JV468">
        <v>18</v>
      </c>
      <c r="JW468">
        <v>492.694</v>
      </c>
      <c r="JX468">
        <v>449.663</v>
      </c>
      <c r="JY468">
        <v>28.4828</v>
      </c>
      <c r="JZ468">
        <v>29.1467</v>
      </c>
      <c r="KA468">
        <v>30.0004</v>
      </c>
      <c r="KB468">
        <v>28.9149</v>
      </c>
      <c r="KC468">
        <v>28.8387</v>
      </c>
      <c r="KD468">
        <v>43.4128</v>
      </c>
      <c r="KE468">
        <v>27.4085</v>
      </c>
      <c r="KF468">
        <v>72.2411</v>
      </c>
      <c r="KG468">
        <v>28.4637</v>
      </c>
      <c r="KH468">
        <v>1058.71</v>
      </c>
      <c r="KI468">
        <v>20.344</v>
      </c>
      <c r="KJ468">
        <v>100.862</v>
      </c>
      <c r="KK468">
        <v>100.434</v>
      </c>
    </row>
    <row r="469" spans="1:297">
      <c r="A469">
        <v>453</v>
      </c>
      <c r="B469">
        <v>1758913422.5</v>
      </c>
      <c r="C469">
        <v>11639.40000009537</v>
      </c>
      <c r="D469" t="s">
        <v>1351</v>
      </c>
      <c r="E469" t="s">
        <v>1352</v>
      </c>
      <c r="F469">
        <v>5</v>
      </c>
      <c r="G469" t="s">
        <v>1224</v>
      </c>
      <c r="H469" t="s">
        <v>436</v>
      </c>
      <c r="I469">
        <v>1758913414.678571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1067.924628812552</v>
      </c>
      <c r="AK469">
        <v>1017.214121212121</v>
      </c>
      <c r="AL469">
        <v>3.40905818950115</v>
      </c>
      <c r="AM469">
        <v>65.05522117656267</v>
      </c>
      <c r="AN469">
        <f>(AP469 - AO469 + DY469*1E3/(8.314*(EA469+273.15)) * AR469/DX469 * AQ469) * DX469/(100*DL469) * 1000/(1000 - AP469)</f>
        <v>0</v>
      </c>
      <c r="AO469">
        <v>20.23429888542855</v>
      </c>
      <c r="AP469">
        <v>24.10980969696969</v>
      </c>
      <c r="AQ469">
        <v>-3.066843131457204E-05</v>
      </c>
      <c r="AR469">
        <v>107.4908715884942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5.52</v>
      </c>
      <c r="DM469">
        <v>0.5</v>
      </c>
      <c r="DN469" t="s">
        <v>438</v>
      </c>
      <c r="DO469">
        <v>2</v>
      </c>
      <c r="DP469" t="b">
        <v>1</v>
      </c>
      <c r="DQ469">
        <v>1758913414.678571</v>
      </c>
      <c r="DR469">
        <v>968.3447142857142</v>
      </c>
      <c r="DS469">
        <v>1030.358928571429</v>
      </c>
      <c r="DT469">
        <v>24.13086071428571</v>
      </c>
      <c r="DU469">
        <v>20.19424642857143</v>
      </c>
      <c r="DV469">
        <v>969.5979285714286</v>
      </c>
      <c r="DW469">
        <v>23.98682499999999</v>
      </c>
      <c r="DX469">
        <v>500.0071785714286</v>
      </c>
      <c r="DY469">
        <v>90.41498214285717</v>
      </c>
      <c r="DZ469">
        <v>0.02864722857142857</v>
      </c>
      <c r="EA469">
        <v>30.54297857142857</v>
      </c>
      <c r="EB469">
        <v>30.02618928571428</v>
      </c>
      <c r="EC469">
        <v>999.9000000000002</v>
      </c>
      <c r="ED469">
        <v>0</v>
      </c>
      <c r="EE469">
        <v>0</v>
      </c>
      <c r="EF469">
        <v>10000.89928571429</v>
      </c>
      <c r="EG469">
        <v>0</v>
      </c>
      <c r="EH469">
        <v>13.02252142857143</v>
      </c>
      <c r="EI469">
        <v>-62.01338928571428</v>
      </c>
      <c r="EJ469">
        <v>992.2891428571428</v>
      </c>
      <c r="EK469">
        <v>1051.595</v>
      </c>
      <c r="EL469">
        <v>3.936604285714286</v>
      </c>
      <c r="EM469">
        <v>1030.358928571429</v>
      </c>
      <c r="EN469">
        <v>20.19424642857143</v>
      </c>
      <c r="EO469">
        <v>2.181789642857143</v>
      </c>
      <c r="EP469">
        <v>1.8258625</v>
      </c>
      <c r="EQ469">
        <v>18.82921428571428</v>
      </c>
      <c r="ER469">
        <v>16.00996785714286</v>
      </c>
      <c r="ES469">
        <v>1999.999642857143</v>
      </c>
      <c r="ET469">
        <v>0.9800049642857144</v>
      </c>
      <c r="EU469">
        <v>0.01999506785714286</v>
      </c>
      <c r="EV469">
        <v>0</v>
      </c>
      <c r="EW469">
        <v>1039.000357142857</v>
      </c>
      <c r="EX469">
        <v>5.00097</v>
      </c>
      <c r="EY469">
        <v>20865.23214285714</v>
      </c>
      <c r="EZ469">
        <v>16707.61071428571</v>
      </c>
      <c r="FA469">
        <v>41.5</v>
      </c>
      <c r="FB469">
        <v>41.82549999999998</v>
      </c>
      <c r="FC469">
        <v>41.38164285714286</v>
      </c>
      <c r="FD469">
        <v>41.4955</v>
      </c>
      <c r="FE469">
        <v>42.06199999999999</v>
      </c>
      <c r="FF469">
        <v>1955.109642857143</v>
      </c>
      <c r="FG469">
        <v>39.89000000000001</v>
      </c>
      <c r="FH469">
        <v>0</v>
      </c>
      <c r="FI469">
        <v>1758913424.1</v>
      </c>
      <c r="FJ469">
        <v>0</v>
      </c>
      <c r="FK469">
        <v>1039.052692307692</v>
      </c>
      <c r="FL469">
        <v>0.245811953176596</v>
      </c>
      <c r="FM469">
        <v>-15.37777781525256</v>
      </c>
      <c r="FN469">
        <v>20864.85384615385</v>
      </c>
      <c r="FO469">
        <v>15</v>
      </c>
      <c r="FP469">
        <v>0</v>
      </c>
      <c r="FQ469" t="s">
        <v>439</v>
      </c>
      <c r="FR469">
        <v>1747247426.5</v>
      </c>
      <c r="FS469">
        <v>1747247420.5</v>
      </c>
      <c r="FT469">
        <v>0</v>
      </c>
      <c r="FU469">
        <v>1.027</v>
      </c>
      <c r="FV469">
        <v>0.031</v>
      </c>
      <c r="FW469">
        <v>0.02</v>
      </c>
      <c r="FX469">
        <v>0.05</v>
      </c>
      <c r="FY469">
        <v>420</v>
      </c>
      <c r="FZ469">
        <v>16</v>
      </c>
      <c r="GA469">
        <v>0.01</v>
      </c>
      <c r="GB469">
        <v>0.1</v>
      </c>
      <c r="GC469">
        <v>-61.90846341463414</v>
      </c>
      <c r="GD469">
        <v>-2.188662020905868</v>
      </c>
      <c r="GE469">
        <v>0.2300207835319082</v>
      </c>
      <c r="GF469">
        <v>0</v>
      </c>
      <c r="GG469">
        <v>1039.045</v>
      </c>
      <c r="GH469">
        <v>0.4799083211466807</v>
      </c>
      <c r="GI469">
        <v>0.2329888914292068</v>
      </c>
      <c r="GJ469">
        <v>-1</v>
      </c>
      <c r="GK469">
        <v>3.953045365853658</v>
      </c>
      <c r="GL469">
        <v>-0.3703442508710785</v>
      </c>
      <c r="GM469">
        <v>0.03922019826180663</v>
      </c>
      <c r="GN469">
        <v>0</v>
      </c>
      <c r="GO469">
        <v>0</v>
      </c>
      <c r="GP469">
        <v>2</v>
      </c>
      <c r="GQ469" t="s">
        <v>446</v>
      </c>
      <c r="GR469">
        <v>3.13546</v>
      </c>
      <c r="GS469">
        <v>2.68893</v>
      </c>
      <c r="GT469">
        <v>0.171257</v>
      </c>
      <c r="GU469">
        <v>0.176183</v>
      </c>
      <c r="GV469">
        <v>0.106507</v>
      </c>
      <c r="GW469">
        <v>0.09305919999999999</v>
      </c>
      <c r="GX469">
        <v>26306.9</v>
      </c>
      <c r="GY469">
        <v>26204.2</v>
      </c>
      <c r="GZ469">
        <v>29512.8</v>
      </c>
      <c r="HA469">
        <v>29398.4</v>
      </c>
      <c r="HB469">
        <v>34837.2</v>
      </c>
      <c r="HC469">
        <v>35318.7</v>
      </c>
      <c r="HD469">
        <v>41526</v>
      </c>
      <c r="HE469">
        <v>41765.7</v>
      </c>
      <c r="HF469">
        <v>1.9233</v>
      </c>
      <c r="HG469">
        <v>1.87147</v>
      </c>
      <c r="HH469">
        <v>0.08989129999999999</v>
      </c>
      <c r="HI469">
        <v>0</v>
      </c>
      <c r="HJ469">
        <v>28.5531</v>
      </c>
      <c r="HK469">
        <v>999.9</v>
      </c>
      <c r="HL469">
        <v>52.2</v>
      </c>
      <c r="HM469">
        <v>30.8</v>
      </c>
      <c r="HN469">
        <v>25.7484</v>
      </c>
      <c r="HO469">
        <v>62.0236</v>
      </c>
      <c r="HP469">
        <v>25.7532</v>
      </c>
      <c r="HQ469">
        <v>1</v>
      </c>
      <c r="HR469">
        <v>0.1208</v>
      </c>
      <c r="HS469">
        <v>0.0187418</v>
      </c>
      <c r="HT469">
        <v>20.3403</v>
      </c>
      <c r="HU469">
        <v>5.21519</v>
      </c>
      <c r="HV469">
        <v>12.0132</v>
      </c>
      <c r="HW469">
        <v>4.98875</v>
      </c>
      <c r="HX469">
        <v>3.28772</v>
      </c>
      <c r="HY469">
        <v>9999</v>
      </c>
      <c r="HZ469">
        <v>9999</v>
      </c>
      <c r="IA469">
        <v>9999</v>
      </c>
      <c r="IB469">
        <v>16.9</v>
      </c>
      <c r="IC469">
        <v>1.86753</v>
      </c>
      <c r="ID469">
        <v>1.86675</v>
      </c>
      <c r="IE469">
        <v>1.86602</v>
      </c>
      <c r="IF469">
        <v>1.866</v>
      </c>
      <c r="IG469">
        <v>1.86784</v>
      </c>
      <c r="IH469">
        <v>1.87027</v>
      </c>
      <c r="II469">
        <v>1.86893</v>
      </c>
      <c r="IJ469">
        <v>1.87042</v>
      </c>
      <c r="IK469">
        <v>0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-1.289</v>
      </c>
      <c r="IY469">
        <v>0.1438</v>
      </c>
      <c r="IZ469">
        <v>-0.2124528667129374</v>
      </c>
      <c r="JA469">
        <v>-0.0008016307627816455</v>
      </c>
      <c r="JB469">
        <v>-2.705495203968552E-07</v>
      </c>
      <c r="JC469">
        <v>-1.001381313952682E-11</v>
      </c>
      <c r="JD469">
        <v>-0.06429383364076624</v>
      </c>
      <c r="JE469">
        <v>-0.003544197663381463</v>
      </c>
      <c r="JF469">
        <v>0.0008551080648433378</v>
      </c>
      <c r="JG469">
        <v>-1.439520423836254E-05</v>
      </c>
      <c r="JH469">
        <v>4</v>
      </c>
      <c r="JI469">
        <v>2335</v>
      </c>
      <c r="JJ469">
        <v>1</v>
      </c>
      <c r="JK469">
        <v>25</v>
      </c>
      <c r="JL469">
        <v>194433.3</v>
      </c>
      <c r="JM469">
        <v>194433.4</v>
      </c>
      <c r="JN469">
        <v>2.19116</v>
      </c>
      <c r="JO469">
        <v>2.25098</v>
      </c>
      <c r="JP469">
        <v>1.39648</v>
      </c>
      <c r="JQ469">
        <v>2.35107</v>
      </c>
      <c r="JR469">
        <v>1.49536</v>
      </c>
      <c r="JS469">
        <v>2.68799</v>
      </c>
      <c r="JT469">
        <v>36.3871</v>
      </c>
      <c r="JU469">
        <v>24.0612</v>
      </c>
      <c r="JV469">
        <v>18</v>
      </c>
      <c r="JW469">
        <v>492.461</v>
      </c>
      <c r="JX469">
        <v>449.621</v>
      </c>
      <c r="JY469">
        <v>28.4603</v>
      </c>
      <c r="JZ469">
        <v>29.1494</v>
      </c>
      <c r="KA469">
        <v>30.0003</v>
      </c>
      <c r="KB469">
        <v>28.9175</v>
      </c>
      <c r="KC469">
        <v>28.8413</v>
      </c>
      <c r="KD469">
        <v>43.9592</v>
      </c>
      <c r="KE469">
        <v>26.8302</v>
      </c>
      <c r="KF469">
        <v>72.2411</v>
      </c>
      <c r="KG469">
        <v>28.4413</v>
      </c>
      <c r="KH469">
        <v>1078.75</v>
      </c>
      <c r="KI469">
        <v>20.3945</v>
      </c>
      <c r="KJ469">
        <v>100.86</v>
      </c>
      <c r="KK469">
        <v>100.433</v>
      </c>
    </row>
    <row r="470" spans="1:297">
      <c r="A470">
        <v>454</v>
      </c>
      <c r="B470">
        <v>1758913427.5</v>
      </c>
      <c r="C470">
        <v>11644.40000009537</v>
      </c>
      <c r="D470" t="s">
        <v>1353</v>
      </c>
      <c r="E470" t="s">
        <v>1354</v>
      </c>
      <c r="F470">
        <v>5</v>
      </c>
      <c r="G470" t="s">
        <v>1224</v>
      </c>
      <c r="H470" t="s">
        <v>436</v>
      </c>
      <c r="I470">
        <v>1758913419.981482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1085.123220922718</v>
      </c>
      <c r="AK470">
        <v>1034.379575757576</v>
      </c>
      <c r="AL470">
        <v>3.435233527896007</v>
      </c>
      <c r="AM470">
        <v>65.05522117656267</v>
      </c>
      <c r="AN470">
        <f>(AP470 - AO470 + DY470*1E3/(8.314*(EA470+273.15)) * AR470/DX470 * AQ470) * DX470/(100*DL470) * 1000/(1000 - AP470)</f>
        <v>0</v>
      </c>
      <c r="AO470">
        <v>20.26592772540448</v>
      </c>
      <c r="AP470">
        <v>24.09697333333334</v>
      </c>
      <c r="AQ470">
        <v>-3.870018209042465E-05</v>
      </c>
      <c r="AR470">
        <v>107.4908715884942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5.52</v>
      </c>
      <c r="DM470">
        <v>0.5</v>
      </c>
      <c r="DN470" t="s">
        <v>438</v>
      </c>
      <c r="DO470">
        <v>2</v>
      </c>
      <c r="DP470" t="b">
        <v>1</v>
      </c>
      <c r="DQ470">
        <v>1758913419.981482</v>
      </c>
      <c r="DR470">
        <v>985.9965185185184</v>
      </c>
      <c r="DS470">
        <v>1048.194074074074</v>
      </c>
      <c r="DT470">
        <v>24.11420740740741</v>
      </c>
      <c r="DU470">
        <v>20.22486666666667</v>
      </c>
      <c r="DV470">
        <v>987.2738888888888</v>
      </c>
      <c r="DW470">
        <v>23.97038518518518</v>
      </c>
      <c r="DX470">
        <v>499.9990740740741</v>
      </c>
      <c r="DY470">
        <v>90.41677407407407</v>
      </c>
      <c r="DZ470">
        <v>0.02866125185185186</v>
      </c>
      <c r="EA470">
        <v>30.53343333333333</v>
      </c>
      <c r="EB470">
        <v>30.02053703703703</v>
      </c>
      <c r="EC470">
        <v>999.9000000000001</v>
      </c>
      <c r="ED470">
        <v>0</v>
      </c>
      <c r="EE470">
        <v>0</v>
      </c>
      <c r="EF470">
        <v>10001.22777777778</v>
      </c>
      <c r="EG470">
        <v>0</v>
      </c>
      <c r="EH470">
        <v>12.91748518518518</v>
      </c>
      <c r="EI470">
        <v>-62.1964037037037</v>
      </c>
      <c r="EJ470">
        <v>1010.361444444444</v>
      </c>
      <c r="EK470">
        <v>1069.831111111111</v>
      </c>
      <c r="EL470">
        <v>3.889342962962963</v>
      </c>
      <c r="EM470">
        <v>1048.194074074074</v>
      </c>
      <c r="EN470">
        <v>20.22486666666667</v>
      </c>
      <c r="EO470">
        <v>2.180328518518518</v>
      </c>
      <c r="EP470">
        <v>1.828667037037037</v>
      </c>
      <c r="EQ470">
        <v>18.8184962962963</v>
      </c>
      <c r="ER470">
        <v>16.034</v>
      </c>
      <c r="ES470">
        <v>1999.987407407407</v>
      </c>
      <c r="ET470">
        <v>0.9800048888888889</v>
      </c>
      <c r="EU470">
        <v>0.01999514074074074</v>
      </c>
      <c r="EV470">
        <v>0</v>
      </c>
      <c r="EW470">
        <v>1039.040740740741</v>
      </c>
      <c r="EX470">
        <v>5.00097</v>
      </c>
      <c r="EY470">
        <v>20862.7962962963</v>
      </c>
      <c r="EZ470">
        <v>16707.50740740741</v>
      </c>
      <c r="FA470">
        <v>41.5</v>
      </c>
      <c r="FB470">
        <v>41.819</v>
      </c>
      <c r="FC470">
        <v>41.39107407407406</v>
      </c>
      <c r="FD470">
        <v>41.5</v>
      </c>
      <c r="FE470">
        <v>42.06199999999999</v>
      </c>
      <c r="FF470">
        <v>1955.097407407407</v>
      </c>
      <c r="FG470">
        <v>39.89000000000001</v>
      </c>
      <c r="FH470">
        <v>0</v>
      </c>
      <c r="FI470">
        <v>1758913428.9</v>
      </c>
      <c r="FJ470">
        <v>0</v>
      </c>
      <c r="FK470">
        <v>1038.994230769231</v>
      </c>
      <c r="FL470">
        <v>-1.846495741593924</v>
      </c>
      <c r="FM470">
        <v>-46.9948717782445</v>
      </c>
      <c r="FN470">
        <v>20862.46923076923</v>
      </c>
      <c r="FO470">
        <v>15</v>
      </c>
      <c r="FP470">
        <v>0</v>
      </c>
      <c r="FQ470" t="s">
        <v>439</v>
      </c>
      <c r="FR470">
        <v>1747247426.5</v>
      </c>
      <c r="FS470">
        <v>1747247420.5</v>
      </c>
      <c r="FT470">
        <v>0</v>
      </c>
      <c r="FU470">
        <v>1.027</v>
      </c>
      <c r="FV470">
        <v>0.031</v>
      </c>
      <c r="FW470">
        <v>0.02</v>
      </c>
      <c r="FX470">
        <v>0.05</v>
      </c>
      <c r="FY470">
        <v>420</v>
      </c>
      <c r="FZ470">
        <v>16</v>
      </c>
      <c r="GA470">
        <v>0.01</v>
      </c>
      <c r="GB470">
        <v>0.1</v>
      </c>
      <c r="GC470">
        <v>-62.06246097560975</v>
      </c>
      <c r="GD470">
        <v>-2.038793728223193</v>
      </c>
      <c r="GE470">
        <v>0.2185982503645972</v>
      </c>
      <c r="GF470">
        <v>0</v>
      </c>
      <c r="GG470">
        <v>1039.012647058824</v>
      </c>
      <c r="GH470">
        <v>-0.110466009079015</v>
      </c>
      <c r="GI470">
        <v>0.2563810218672529</v>
      </c>
      <c r="GJ470">
        <v>-1</v>
      </c>
      <c r="GK470">
        <v>3.918949024390245</v>
      </c>
      <c r="GL470">
        <v>-0.5248862717769953</v>
      </c>
      <c r="GM470">
        <v>0.05290229207099877</v>
      </c>
      <c r="GN470">
        <v>0</v>
      </c>
      <c r="GO470">
        <v>0</v>
      </c>
      <c r="GP470">
        <v>2</v>
      </c>
      <c r="GQ470" t="s">
        <v>446</v>
      </c>
      <c r="GR470">
        <v>3.13559</v>
      </c>
      <c r="GS470">
        <v>2.68923</v>
      </c>
      <c r="GT470">
        <v>0.173099</v>
      </c>
      <c r="GU470">
        <v>0.177953</v>
      </c>
      <c r="GV470">
        <v>0.106469</v>
      </c>
      <c r="GW470">
        <v>0.0932857</v>
      </c>
      <c r="GX470">
        <v>26248.7</v>
      </c>
      <c r="GY470">
        <v>26147.8</v>
      </c>
      <c r="GZ470">
        <v>29513.1</v>
      </c>
      <c r="HA470">
        <v>29398.4</v>
      </c>
      <c r="HB470">
        <v>34839</v>
      </c>
      <c r="HC470">
        <v>35309.9</v>
      </c>
      <c r="HD470">
        <v>41526.4</v>
      </c>
      <c r="HE470">
        <v>41765.8</v>
      </c>
      <c r="HF470">
        <v>1.92383</v>
      </c>
      <c r="HG470">
        <v>1.87147</v>
      </c>
      <c r="HH470">
        <v>0.0897124</v>
      </c>
      <c r="HI470">
        <v>0</v>
      </c>
      <c r="HJ470">
        <v>28.5545</v>
      </c>
      <c r="HK470">
        <v>999.9</v>
      </c>
      <c r="HL470">
        <v>52.2</v>
      </c>
      <c r="HM470">
        <v>30.8</v>
      </c>
      <c r="HN470">
        <v>25.7473</v>
      </c>
      <c r="HO470">
        <v>62.0036</v>
      </c>
      <c r="HP470">
        <v>25.8454</v>
      </c>
      <c r="HQ470">
        <v>1</v>
      </c>
      <c r="HR470">
        <v>0.12095</v>
      </c>
      <c r="HS470">
        <v>0.00927015</v>
      </c>
      <c r="HT470">
        <v>20.3401</v>
      </c>
      <c r="HU470">
        <v>5.21489</v>
      </c>
      <c r="HV470">
        <v>12.0134</v>
      </c>
      <c r="HW470">
        <v>4.98815</v>
      </c>
      <c r="HX470">
        <v>3.2878</v>
      </c>
      <c r="HY470">
        <v>9999</v>
      </c>
      <c r="HZ470">
        <v>9999</v>
      </c>
      <c r="IA470">
        <v>9999</v>
      </c>
      <c r="IB470">
        <v>16.9</v>
      </c>
      <c r="IC470">
        <v>1.86754</v>
      </c>
      <c r="ID470">
        <v>1.86674</v>
      </c>
      <c r="IE470">
        <v>1.86607</v>
      </c>
      <c r="IF470">
        <v>1.866</v>
      </c>
      <c r="IG470">
        <v>1.86784</v>
      </c>
      <c r="IH470">
        <v>1.87028</v>
      </c>
      <c r="II470">
        <v>1.8689</v>
      </c>
      <c r="IJ470">
        <v>1.87042</v>
      </c>
      <c r="IK470">
        <v>0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-1.31</v>
      </c>
      <c r="IY470">
        <v>0.1436</v>
      </c>
      <c r="IZ470">
        <v>-0.2124528667129374</v>
      </c>
      <c r="JA470">
        <v>-0.0008016307627816455</v>
      </c>
      <c r="JB470">
        <v>-2.705495203968552E-07</v>
      </c>
      <c r="JC470">
        <v>-1.001381313952682E-11</v>
      </c>
      <c r="JD470">
        <v>-0.06429383364076624</v>
      </c>
      <c r="JE470">
        <v>-0.003544197663381463</v>
      </c>
      <c r="JF470">
        <v>0.0008551080648433378</v>
      </c>
      <c r="JG470">
        <v>-1.439520423836254E-05</v>
      </c>
      <c r="JH470">
        <v>4</v>
      </c>
      <c r="JI470">
        <v>2335</v>
      </c>
      <c r="JJ470">
        <v>1</v>
      </c>
      <c r="JK470">
        <v>25</v>
      </c>
      <c r="JL470">
        <v>194433.4</v>
      </c>
      <c r="JM470">
        <v>194433.5</v>
      </c>
      <c r="JN470">
        <v>2.22046</v>
      </c>
      <c r="JO470">
        <v>2.25098</v>
      </c>
      <c r="JP470">
        <v>1.39648</v>
      </c>
      <c r="JQ470">
        <v>2.35229</v>
      </c>
      <c r="JR470">
        <v>1.49536</v>
      </c>
      <c r="JS470">
        <v>2.52808</v>
      </c>
      <c r="JT470">
        <v>36.3871</v>
      </c>
      <c r="JU470">
        <v>24.0612</v>
      </c>
      <c r="JV470">
        <v>18</v>
      </c>
      <c r="JW470">
        <v>492.82</v>
      </c>
      <c r="JX470">
        <v>449.645</v>
      </c>
      <c r="JY470">
        <v>28.436</v>
      </c>
      <c r="JZ470">
        <v>29.1527</v>
      </c>
      <c r="KA470">
        <v>30.0002</v>
      </c>
      <c r="KB470">
        <v>28.9207</v>
      </c>
      <c r="KC470">
        <v>28.8445</v>
      </c>
      <c r="KD470">
        <v>44.4814</v>
      </c>
      <c r="KE470">
        <v>26.558</v>
      </c>
      <c r="KF470">
        <v>72.2411</v>
      </c>
      <c r="KG470">
        <v>28.4264</v>
      </c>
      <c r="KH470">
        <v>1092.14</v>
      </c>
      <c r="KI470">
        <v>20.4443</v>
      </c>
      <c r="KJ470">
        <v>100.861</v>
      </c>
      <c r="KK470">
        <v>100.434</v>
      </c>
    </row>
    <row r="471" spans="1:297">
      <c r="A471">
        <v>455</v>
      </c>
      <c r="B471">
        <v>1758913432.5</v>
      </c>
      <c r="C471">
        <v>11649.40000009537</v>
      </c>
      <c r="D471" t="s">
        <v>1355</v>
      </c>
      <c r="E471" t="s">
        <v>1356</v>
      </c>
      <c r="F471">
        <v>5</v>
      </c>
      <c r="G471" t="s">
        <v>1224</v>
      </c>
      <c r="H471" t="s">
        <v>436</v>
      </c>
      <c r="I471">
        <v>1758913424.696429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1101.981274825701</v>
      </c>
      <c r="AK471">
        <v>1051.254545454545</v>
      </c>
      <c r="AL471">
        <v>3.382644409927352</v>
      </c>
      <c r="AM471">
        <v>65.05522117656267</v>
      </c>
      <c r="AN471">
        <f>(AP471 - AO471 + DY471*1E3/(8.314*(EA471+273.15)) * AR471/DX471 * AQ471) * DX471/(100*DL471) * 1000/(1000 - AP471)</f>
        <v>0</v>
      </c>
      <c r="AO471">
        <v>20.33798242673383</v>
      </c>
      <c r="AP471">
        <v>24.0995090909091</v>
      </c>
      <c r="AQ471">
        <v>1.193950398631881E-05</v>
      </c>
      <c r="AR471">
        <v>107.4908715884942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5.52</v>
      </c>
      <c r="DM471">
        <v>0.5</v>
      </c>
      <c r="DN471" t="s">
        <v>438</v>
      </c>
      <c r="DO471">
        <v>2</v>
      </c>
      <c r="DP471" t="b">
        <v>1</v>
      </c>
      <c r="DQ471">
        <v>1758913424.696429</v>
      </c>
      <c r="DR471">
        <v>1001.687714285714</v>
      </c>
      <c r="DS471">
        <v>1063.921071428572</v>
      </c>
      <c r="DT471">
        <v>24.10446071428571</v>
      </c>
      <c r="DU471">
        <v>20.27264285714286</v>
      </c>
      <c r="DV471">
        <v>1002.987428571428</v>
      </c>
      <c r="DW471">
        <v>23.96076428571428</v>
      </c>
      <c r="DX471">
        <v>499.9985714285714</v>
      </c>
      <c r="DY471">
        <v>90.41829285714286</v>
      </c>
      <c r="DZ471">
        <v>0.02881006428571429</v>
      </c>
      <c r="EA471">
        <v>30.52623214285715</v>
      </c>
      <c r="EB471">
        <v>30.020975</v>
      </c>
      <c r="EC471">
        <v>999.9000000000002</v>
      </c>
      <c r="ED471">
        <v>0</v>
      </c>
      <c r="EE471">
        <v>0</v>
      </c>
      <c r="EF471">
        <v>10000.42321428571</v>
      </c>
      <c r="EG471">
        <v>0</v>
      </c>
      <c r="EH471">
        <v>12.721075</v>
      </c>
      <c r="EI471">
        <v>-62.23098571428572</v>
      </c>
      <c r="EJ471">
        <v>1026.430714285714</v>
      </c>
      <c r="EK471">
        <v>1085.934642857143</v>
      </c>
      <c r="EL471">
        <v>3.831822857142857</v>
      </c>
      <c r="EM471">
        <v>1063.921071428572</v>
      </c>
      <c r="EN471">
        <v>20.27264285714286</v>
      </c>
      <c r="EO471">
        <v>2.179483928571428</v>
      </c>
      <c r="EP471">
        <v>1.833017142857143</v>
      </c>
      <c r="EQ471">
        <v>18.81229642857143</v>
      </c>
      <c r="ER471">
        <v>16.07119285714286</v>
      </c>
      <c r="ES471">
        <v>1999.999642857143</v>
      </c>
      <c r="ET471">
        <v>0.9800050714285715</v>
      </c>
      <c r="EU471">
        <v>0.01999496428571429</v>
      </c>
      <c r="EV471">
        <v>0</v>
      </c>
      <c r="EW471">
        <v>1038.775357142857</v>
      </c>
      <c r="EX471">
        <v>5.00097</v>
      </c>
      <c r="EY471">
        <v>20858.16071428571</v>
      </c>
      <c r="EZ471">
        <v>16707.60357142857</v>
      </c>
      <c r="FA471">
        <v>41.5</v>
      </c>
      <c r="FB471">
        <v>41.8255</v>
      </c>
      <c r="FC471">
        <v>41.39714285714285</v>
      </c>
      <c r="FD471">
        <v>41.5</v>
      </c>
      <c r="FE471">
        <v>42.06199999999999</v>
      </c>
      <c r="FF471">
        <v>1955.109642857143</v>
      </c>
      <c r="FG471">
        <v>39.89000000000001</v>
      </c>
      <c r="FH471">
        <v>0</v>
      </c>
      <c r="FI471">
        <v>1758913433.7</v>
      </c>
      <c r="FJ471">
        <v>0</v>
      </c>
      <c r="FK471">
        <v>1038.744230769231</v>
      </c>
      <c r="FL471">
        <v>-4.288205144978651</v>
      </c>
      <c r="FM471">
        <v>-66.97094025256499</v>
      </c>
      <c r="FN471">
        <v>20857.67307692308</v>
      </c>
      <c r="FO471">
        <v>15</v>
      </c>
      <c r="FP471">
        <v>0</v>
      </c>
      <c r="FQ471" t="s">
        <v>439</v>
      </c>
      <c r="FR471">
        <v>1747247426.5</v>
      </c>
      <c r="FS471">
        <v>1747247420.5</v>
      </c>
      <c r="FT471">
        <v>0</v>
      </c>
      <c r="FU471">
        <v>1.027</v>
      </c>
      <c r="FV471">
        <v>0.031</v>
      </c>
      <c r="FW471">
        <v>0.02</v>
      </c>
      <c r="FX471">
        <v>0.05</v>
      </c>
      <c r="FY471">
        <v>420</v>
      </c>
      <c r="FZ471">
        <v>16</v>
      </c>
      <c r="GA471">
        <v>0.01</v>
      </c>
      <c r="GB471">
        <v>0.1</v>
      </c>
      <c r="GC471">
        <v>-62.1865225</v>
      </c>
      <c r="GD471">
        <v>-0.6260859287053331</v>
      </c>
      <c r="GE471">
        <v>0.115866307629742</v>
      </c>
      <c r="GF471">
        <v>0</v>
      </c>
      <c r="GG471">
        <v>1038.846764705883</v>
      </c>
      <c r="GH471">
        <v>-2.589304819638899</v>
      </c>
      <c r="GI471">
        <v>0.383326926880917</v>
      </c>
      <c r="GJ471">
        <v>-1</v>
      </c>
      <c r="GK471">
        <v>3.86026575</v>
      </c>
      <c r="GL471">
        <v>-0.7046148968105178</v>
      </c>
      <c r="GM471">
        <v>0.06850525924655353</v>
      </c>
      <c r="GN471">
        <v>0</v>
      </c>
      <c r="GO471">
        <v>0</v>
      </c>
      <c r="GP471">
        <v>2</v>
      </c>
      <c r="GQ471" t="s">
        <v>446</v>
      </c>
      <c r="GR471">
        <v>3.13557</v>
      </c>
      <c r="GS471">
        <v>2.68931</v>
      </c>
      <c r="GT471">
        <v>0.174906</v>
      </c>
      <c r="GU471">
        <v>0.179691</v>
      </c>
      <c r="GV471">
        <v>0.106484</v>
      </c>
      <c r="GW471">
        <v>0.09352009999999999</v>
      </c>
      <c r="GX471">
        <v>26191.6</v>
      </c>
      <c r="GY471">
        <v>26092.6</v>
      </c>
      <c r="GZ471">
        <v>29513.4</v>
      </c>
      <c r="HA471">
        <v>29398.6</v>
      </c>
      <c r="HB471">
        <v>34839</v>
      </c>
      <c r="HC471">
        <v>35301</v>
      </c>
      <c r="HD471">
        <v>41527.1</v>
      </c>
      <c r="HE471">
        <v>41766.2</v>
      </c>
      <c r="HF471">
        <v>1.92348</v>
      </c>
      <c r="HG471">
        <v>1.8716</v>
      </c>
      <c r="HH471">
        <v>0.0905767</v>
      </c>
      <c r="HI471">
        <v>0</v>
      </c>
      <c r="HJ471">
        <v>28.5555</v>
      </c>
      <c r="HK471">
        <v>999.9</v>
      </c>
      <c r="HL471">
        <v>52.2</v>
      </c>
      <c r="HM471">
        <v>30.8</v>
      </c>
      <c r="HN471">
        <v>25.7486</v>
      </c>
      <c r="HO471">
        <v>61.9536</v>
      </c>
      <c r="HP471">
        <v>25.7772</v>
      </c>
      <c r="HQ471">
        <v>1</v>
      </c>
      <c r="HR471">
        <v>0.121133</v>
      </c>
      <c r="HS471">
        <v>-0.00353486</v>
      </c>
      <c r="HT471">
        <v>20.3405</v>
      </c>
      <c r="HU471">
        <v>5.21459</v>
      </c>
      <c r="HV471">
        <v>12.0135</v>
      </c>
      <c r="HW471">
        <v>4.98795</v>
      </c>
      <c r="HX471">
        <v>3.2878</v>
      </c>
      <c r="HY471">
        <v>9999</v>
      </c>
      <c r="HZ471">
        <v>9999</v>
      </c>
      <c r="IA471">
        <v>9999</v>
      </c>
      <c r="IB471">
        <v>17</v>
      </c>
      <c r="IC471">
        <v>1.86755</v>
      </c>
      <c r="ID471">
        <v>1.86672</v>
      </c>
      <c r="IE471">
        <v>1.86602</v>
      </c>
      <c r="IF471">
        <v>1.866</v>
      </c>
      <c r="IG471">
        <v>1.86783</v>
      </c>
      <c r="IH471">
        <v>1.87028</v>
      </c>
      <c r="II471">
        <v>1.8689</v>
      </c>
      <c r="IJ471">
        <v>1.87042</v>
      </c>
      <c r="IK471">
        <v>0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-1.33</v>
      </c>
      <c r="IY471">
        <v>0.1436</v>
      </c>
      <c r="IZ471">
        <v>-0.2124528667129374</v>
      </c>
      <c r="JA471">
        <v>-0.0008016307627816455</v>
      </c>
      <c r="JB471">
        <v>-2.705495203968552E-07</v>
      </c>
      <c r="JC471">
        <v>-1.001381313952682E-11</v>
      </c>
      <c r="JD471">
        <v>-0.06429383364076624</v>
      </c>
      <c r="JE471">
        <v>-0.003544197663381463</v>
      </c>
      <c r="JF471">
        <v>0.0008551080648433378</v>
      </c>
      <c r="JG471">
        <v>-1.439520423836254E-05</v>
      </c>
      <c r="JH471">
        <v>4</v>
      </c>
      <c r="JI471">
        <v>2335</v>
      </c>
      <c r="JJ471">
        <v>1</v>
      </c>
      <c r="JK471">
        <v>25</v>
      </c>
      <c r="JL471">
        <v>194433.4</v>
      </c>
      <c r="JM471">
        <v>194433.5</v>
      </c>
      <c r="JN471">
        <v>2.24609</v>
      </c>
      <c r="JO471">
        <v>2.24243</v>
      </c>
      <c r="JP471">
        <v>1.39648</v>
      </c>
      <c r="JQ471">
        <v>2.35229</v>
      </c>
      <c r="JR471">
        <v>1.49536</v>
      </c>
      <c r="JS471">
        <v>2.58301</v>
      </c>
      <c r="JT471">
        <v>36.3871</v>
      </c>
      <c r="JU471">
        <v>24.07</v>
      </c>
      <c r="JV471">
        <v>18</v>
      </c>
      <c r="JW471">
        <v>492.623</v>
      </c>
      <c r="JX471">
        <v>449.746</v>
      </c>
      <c r="JY471">
        <v>28.4206</v>
      </c>
      <c r="JZ471">
        <v>29.1558</v>
      </c>
      <c r="KA471">
        <v>30.0004</v>
      </c>
      <c r="KB471">
        <v>28.9239</v>
      </c>
      <c r="KC471">
        <v>28.8475</v>
      </c>
      <c r="KD471">
        <v>45.0726</v>
      </c>
      <c r="KE471">
        <v>26.558</v>
      </c>
      <c r="KF471">
        <v>72.2411</v>
      </c>
      <c r="KG471">
        <v>28.4015</v>
      </c>
      <c r="KH471">
        <v>1112.19</v>
      </c>
      <c r="KI471">
        <v>20.4853</v>
      </c>
      <c r="KJ471">
        <v>100.862</v>
      </c>
      <c r="KK471">
        <v>100.434</v>
      </c>
    </row>
    <row r="472" spans="1:297">
      <c r="A472">
        <v>456</v>
      </c>
      <c r="B472">
        <v>1758913437.5</v>
      </c>
      <c r="C472">
        <v>11654.40000009537</v>
      </c>
      <c r="D472" t="s">
        <v>1357</v>
      </c>
      <c r="E472" t="s">
        <v>1358</v>
      </c>
      <c r="F472">
        <v>5</v>
      </c>
      <c r="G472" t="s">
        <v>1224</v>
      </c>
      <c r="H472" t="s">
        <v>436</v>
      </c>
      <c r="I472">
        <v>1758913430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1119.30075007707</v>
      </c>
      <c r="AK472">
        <v>1068.379696969697</v>
      </c>
      <c r="AL472">
        <v>3.431760019038449</v>
      </c>
      <c r="AM472">
        <v>65.05522117656267</v>
      </c>
      <c r="AN472">
        <f>(AP472 - AO472 + DY472*1E3/(8.314*(EA472+273.15)) * AR472/DX472 * AQ472) * DX472/(100*DL472) * 1000/(1000 - AP472)</f>
        <v>0</v>
      </c>
      <c r="AO472">
        <v>20.40617971758</v>
      </c>
      <c r="AP472">
        <v>24.11162787878787</v>
      </c>
      <c r="AQ472">
        <v>3.709971804286945E-05</v>
      </c>
      <c r="AR472">
        <v>107.4908715884942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5.52</v>
      </c>
      <c r="DM472">
        <v>0.5</v>
      </c>
      <c r="DN472" t="s">
        <v>438</v>
      </c>
      <c r="DO472">
        <v>2</v>
      </c>
      <c r="DP472" t="b">
        <v>1</v>
      </c>
      <c r="DQ472">
        <v>1758913430</v>
      </c>
      <c r="DR472">
        <v>1019.326925925926</v>
      </c>
      <c r="DS472">
        <v>1081.657037037037</v>
      </c>
      <c r="DT472">
        <v>24.10198518518519</v>
      </c>
      <c r="DU472">
        <v>20.33297777777778</v>
      </c>
      <c r="DV472">
        <v>1020.650444444444</v>
      </c>
      <c r="DW472">
        <v>23.95831851851852</v>
      </c>
      <c r="DX472">
        <v>500.0062962962963</v>
      </c>
      <c r="DY472">
        <v>90.41915185185186</v>
      </c>
      <c r="DZ472">
        <v>0.02894376666666667</v>
      </c>
      <c r="EA472">
        <v>30.5164962962963</v>
      </c>
      <c r="EB472">
        <v>30.02085555555556</v>
      </c>
      <c r="EC472">
        <v>999.9000000000001</v>
      </c>
      <c r="ED472">
        <v>0</v>
      </c>
      <c r="EE472">
        <v>0</v>
      </c>
      <c r="EF472">
        <v>10000.22740740741</v>
      </c>
      <c r="EG472">
        <v>0</v>
      </c>
      <c r="EH472">
        <v>12.38991481481481</v>
      </c>
      <c r="EI472">
        <v>-62.32839259259259</v>
      </c>
      <c r="EJ472">
        <v>1044.502962962963</v>
      </c>
      <c r="EK472">
        <v>1104.105555555556</v>
      </c>
      <c r="EL472">
        <v>3.769012222222222</v>
      </c>
      <c r="EM472">
        <v>1081.657037037037</v>
      </c>
      <c r="EN472">
        <v>20.33297777777778</v>
      </c>
      <c r="EO472">
        <v>2.179280740740741</v>
      </c>
      <c r="EP472">
        <v>1.83849</v>
      </c>
      <c r="EQ472">
        <v>18.81080740740741</v>
      </c>
      <c r="ER472">
        <v>16.11787777777778</v>
      </c>
      <c r="ES472">
        <v>2000.017777777778</v>
      </c>
      <c r="ET472">
        <v>0.9800053333333333</v>
      </c>
      <c r="EU472">
        <v>0.01999471111111111</v>
      </c>
      <c r="EV472">
        <v>0</v>
      </c>
      <c r="EW472">
        <v>1038.405185185185</v>
      </c>
      <c r="EX472">
        <v>5.00097</v>
      </c>
      <c r="EY472">
        <v>20851.18888888889</v>
      </c>
      <c r="EZ472">
        <v>16707.75555555556</v>
      </c>
      <c r="FA472">
        <v>41.5</v>
      </c>
      <c r="FB472">
        <v>41.83533333333334</v>
      </c>
      <c r="FC472">
        <v>41.39796296296296</v>
      </c>
      <c r="FD472">
        <v>41.5</v>
      </c>
      <c r="FE472">
        <v>42.06199999999999</v>
      </c>
      <c r="FF472">
        <v>1955.127777777778</v>
      </c>
      <c r="FG472">
        <v>39.89000000000001</v>
      </c>
      <c r="FH472">
        <v>0</v>
      </c>
      <c r="FI472">
        <v>1758913438.5</v>
      </c>
      <c r="FJ472">
        <v>0</v>
      </c>
      <c r="FK472">
        <v>1038.411923076923</v>
      </c>
      <c r="FL472">
        <v>-4.662905971100792</v>
      </c>
      <c r="FM472">
        <v>-90.87521354999922</v>
      </c>
      <c r="FN472">
        <v>20851.41923076923</v>
      </c>
      <c r="FO472">
        <v>15</v>
      </c>
      <c r="FP472">
        <v>0</v>
      </c>
      <c r="FQ472" t="s">
        <v>439</v>
      </c>
      <c r="FR472">
        <v>1747247426.5</v>
      </c>
      <c r="FS472">
        <v>1747247420.5</v>
      </c>
      <c r="FT472">
        <v>0</v>
      </c>
      <c r="FU472">
        <v>1.027</v>
      </c>
      <c r="FV472">
        <v>0.031</v>
      </c>
      <c r="FW472">
        <v>0.02</v>
      </c>
      <c r="FX472">
        <v>0.05</v>
      </c>
      <c r="FY472">
        <v>420</v>
      </c>
      <c r="FZ472">
        <v>16</v>
      </c>
      <c r="GA472">
        <v>0.01</v>
      </c>
      <c r="GB472">
        <v>0.1</v>
      </c>
      <c r="GC472">
        <v>-62.2917625</v>
      </c>
      <c r="GD472">
        <v>-0.8399470919323072</v>
      </c>
      <c r="GE472">
        <v>0.1355989927829478</v>
      </c>
      <c r="GF472">
        <v>0</v>
      </c>
      <c r="GG472">
        <v>1038.574117647059</v>
      </c>
      <c r="GH472">
        <v>-4.2719633306325</v>
      </c>
      <c r="GI472">
        <v>0.4949100788619862</v>
      </c>
      <c r="GJ472">
        <v>-1</v>
      </c>
      <c r="GK472">
        <v>3.80068175</v>
      </c>
      <c r="GL472">
        <v>-0.7275815009380948</v>
      </c>
      <c r="GM472">
        <v>0.07083383244917293</v>
      </c>
      <c r="GN472">
        <v>0</v>
      </c>
      <c r="GO472">
        <v>0</v>
      </c>
      <c r="GP472">
        <v>2</v>
      </c>
      <c r="GQ472" t="s">
        <v>446</v>
      </c>
      <c r="GR472">
        <v>3.13563</v>
      </c>
      <c r="GS472">
        <v>2.68921</v>
      </c>
      <c r="GT472">
        <v>0.17673</v>
      </c>
      <c r="GU472">
        <v>0.181481</v>
      </c>
      <c r="GV472">
        <v>0.106517</v>
      </c>
      <c r="GW472">
        <v>0.09364210000000001</v>
      </c>
      <c r="GX472">
        <v>26134</v>
      </c>
      <c r="GY472">
        <v>26035.8</v>
      </c>
      <c r="GZ472">
        <v>29513.8</v>
      </c>
      <c r="HA472">
        <v>29398.8</v>
      </c>
      <c r="HB472">
        <v>34837.9</v>
      </c>
      <c r="HC472">
        <v>35296.4</v>
      </c>
      <c r="HD472">
        <v>41527.2</v>
      </c>
      <c r="HE472">
        <v>41766.4</v>
      </c>
      <c r="HF472">
        <v>1.9231</v>
      </c>
      <c r="HG472">
        <v>1.87165</v>
      </c>
      <c r="HH472">
        <v>0.08980929999999999</v>
      </c>
      <c r="HI472">
        <v>0</v>
      </c>
      <c r="HJ472">
        <v>28.5534</v>
      </c>
      <c r="HK472">
        <v>999.9</v>
      </c>
      <c r="HL472">
        <v>52.2</v>
      </c>
      <c r="HM472">
        <v>30.8</v>
      </c>
      <c r="HN472">
        <v>25.7474</v>
      </c>
      <c r="HO472">
        <v>61.9036</v>
      </c>
      <c r="HP472">
        <v>25.7692</v>
      </c>
      <c r="HQ472">
        <v>1</v>
      </c>
      <c r="HR472">
        <v>0.121319</v>
      </c>
      <c r="HS472">
        <v>0.0327206</v>
      </c>
      <c r="HT472">
        <v>20.3402</v>
      </c>
      <c r="HU472">
        <v>5.21444</v>
      </c>
      <c r="HV472">
        <v>12.0143</v>
      </c>
      <c r="HW472">
        <v>4.98785</v>
      </c>
      <c r="HX472">
        <v>3.28788</v>
      </c>
      <c r="HY472">
        <v>9999</v>
      </c>
      <c r="HZ472">
        <v>9999</v>
      </c>
      <c r="IA472">
        <v>9999</v>
      </c>
      <c r="IB472">
        <v>17</v>
      </c>
      <c r="IC472">
        <v>1.86756</v>
      </c>
      <c r="ID472">
        <v>1.86674</v>
      </c>
      <c r="IE472">
        <v>1.86601</v>
      </c>
      <c r="IF472">
        <v>1.866</v>
      </c>
      <c r="IG472">
        <v>1.86784</v>
      </c>
      <c r="IH472">
        <v>1.87027</v>
      </c>
      <c r="II472">
        <v>1.86892</v>
      </c>
      <c r="IJ472">
        <v>1.87042</v>
      </c>
      <c r="IK472">
        <v>0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-1.36</v>
      </c>
      <c r="IY472">
        <v>0.1438</v>
      </c>
      <c r="IZ472">
        <v>-0.2124528667129374</v>
      </c>
      <c r="JA472">
        <v>-0.0008016307627816455</v>
      </c>
      <c r="JB472">
        <v>-2.705495203968552E-07</v>
      </c>
      <c r="JC472">
        <v>-1.001381313952682E-11</v>
      </c>
      <c r="JD472">
        <v>-0.06429383364076624</v>
      </c>
      <c r="JE472">
        <v>-0.003544197663381463</v>
      </c>
      <c r="JF472">
        <v>0.0008551080648433378</v>
      </c>
      <c r="JG472">
        <v>-1.439520423836254E-05</v>
      </c>
      <c r="JH472">
        <v>4</v>
      </c>
      <c r="JI472">
        <v>2335</v>
      </c>
      <c r="JJ472">
        <v>1</v>
      </c>
      <c r="JK472">
        <v>25</v>
      </c>
      <c r="JL472">
        <v>194433.5</v>
      </c>
      <c r="JM472">
        <v>194433.6</v>
      </c>
      <c r="JN472">
        <v>2.27295</v>
      </c>
      <c r="JO472">
        <v>2.23633</v>
      </c>
      <c r="JP472">
        <v>1.39648</v>
      </c>
      <c r="JQ472">
        <v>2.35229</v>
      </c>
      <c r="JR472">
        <v>1.49536</v>
      </c>
      <c r="JS472">
        <v>2.62085</v>
      </c>
      <c r="JT472">
        <v>36.3871</v>
      </c>
      <c r="JU472">
        <v>24.07</v>
      </c>
      <c r="JV472">
        <v>18</v>
      </c>
      <c r="JW472">
        <v>492.408</v>
      </c>
      <c r="JX472">
        <v>449.796</v>
      </c>
      <c r="JY472">
        <v>28.4002</v>
      </c>
      <c r="JZ472">
        <v>29.1586</v>
      </c>
      <c r="KA472">
        <v>30.0004</v>
      </c>
      <c r="KB472">
        <v>28.9266</v>
      </c>
      <c r="KC472">
        <v>28.85</v>
      </c>
      <c r="KD472">
        <v>45.5878</v>
      </c>
      <c r="KE472">
        <v>26.2789</v>
      </c>
      <c r="KF472">
        <v>72.2411</v>
      </c>
      <c r="KG472">
        <v>28.3785</v>
      </c>
      <c r="KH472">
        <v>1125.55</v>
      </c>
      <c r="KI472">
        <v>20.5252</v>
      </c>
      <c r="KJ472">
        <v>100.863</v>
      </c>
      <c r="KK472">
        <v>100.435</v>
      </c>
    </row>
    <row r="473" spans="1:297">
      <c r="A473">
        <v>457</v>
      </c>
      <c r="B473">
        <v>1758913442.5</v>
      </c>
      <c r="C473">
        <v>11659.40000009537</v>
      </c>
      <c r="D473" t="s">
        <v>1359</v>
      </c>
      <c r="E473" t="s">
        <v>1360</v>
      </c>
      <c r="F473">
        <v>5</v>
      </c>
      <c r="G473" t="s">
        <v>1224</v>
      </c>
      <c r="H473" t="s">
        <v>436</v>
      </c>
      <c r="I473">
        <v>1758913434.714286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1136.455300717679</v>
      </c>
      <c r="AK473">
        <v>1085.423151515151</v>
      </c>
      <c r="AL473">
        <v>3.404187768568717</v>
      </c>
      <c r="AM473">
        <v>65.05522117656267</v>
      </c>
      <c r="AN473">
        <f>(AP473 - AO473 + DY473*1E3/(8.314*(EA473+273.15)) * AR473/DX473 * AQ473) * DX473/(100*DL473) * 1000/(1000 - AP473)</f>
        <v>0</v>
      </c>
      <c r="AO473">
        <v>20.43835003762766</v>
      </c>
      <c r="AP473">
        <v>24.1105593939394</v>
      </c>
      <c r="AQ473">
        <v>-3.490333012734531E-06</v>
      </c>
      <c r="AR473">
        <v>107.4908715884942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5.52</v>
      </c>
      <c r="DM473">
        <v>0.5</v>
      </c>
      <c r="DN473" t="s">
        <v>438</v>
      </c>
      <c r="DO473">
        <v>2</v>
      </c>
      <c r="DP473" t="b">
        <v>1</v>
      </c>
      <c r="DQ473">
        <v>1758913434.714286</v>
      </c>
      <c r="DR473">
        <v>1035.005714285714</v>
      </c>
      <c r="DS473">
        <v>1097.419642857143</v>
      </c>
      <c r="DT473">
        <v>24.10519285714286</v>
      </c>
      <c r="DU473">
        <v>20.38735</v>
      </c>
      <c r="DV473">
        <v>1036.351428571428</v>
      </c>
      <c r="DW473">
        <v>23.96148928571428</v>
      </c>
      <c r="DX473">
        <v>500.0160357142857</v>
      </c>
      <c r="DY473">
        <v>90.41945714285715</v>
      </c>
      <c r="DZ473">
        <v>0.02898586071428572</v>
      </c>
      <c r="EA473">
        <v>30.50842857142857</v>
      </c>
      <c r="EB473">
        <v>30.02170714285714</v>
      </c>
      <c r="EC473">
        <v>999.9000000000002</v>
      </c>
      <c r="ED473">
        <v>0</v>
      </c>
      <c r="EE473">
        <v>0</v>
      </c>
      <c r="EF473">
        <v>9998.098214285714</v>
      </c>
      <c r="EG473">
        <v>0</v>
      </c>
      <c r="EH473">
        <v>12.37634285714286</v>
      </c>
      <c r="EI473">
        <v>-62.41279642857143</v>
      </c>
      <c r="EJ473">
        <v>1060.572142857143</v>
      </c>
      <c r="EK473">
        <v>1120.258214285714</v>
      </c>
      <c r="EL473">
        <v>3.717838214285714</v>
      </c>
      <c r="EM473">
        <v>1097.419642857143</v>
      </c>
      <c r="EN473">
        <v>20.38735</v>
      </c>
      <c r="EO473">
        <v>2.179578214285714</v>
      </c>
      <c r="EP473">
        <v>1.843413214285714</v>
      </c>
      <c r="EQ473">
        <v>18.81299285714286</v>
      </c>
      <c r="ER473">
        <v>16.15980714285714</v>
      </c>
      <c r="ES473">
        <v>2000.027142857143</v>
      </c>
      <c r="ET473">
        <v>0.9800055</v>
      </c>
      <c r="EU473">
        <v>0.01999455</v>
      </c>
      <c r="EV473">
        <v>0</v>
      </c>
      <c r="EW473">
        <v>1037.951785714286</v>
      </c>
      <c r="EX473">
        <v>5.00097</v>
      </c>
      <c r="EY473">
        <v>20843.95357142857</v>
      </c>
      <c r="EZ473">
        <v>16707.825</v>
      </c>
      <c r="FA473">
        <v>41.5</v>
      </c>
      <c r="FB473">
        <v>41.8525</v>
      </c>
      <c r="FC473">
        <v>41.39714285714285</v>
      </c>
      <c r="FD473">
        <v>41.49099999999999</v>
      </c>
      <c r="FE473">
        <v>42.06199999999999</v>
      </c>
      <c r="FF473">
        <v>1955.137142857143</v>
      </c>
      <c r="FG473">
        <v>39.89000000000001</v>
      </c>
      <c r="FH473">
        <v>0</v>
      </c>
      <c r="FI473">
        <v>1758913443.9</v>
      </c>
      <c r="FJ473">
        <v>0</v>
      </c>
      <c r="FK473">
        <v>1037.908</v>
      </c>
      <c r="FL473">
        <v>-5.364615363755327</v>
      </c>
      <c r="FM473">
        <v>-100.2538460319727</v>
      </c>
      <c r="FN473">
        <v>20842.668</v>
      </c>
      <c r="FO473">
        <v>15</v>
      </c>
      <c r="FP473">
        <v>0</v>
      </c>
      <c r="FQ473" t="s">
        <v>439</v>
      </c>
      <c r="FR473">
        <v>1747247426.5</v>
      </c>
      <c r="FS473">
        <v>1747247420.5</v>
      </c>
      <c r="FT473">
        <v>0</v>
      </c>
      <c r="FU473">
        <v>1.027</v>
      </c>
      <c r="FV473">
        <v>0.031</v>
      </c>
      <c r="FW473">
        <v>0.02</v>
      </c>
      <c r="FX473">
        <v>0.05</v>
      </c>
      <c r="FY473">
        <v>420</v>
      </c>
      <c r="FZ473">
        <v>16</v>
      </c>
      <c r="GA473">
        <v>0.01</v>
      </c>
      <c r="GB473">
        <v>0.1</v>
      </c>
      <c r="GC473">
        <v>-62.36556341463415</v>
      </c>
      <c r="GD473">
        <v>-1.226912195122008</v>
      </c>
      <c r="GE473">
        <v>0.1620605092596925</v>
      </c>
      <c r="GF473">
        <v>0</v>
      </c>
      <c r="GG473">
        <v>1038.264117647059</v>
      </c>
      <c r="GH473">
        <v>-4.651489688075495</v>
      </c>
      <c r="GI473">
        <v>0.5161344879860187</v>
      </c>
      <c r="GJ473">
        <v>-1</v>
      </c>
      <c r="GK473">
        <v>3.757161219512195</v>
      </c>
      <c r="GL473">
        <v>-0.6810006271777029</v>
      </c>
      <c r="GM473">
        <v>0.06849142485742721</v>
      </c>
      <c r="GN473">
        <v>0</v>
      </c>
      <c r="GO473">
        <v>0</v>
      </c>
      <c r="GP473">
        <v>2</v>
      </c>
      <c r="GQ473" t="s">
        <v>446</v>
      </c>
      <c r="GR473">
        <v>3.13549</v>
      </c>
      <c r="GS473">
        <v>2.68934</v>
      </c>
      <c r="GT473">
        <v>0.178519</v>
      </c>
      <c r="GU473">
        <v>0.183221</v>
      </c>
      <c r="GV473">
        <v>0.106513</v>
      </c>
      <c r="GW473">
        <v>0.0937964</v>
      </c>
      <c r="GX473">
        <v>26076.9</v>
      </c>
      <c r="GY473">
        <v>25980.2</v>
      </c>
      <c r="GZ473">
        <v>29513.6</v>
      </c>
      <c r="HA473">
        <v>29398.5</v>
      </c>
      <c r="HB473">
        <v>34838</v>
      </c>
      <c r="HC473">
        <v>35290</v>
      </c>
      <c r="HD473">
        <v>41527.1</v>
      </c>
      <c r="HE473">
        <v>41766</v>
      </c>
      <c r="HF473">
        <v>1.9231</v>
      </c>
      <c r="HG473">
        <v>1.8716</v>
      </c>
      <c r="HH473">
        <v>0.089854</v>
      </c>
      <c r="HI473">
        <v>0</v>
      </c>
      <c r="HJ473">
        <v>28.5531</v>
      </c>
      <c r="HK473">
        <v>999.9</v>
      </c>
      <c r="HL473">
        <v>52.1</v>
      </c>
      <c r="HM473">
        <v>30.8</v>
      </c>
      <c r="HN473">
        <v>25.699</v>
      </c>
      <c r="HO473">
        <v>61.8236</v>
      </c>
      <c r="HP473">
        <v>25.8574</v>
      </c>
      <c r="HQ473">
        <v>1</v>
      </c>
      <c r="HR473">
        <v>0.121611</v>
      </c>
      <c r="HS473">
        <v>0.0417157</v>
      </c>
      <c r="HT473">
        <v>20.3401</v>
      </c>
      <c r="HU473">
        <v>5.21504</v>
      </c>
      <c r="HV473">
        <v>12.0143</v>
      </c>
      <c r="HW473">
        <v>4.98755</v>
      </c>
      <c r="HX473">
        <v>3.28785</v>
      </c>
      <c r="HY473">
        <v>9999</v>
      </c>
      <c r="HZ473">
        <v>9999</v>
      </c>
      <c r="IA473">
        <v>9999</v>
      </c>
      <c r="IB473">
        <v>17</v>
      </c>
      <c r="IC473">
        <v>1.86753</v>
      </c>
      <c r="ID473">
        <v>1.86675</v>
      </c>
      <c r="IE473">
        <v>1.86602</v>
      </c>
      <c r="IF473">
        <v>1.866</v>
      </c>
      <c r="IG473">
        <v>1.86784</v>
      </c>
      <c r="IH473">
        <v>1.87027</v>
      </c>
      <c r="II473">
        <v>1.8689</v>
      </c>
      <c r="IJ473">
        <v>1.87042</v>
      </c>
      <c r="IK473">
        <v>0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-1.38</v>
      </c>
      <c r="IY473">
        <v>0.1438</v>
      </c>
      <c r="IZ473">
        <v>-0.2124528667129374</v>
      </c>
      <c r="JA473">
        <v>-0.0008016307627816455</v>
      </c>
      <c r="JB473">
        <v>-2.705495203968552E-07</v>
      </c>
      <c r="JC473">
        <v>-1.001381313952682E-11</v>
      </c>
      <c r="JD473">
        <v>-0.06429383364076624</v>
      </c>
      <c r="JE473">
        <v>-0.003544197663381463</v>
      </c>
      <c r="JF473">
        <v>0.0008551080648433378</v>
      </c>
      <c r="JG473">
        <v>-1.439520423836254E-05</v>
      </c>
      <c r="JH473">
        <v>4</v>
      </c>
      <c r="JI473">
        <v>2335</v>
      </c>
      <c r="JJ473">
        <v>1</v>
      </c>
      <c r="JK473">
        <v>25</v>
      </c>
      <c r="JL473">
        <v>194433.6</v>
      </c>
      <c r="JM473">
        <v>194433.7</v>
      </c>
      <c r="JN473">
        <v>2.30103</v>
      </c>
      <c r="JO473">
        <v>2.24121</v>
      </c>
      <c r="JP473">
        <v>1.39648</v>
      </c>
      <c r="JQ473">
        <v>2.35229</v>
      </c>
      <c r="JR473">
        <v>1.49536</v>
      </c>
      <c r="JS473">
        <v>2.58667</v>
      </c>
      <c r="JT473">
        <v>36.3871</v>
      </c>
      <c r="JU473">
        <v>24.0612</v>
      </c>
      <c r="JV473">
        <v>18</v>
      </c>
      <c r="JW473">
        <v>492.429</v>
      </c>
      <c r="JX473">
        <v>449.783</v>
      </c>
      <c r="JY473">
        <v>28.3771</v>
      </c>
      <c r="JZ473">
        <v>29.1614</v>
      </c>
      <c r="KA473">
        <v>30.0002</v>
      </c>
      <c r="KB473">
        <v>28.9293</v>
      </c>
      <c r="KC473">
        <v>28.8524</v>
      </c>
      <c r="KD473">
        <v>46.1612</v>
      </c>
      <c r="KE473">
        <v>26.0017</v>
      </c>
      <c r="KF473">
        <v>72.2411</v>
      </c>
      <c r="KG473">
        <v>28.3609</v>
      </c>
      <c r="KH473">
        <v>1145.59</v>
      </c>
      <c r="KI473">
        <v>20.57</v>
      </c>
      <c r="KJ473">
        <v>100.863</v>
      </c>
      <c r="KK473">
        <v>100.434</v>
      </c>
    </row>
    <row r="474" spans="1:297">
      <c r="A474">
        <v>458</v>
      </c>
      <c r="B474">
        <v>1758913447.5</v>
      </c>
      <c r="C474">
        <v>11664.40000009537</v>
      </c>
      <c r="D474" t="s">
        <v>1361</v>
      </c>
      <c r="E474" t="s">
        <v>1362</v>
      </c>
      <c r="F474">
        <v>5</v>
      </c>
      <c r="G474" t="s">
        <v>1224</v>
      </c>
      <c r="H474" t="s">
        <v>436</v>
      </c>
      <c r="I474">
        <v>1758913440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1153.705717168817</v>
      </c>
      <c r="AK474">
        <v>1102.574666666666</v>
      </c>
      <c r="AL474">
        <v>3.446053752175526</v>
      </c>
      <c r="AM474">
        <v>65.05522117656267</v>
      </c>
      <c r="AN474">
        <f>(AP474 - AO474 + DY474*1E3/(8.314*(EA474+273.15)) * AR474/DX474 * AQ474) * DX474/(100*DL474) * 1000/(1000 - AP474)</f>
        <v>0</v>
      </c>
      <c r="AO474">
        <v>20.4743208007868</v>
      </c>
      <c r="AP474">
        <v>24.10505393939395</v>
      </c>
      <c r="AQ474">
        <v>-2.591281389644356E-05</v>
      </c>
      <c r="AR474">
        <v>107.4908715884942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5.52</v>
      </c>
      <c r="DM474">
        <v>0.5</v>
      </c>
      <c r="DN474" t="s">
        <v>438</v>
      </c>
      <c r="DO474">
        <v>2</v>
      </c>
      <c r="DP474" t="b">
        <v>1</v>
      </c>
      <c r="DQ474">
        <v>1758913440</v>
      </c>
      <c r="DR474">
        <v>1052.595925925926</v>
      </c>
      <c r="DS474">
        <v>1115.218518518519</v>
      </c>
      <c r="DT474">
        <v>24.10925925925926</v>
      </c>
      <c r="DU474">
        <v>20.43700740740741</v>
      </c>
      <c r="DV474">
        <v>1053.964814814815</v>
      </c>
      <c r="DW474">
        <v>23.9655074074074</v>
      </c>
      <c r="DX474">
        <v>500.0139259259259</v>
      </c>
      <c r="DY474">
        <v>90.4203111111111</v>
      </c>
      <c r="DZ474">
        <v>0.02895434814814815</v>
      </c>
      <c r="EA474">
        <v>30.50003703703704</v>
      </c>
      <c r="EB474">
        <v>30.01983703703704</v>
      </c>
      <c r="EC474">
        <v>999.9000000000001</v>
      </c>
      <c r="ED474">
        <v>0</v>
      </c>
      <c r="EE474">
        <v>0</v>
      </c>
      <c r="EF474">
        <v>9998.351851851852</v>
      </c>
      <c r="EG474">
        <v>0</v>
      </c>
      <c r="EH474">
        <v>12.38157777777778</v>
      </c>
      <c r="EI474">
        <v>-62.62305925925925</v>
      </c>
      <c r="EJ474">
        <v>1078.60037037037</v>
      </c>
      <c r="EK474">
        <v>1138.485185185185</v>
      </c>
      <c r="EL474">
        <v>3.672244444444444</v>
      </c>
      <c r="EM474">
        <v>1115.218518518519</v>
      </c>
      <c r="EN474">
        <v>20.43700740740741</v>
      </c>
      <c r="EO474">
        <v>2.179966296296297</v>
      </c>
      <c r="EP474">
        <v>1.847921111111111</v>
      </c>
      <c r="EQ474">
        <v>18.81585555555556</v>
      </c>
      <c r="ER474">
        <v>16.19812592592593</v>
      </c>
      <c r="ES474">
        <v>1999.992592592593</v>
      </c>
      <c r="ET474">
        <v>0.9800052222222222</v>
      </c>
      <c r="EU474">
        <v>0.01999481851851852</v>
      </c>
      <c r="EV474">
        <v>0</v>
      </c>
      <c r="EW474">
        <v>1037.456296296296</v>
      </c>
      <c r="EX474">
        <v>5.00097</v>
      </c>
      <c r="EY474">
        <v>20833.25185185185</v>
      </c>
      <c r="EZ474">
        <v>16707.53703703704</v>
      </c>
      <c r="FA474">
        <v>41.5</v>
      </c>
      <c r="FB474">
        <v>41.86566666666667</v>
      </c>
      <c r="FC474">
        <v>41.39566666666666</v>
      </c>
      <c r="FD474">
        <v>41.486</v>
      </c>
      <c r="FE474">
        <v>42.06199999999999</v>
      </c>
      <c r="FF474">
        <v>1955.102592592592</v>
      </c>
      <c r="FG474">
        <v>39.89000000000001</v>
      </c>
      <c r="FH474">
        <v>0</v>
      </c>
      <c r="FI474">
        <v>1758913448.7</v>
      </c>
      <c r="FJ474">
        <v>0</v>
      </c>
      <c r="FK474">
        <v>1037.45</v>
      </c>
      <c r="FL474">
        <v>-6.773076901374235</v>
      </c>
      <c r="FM474">
        <v>-129.2230769059391</v>
      </c>
      <c r="FN474">
        <v>20832.856</v>
      </c>
      <c r="FO474">
        <v>15</v>
      </c>
      <c r="FP474">
        <v>0</v>
      </c>
      <c r="FQ474" t="s">
        <v>439</v>
      </c>
      <c r="FR474">
        <v>1747247426.5</v>
      </c>
      <c r="FS474">
        <v>1747247420.5</v>
      </c>
      <c r="FT474">
        <v>0</v>
      </c>
      <c r="FU474">
        <v>1.027</v>
      </c>
      <c r="FV474">
        <v>0.031</v>
      </c>
      <c r="FW474">
        <v>0.02</v>
      </c>
      <c r="FX474">
        <v>0.05</v>
      </c>
      <c r="FY474">
        <v>420</v>
      </c>
      <c r="FZ474">
        <v>16</v>
      </c>
      <c r="GA474">
        <v>0.01</v>
      </c>
      <c r="GB474">
        <v>0.1</v>
      </c>
      <c r="GC474">
        <v>-62.48889268292683</v>
      </c>
      <c r="GD474">
        <v>-2.174868292683007</v>
      </c>
      <c r="GE474">
        <v>0.2319048831407159</v>
      </c>
      <c r="GF474">
        <v>0</v>
      </c>
      <c r="GG474">
        <v>1037.734705882353</v>
      </c>
      <c r="GH474">
        <v>-5.60763941704433</v>
      </c>
      <c r="GI474">
        <v>0.6061849615525278</v>
      </c>
      <c r="GJ474">
        <v>-1</v>
      </c>
      <c r="GK474">
        <v>3.70439268292683</v>
      </c>
      <c r="GL474">
        <v>-0.5207993728223075</v>
      </c>
      <c r="GM474">
        <v>0.05208050386704993</v>
      </c>
      <c r="GN474">
        <v>0</v>
      </c>
      <c r="GO474">
        <v>0</v>
      </c>
      <c r="GP474">
        <v>2</v>
      </c>
      <c r="GQ474" t="s">
        <v>446</v>
      </c>
      <c r="GR474">
        <v>3.13554</v>
      </c>
      <c r="GS474">
        <v>2.68945</v>
      </c>
      <c r="GT474">
        <v>0.180314</v>
      </c>
      <c r="GU474">
        <v>0.184947</v>
      </c>
      <c r="GV474">
        <v>0.106491</v>
      </c>
      <c r="GW474">
        <v>0.0939078</v>
      </c>
      <c r="GX474">
        <v>26019.8</v>
      </c>
      <c r="GY474">
        <v>25925.1</v>
      </c>
      <c r="GZ474">
        <v>29513.5</v>
      </c>
      <c r="HA474">
        <v>29398.3</v>
      </c>
      <c r="HB474">
        <v>34838.5</v>
      </c>
      <c r="HC474">
        <v>35285.5</v>
      </c>
      <c r="HD474">
        <v>41526.6</v>
      </c>
      <c r="HE474">
        <v>41765.8</v>
      </c>
      <c r="HF474">
        <v>1.92325</v>
      </c>
      <c r="HG474">
        <v>1.87192</v>
      </c>
      <c r="HH474">
        <v>0.09056930000000001</v>
      </c>
      <c r="HI474">
        <v>0</v>
      </c>
      <c r="HJ474">
        <v>28.5545</v>
      </c>
      <c r="HK474">
        <v>999.9</v>
      </c>
      <c r="HL474">
        <v>52.1</v>
      </c>
      <c r="HM474">
        <v>30.8</v>
      </c>
      <c r="HN474">
        <v>25.6999</v>
      </c>
      <c r="HO474">
        <v>62.0736</v>
      </c>
      <c r="HP474">
        <v>25.8253</v>
      </c>
      <c r="HQ474">
        <v>1</v>
      </c>
      <c r="HR474">
        <v>0.121715</v>
      </c>
      <c r="HS474">
        <v>0.0444227</v>
      </c>
      <c r="HT474">
        <v>20.3402</v>
      </c>
      <c r="HU474">
        <v>5.21415</v>
      </c>
      <c r="HV474">
        <v>12.014</v>
      </c>
      <c r="HW474">
        <v>4.98725</v>
      </c>
      <c r="HX474">
        <v>3.28772</v>
      </c>
      <c r="HY474">
        <v>9999</v>
      </c>
      <c r="HZ474">
        <v>9999</v>
      </c>
      <c r="IA474">
        <v>9999</v>
      </c>
      <c r="IB474">
        <v>17</v>
      </c>
      <c r="IC474">
        <v>1.86754</v>
      </c>
      <c r="ID474">
        <v>1.86674</v>
      </c>
      <c r="IE474">
        <v>1.86603</v>
      </c>
      <c r="IF474">
        <v>1.866</v>
      </c>
      <c r="IG474">
        <v>1.86785</v>
      </c>
      <c r="IH474">
        <v>1.87027</v>
      </c>
      <c r="II474">
        <v>1.8689</v>
      </c>
      <c r="IJ474">
        <v>1.87042</v>
      </c>
      <c r="IK474">
        <v>0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-1.4</v>
      </c>
      <c r="IY474">
        <v>0.1437</v>
      </c>
      <c r="IZ474">
        <v>-0.2124528667129374</v>
      </c>
      <c r="JA474">
        <v>-0.0008016307627816455</v>
      </c>
      <c r="JB474">
        <v>-2.705495203968552E-07</v>
      </c>
      <c r="JC474">
        <v>-1.001381313952682E-11</v>
      </c>
      <c r="JD474">
        <v>-0.06429383364076624</v>
      </c>
      <c r="JE474">
        <v>-0.003544197663381463</v>
      </c>
      <c r="JF474">
        <v>0.0008551080648433378</v>
      </c>
      <c r="JG474">
        <v>-1.439520423836254E-05</v>
      </c>
      <c r="JH474">
        <v>4</v>
      </c>
      <c r="JI474">
        <v>2335</v>
      </c>
      <c r="JJ474">
        <v>1</v>
      </c>
      <c r="JK474">
        <v>25</v>
      </c>
      <c r="JL474">
        <v>194433.7</v>
      </c>
      <c r="JM474">
        <v>194433.8</v>
      </c>
      <c r="JN474">
        <v>2.33032</v>
      </c>
      <c r="JO474">
        <v>2.24487</v>
      </c>
      <c r="JP474">
        <v>1.39648</v>
      </c>
      <c r="JQ474">
        <v>2.34741</v>
      </c>
      <c r="JR474">
        <v>1.49536</v>
      </c>
      <c r="JS474">
        <v>2.54883</v>
      </c>
      <c r="JT474">
        <v>36.3871</v>
      </c>
      <c r="JU474">
        <v>24.0612</v>
      </c>
      <c r="JV474">
        <v>18</v>
      </c>
      <c r="JW474">
        <v>492.545</v>
      </c>
      <c r="JX474">
        <v>450.009</v>
      </c>
      <c r="JY474">
        <v>28.3578</v>
      </c>
      <c r="JZ474">
        <v>29.1645</v>
      </c>
      <c r="KA474">
        <v>30.0003</v>
      </c>
      <c r="KB474">
        <v>28.9318</v>
      </c>
      <c r="KC474">
        <v>28.8555</v>
      </c>
      <c r="KD474">
        <v>46.674</v>
      </c>
      <c r="KE474">
        <v>26.0017</v>
      </c>
      <c r="KF474">
        <v>72.2411</v>
      </c>
      <c r="KG474">
        <v>28.3415</v>
      </c>
      <c r="KH474">
        <v>1158.95</v>
      </c>
      <c r="KI474">
        <v>20.6222</v>
      </c>
      <c r="KJ474">
        <v>100.862</v>
      </c>
      <c r="KK474">
        <v>100.433</v>
      </c>
    </row>
    <row r="475" spans="1:297">
      <c r="A475">
        <v>459</v>
      </c>
      <c r="B475">
        <v>1758913452.5</v>
      </c>
      <c r="C475">
        <v>11669.40000009537</v>
      </c>
      <c r="D475" t="s">
        <v>1363</v>
      </c>
      <c r="E475" t="s">
        <v>1364</v>
      </c>
      <c r="F475">
        <v>5</v>
      </c>
      <c r="G475" t="s">
        <v>1224</v>
      </c>
      <c r="H475" t="s">
        <v>436</v>
      </c>
      <c r="I475">
        <v>1758913444.714286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1170.658829433418</v>
      </c>
      <c r="AK475">
        <v>1119.541090909092</v>
      </c>
      <c r="AL475">
        <v>3.380631503796314</v>
      </c>
      <c r="AM475">
        <v>65.05522117656267</v>
      </c>
      <c r="AN475">
        <f>(AP475 - AO475 + DY475*1E3/(8.314*(EA475+273.15)) * AR475/DX475 * AQ475) * DX475/(100*DL475) * 1000/(1000 - AP475)</f>
        <v>0</v>
      </c>
      <c r="AO475">
        <v>20.52265659236867</v>
      </c>
      <c r="AP475">
        <v>24.09881030303031</v>
      </c>
      <c r="AQ475">
        <v>-1.514622255814867E-05</v>
      </c>
      <c r="AR475">
        <v>107.4908715884942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5.52</v>
      </c>
      <c r="DM475">
        <v>0.5</v>
      </c>
      <c r="DN475" t="s">
        <v>438</v>
      </c>
      <c r="DO475">
        <v>2</v>
      </c>
      <c r="DP475" t="b">
        <v>1</v>
      </c>
      <c r="DQ475">
        <v>1758913444.714286</v>
      </c>
      <c r="DR475">
        <v>1068.325</v>
      </c>
      <c r="DS475">
        <v>1130.9875</v>
      </c>
      <c r="DT475">
        <v>24.107225</v>
      </c>
      <c r="DU475">
        <v>20.47466071428572</v>
      </c>
      <c r="DV475">
        <v>1069.715714285714</v>
      </c>
      <c r="DW475">
        <v>23.96350714285714</v>
      </c>
      <c r="DX475">
        <v>500.0234285714286</v>
      </c>
      <c r="DY475">
        <v>90.42016428571431</v>
      </c>
      <c r="DZ475">
        <v>0.02893605357142857</v>
      </c>
      <c r="EA475">
        <v>30.49405714285714</v>
      </c>
      <c r="EB475">
        <v>30.02195714285714</v>
      </c>
      <c r="EC475">
        <v>999.9000000000002</v>
      </c>
      <c r="ED475">
        <v>0</v>
      </c>
      <c r="EE475">
        <v>0</v>
      </c>
      <c r="EF475">
        <v>10001.31964285714</v>
      </c>
      <c r="EG475">
        <v>0</v>
      </c>
      <c r="EH475">
        <v>12.57853928571429</v>
      </c>
      <c r="EI475">
        <v>-62.6629</v>
      </c>
      <c r="EJ475">
        <v>1094.715714285714</v>
      </c>
      <c r="EK475">
        <v>1154.6275</v>
      </c>
      <c r="EL475">
        <v>3.632560714285714</v>
      </c>
      <c r="EM475">
        <v>1130.9875</v>
      </c>
      <c r="EN475">
        <v>20.47466071428572</v>
      </c>
      <c r="EO475">
        <v>2.179779285714286</v>
      </c>
      <c r="EP475">
        <v>1.851323214285715</v>
      </c>
      <c r="EQ475">
        <v>18.81448571428572</v>
      </c>
      <c r="ER475">
        <v>16.22696428571428</v>
      </c>
      <c r="ES475">
        <v>1999.989285714286</v>
      </c>
      <c r="ET475">
        <v>0.9800052857142857</v>
      </c>
      <c r="EU475">
        <v>0.01999476071428571</v>
      </c>
      <c r="EV475">
        <v>0</v>
      </c>
      <c r="EW475">
        <v>1036.890357142857</v>
      </c>
      <c r="EX475">
        <v>5.00097</v>
      </c>
      <c r="EY475">
        <v>20822.63214285715</v>
      </c>
      <c r="EZ475">
        <v>16707.51071428572</v>
      </c>
      <c r="FA475">
        <v>41.5</v>
      </c>
      <c r="FB475">
        <v>41.87275</v>
      </c>
      <c r="FC475">
        <v>41.39714285714285</v>
      </c>
      <c r="FD475">
        <v>41.4865</v>
      </c>
      <c r="FE475">
        <v>42.06199999999999</v>
      </c>
      <c r="FF475">
        <v>1955.099285714286</v>
      </c>
      <c r="FG475">
        <v>39.89000000000001</v>
      </c>
      <c r="FH475">
        <v>0</v>
      </c>
      <c r="FI475">
        <v>1758913454.1</v>
      </c>
      <c r="FJ475">
        <v>0</v>
      </c>
      <c r="FK475">
        <v>1036.823461538462</v>
      </c>
      <c r="FL475">
        <v>-7.590085466354431</v>
      </c>
      <c r="FM475">
        <v>-160.2632478611337</v>
      </c>
      <c r="FN475">
        <v>20821.09615384616</v>
      </c>
      <c r="FO475">
        <v>15</v>
      </c>
      <c r="FP475">
        <v>0</v>
      </c>
      <c r="FQ475" t="s">
        <v>439</v>
      </c>
      <c r="FR475">
        <v>1747247426.5</v>
      </c>
      <c r="FS475">
        <v>1747247420.5</v>
      </c>
      <c r="FT475">
        <v>0</v>
      </c>
      <c r="FU475">
        <v>1.027</v>
      </c>
      <c r="FV475">
        <v>0.031</v>
      </c>
      <c r="FW475">
        <v>0.02</v>
      </c>
      <c r="FX475">
        <v>0.05</v>
      </c>
      <c r="FY475">
        <v>420</v>
      </c>
      <c r="FZ475">
        <v>16</v>
      </c>
      <c r="GA475">
        <v>0.01</v>
      </c>
      <c r="GB475">
        <v>0.1</v>
      </c>
      <c r="GC475">
        <v>-62.6179575</v>
      </c>
      <c r="GD475">
        <v>-0.9190840525326475</v>
      </c>
      <c r="GE475">
        <v>0.1442826945400935</v>
      </c>
      <c r="GF475">
        <v>0</v>
      </c>
      <c r="GG475">
        <v>1037.168529411765</v>
      </c>
      <c r="GH475">
        <v>-7.181818173793714</v>
      </c>
      <c r="GI475">
        <v>0.7405686700214085</v>
      </c>
      <c r="GJ475">
        <v>-1</v>
      </c>
      <c r="GK475">
        <v>3.651288</v>
      </c>
      <c r="GL475">
        <v>-0.5037001125703625</v>
      </c>
      <c r="GM475">
        <v>0.04904178872145672</v>
      </c>
      <c r="GN475">
        <v>0</v>
      </c>
      <c r="GO475">
        <v>0</v>
      </c>
      <c r="GP475">
        <v>2</v>
      </c>
      <c r="GQ475" t="s">
        <v>446</v>
      </c>
      <c r="GR475">
        <v>3.13574</v>
      </c>
      <c r="GS475">
        <v>2.68886</v>
      </c>
      <c r="GT475">
        <v>0.182064</v>
      </c>
      <c r="GU475">
        <v>0.186647</v>
      </c>
      <c r="GV475">
        <v>0.106471</v>
      </c>
      <c r="GW475">
        <v>0.0941134</v>
      </c>
      <c r="GX475">
        <v>25964.1</v>
      </c>
      <c r="GY475">
        <v>25871.2</v>
      </c>
      <c r="GZ475">
        <v>29513.4</v>
      </c>
      <c r="HA475">
        <v>29398.6</v>
      </c>
      <c r="HB475">
        <v>34839.4</v>
      </c>
      <c r="HC475">
        <v>35277.3</v>
      </c>
      <c r="HD475">
        <v>41526.7</v>
      </c>
      <c r="HE475">
        <v>41765.7</v>
      </c>
      <c r="HF475">
        <v>1.92335</v>
      </c>
      <c r="HG475">
        <v>1.87165</v>
      </c>
      <c r="HH475">
        <v>0.0900403</v>
      </c>
      <c r="HI475">
        <v>0</v>
      </c>
      <c r="HJ475">
        <v>28.5555</v>
      </c>
      <c r="HK475">
        <v>999.9</v>
      </c>
      <c r="HL475">
        <v>52.1</v>
      </c>
      <c r="HM475">
        <v>30.8</v>
      </c>
      <c r="HN475">
        <v>25.6986</v>
      </c>
      <c r="HO475">
        <v>61.9336</v>
      </c>
      <c r="HP475">
        <v>25.653</v>
      </c>
      <c r="HQ475">
        <v>1</v>
      </c>
      <c r="HR475">
        <v>0.122045</v>
      </c>
      <c r="HS475">
        <v>0.0552968</v>
      </c>
      <c r="HT475">
        <v>20.3401</v>
      </c>
      <c r="HU475">
        <v>5.21444</v>
      </c>
      <c r="HV475">
        <v>12.0131</v>
      </c>
      <c r="HW475">
        <v>4.9874</v>
      </c>
      <c r="HX475">
        <v>3.2878</v>
      </c>
      <c r="HY475">
        <v>9999</v>
      </c>
      <c r="HZ475">
        <v>9999</v>
      </c>
      <c r="IA475">
        <v>9999</v>
      </c>
      <c r="IB475">
        <v>17</v>
      </c>
      <c r="IC475">
        <v>1.86756</v>
      </c>
      <c r="ID475">
        <v>1.86673</v>
      </c>
      <c r="IE475">
        <v>1.86603</v>
      </c>
      <c r="IF475">
        <v>1.866</v>
      </c>
      <c r="IG475">
        <v>1.86783</v>
      </c>
      <c r="IH475">
        <v>1.87028</v>
      </c>
      <c r="II475">
        <v>1.86892</v>
      </c>
      <c r="IJ475">
        <v>1.87042</v>
      </c>
      <c r="IK475">
        <v>0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-1.43</v>
      </c>
      <c r="IY475">
        <v>0.1436</v>
      </c>
      <c r="IZ475">
        <v>-0.2124528667129374</v>
      </c>
      <c r="JA475">
        <v>-0.0008016307627816455</v>
      </c>
      <c r="JB475">
        <v>-2.705495203968552E-07</v>
      </c>
      <c r="JC475">
        <v>-1.001381313952682E-11</v>
      </c>
      <c r="JD475">
        <v>-0.06429383364076624</v>
      </c>
      <c r="JE475">
        <v>-0.003544197663381463</v>
      </c>
      <c r="JF475">
        <v>0.0008551080648433378</v>
      </c>
      <c r="JG475">
        <v>-1.439520423836254E-05</v>
      </c>
      <c r="JH475">
        <v>4</v>
      </c>
      <c r="JI475">
        <v>2335</v>
      </c>
      <c r="JJ475">
        <v>1</v>
      </c>
      <c r="JK475">
        <v>25</v>
      </c>
      <c r="JL475">
        <v>194433.8</v>
      </c>
      <c r="JM475">
        <v>194433.9</v>
      </c>
      <c r="JN475">
        <v>2.35596</v>
      </c>
      <c r="JO475">
        <v>2.23389</v>
      </c>
      <c r="JP475">
        <v>1.39648</v>
      </c>
      <c r="JQ475">
        <v>2.35229</v>
      </c>
      <c r="JR475">
        <v>1.49536</v>
      </c>
      <c r="JS475">
        <v>2.69775</v>
      </c>
      <c r="JT475">
        <v>36.3871</v>
      </c>
      <c r="JU475">
        <v>24.07</v>
      </c>
      <c r="JV475">
        <v>18</v>
      </c>
      <c r="JW475">
        <v>492.632</v>
      </c>
      <c r="JX475">
        <v>449.86</v>
      </c>
      <c r="JY475">
        <v>28.3388</v>
      </c>
      <c r="JZ475">
        <v>29.167</v>
      </c>
      <c r="KA475">
        <v>30.0004</v>
      </c>
      <c r="KB475">
        <v>28.9349</v>
      </c>
      <c r="KC475">
        <v>28.8585</v>
      </c>
      <c r="KD475">
        <v>47.2516</v>
      </c>
      <c r="KE475">
        <v>25.7317</v>
      </c>
      <c r="KF475">
        <v>72.2411</v>
      </c>
      <c r="KG475">
        <v>28.3123</v>
      </c>
      <c r="KH475">
        <v>1178.99</v>
      </c>
      <c r="KI475">
        <v>20.677</v>
      </c>
      <c r="KJ475">
        <v>100.862</v>
      </c>
      <c r="KK475">
        <v>100.434</v>
      </c>
    </row>
    <row r="476" spans="1:297">
      <c r="A476">
        <v>460</v>
      </c>
      <c r="B476">
        <v>1758913457.5</v>
      </c>
      <c r="C476">
        <v>11674.40000009537</v>
      </c>
      <c r="D476" t="s">
        <v>1365</v>
      </c>
      <c r="E476" t="s">
        <v>1366</v>
      </c>
      <c r="F476">
        <v>5</v>
      </c>
      <c r="G476" t="s">
        <v>1224</v>
      </c>
      <c r="H476" t="s">
        <v>436</v>
      </c>
      <c r="I476">
        <v>1758913450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1187.967841992933</v>
      </c>
      <c r="AK476">
        <v>1136.686787878787</v>
      </c>
      <c r="AL476">
        <v>3.44168862947163</v>
      </c>
      <c r="AM476">
        <v>65.05522117656267</v>
      </c>
      <c r="AN476">
        <f>(AP476 - AO476 + DY476*1E3/(8.314*(EA476+273.15)) * AR476/DX476 * AQ476) * DX476/(100*DL476) * 1000/(1000 - AP476)</f>
        <v>0</v>
      </c>
      <c r="AO476">
        <v>20.61109255537519</v>
      </c>
      <c r="AP476">
        <v>24.10804848484849</v>
      </c>
      <c r="AQ476">
        <v>3.371033448410274E-05</v>
      </c>
      <c r="AR476">
        <v>107.4908715884942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5.52</v>
      </c>
      <c r="DM476">
        <v>0.5</v>
      </c>
      <c r="DN476" t="s">
        <v>438</v>
      </c>
      <c r="DO476">
        <v>2</v>
      </c>
      <c r="DP476" t="b">
        <v>1</v>
      </c>
      <c r="DQ476">
        <v>1758913450</v>
      </c>
      <c r="DR476">
        <v>1085.917037037037</v>
      </c>
      <c r="DS476">
        <v>1148.691851851852</v>
      </c>
      <c r="DT476">
        <v>24.10448888888888</v>
      </c>
      <c r="DU476">
        <v>20.53274814814815</v>
      </c>
      <c r="DV476">
        <v>1087.332222222222</v>
      </c>
      <c r="DW476">
        <v>23.9608</v>
      </c>
      <c r="DX476">
        <v>499.9972592592592</v>
      </c>
      <c r="DY476">
        <v>90.41947037037038</v>
      </c>
      <c r="DZ476">
        <v>0.02893410370370371</v>
      </c>
      <c r="EA476">
        <v>30.48836666666667</v>
      </c>
      <c r="EB476">
        <v>30.02204074074074</v>
      </c>
      <c r="EC476">
        <v>999.9000000000001</v>
      </c>
      <c r="ED476">
        <v>0</v>
      </c>
      <c r="EE476">
        <v>0</v>
      </c>
      <c r="EF476">
        <v>9996.944814814815</v>
      </c>
      <c r="EG476">
        <v>0</v>
      </c>
      <c r="EH476">
        <v>12.41650740740741</v>
      </c>
      <c r="EI476">
        <v>-62.77546296296297</v>
      </c>
      <c r="EJ476">
        <v>1112.738518518519</v>
      </c>
      <c r="EK476">
        <v>1172.772222222222</v>
      </c>
      <c r="EL476">
        <v>3.571731851851852</v>
      </c>
      <c r="EM476">
        <v>1148.691851851852</v>
      </c>
      <c r="EN476">
        <v>20.53274814814815</v>
      </c>
      <c r="EO476">
        <v>2.179514444444444</v>
      </c>
      <c r="EP476">
        <v>1.856560740740741</v>
      </c>
      <c r="EQ476">
        <v>18.81254074074074</v>
      </c>
      <c r="ER476">
        <v>16.27126666666667</v>
      </c>
      <c r="ES476">
        <v>1999.971481481481</v>
      </c>
      <c r="ET476">
        <v>0.9800052222222222</v>
      </c>
      <c r="EU476">
        <v>0.01999482222222222</v>
      </c>
      <c r="EV476">
        <v>0</v>
      </c>
      <c r="EW476">
        <v>1036.157037037037</v>
      </c>
      <c r="EX476">
        <v>5.00097</v>
      </c>
      <c r="EY476">
        <v>20807.87037037037</v>
      </c>
      <c r="EZ476">
        <v>16707.36296296296</v>
      </c>
      <c r="FA476">
        <v>41.5</v>
      </c>
      <c r="FB476">
        <v>41.87266666666666</v>
      </c>
      <c r="FC476">
        <v>41.40714814814814</v>
      </c>
      <c r="FD476">
        <v>41.49533333333333</v>
      </c>
      <c r="FE476">
        <v>42.06199999999999</v>
      </c>
      <c r="FF476">
        <v>1955.081481481482</v>
      </c>
      <c r="FG476">
        <v>39.89000000000001</v>
      </c>
      <c r="FH476">
        <v>0</v>
      </c>
      <c r="FI476">
        <v>1758913458.9</v>
      </c>
      <c r="FJ476">
        <v>0</v>
      </c>
      <c r="FK476">
        <v>1036.149615384615</v>
      </c>
      <c r="FL476">
        <v>-8.901538456372919</v>
      </c>
      <c r="FM476">
        <v>-162.5367520103063</v>
      </c>
      <c r="FN476">
        <v>20807.86153846154</v>
      </c>
      <c r="FO476">
        <v>15</v>
      </c>
      <c r="FP476">
        <v>0</v>
      </c>
      <c r="FQ476" t="s">
        <v>439</v>
      </c>
      <c r="FR476">
        <v>1747247426.5</v>
      </c>
      <c r="FS476">
        <v>1747247420.5</v>
      </c>
      <c r="FT476">
        <v>0</v>
      </c>
      <c r="FU476">
        <v>1.027</v>
      </c>
      <c r="FV476">
        <v>0.031</v>
      </c>
      <c r="FW476">
        <v>0.02</v>
      </c>
      <c r="FX476">
        <v>0.05</v>
      </c>
      <c r="FY476">
        <v>420</v>
      </c>
      <c r="FZ476">
        <v>16</v>
      </c>
      <c r="GA476">
        <v>0.01</v>
      </c>
      <c r="GB476">
        <v>0.1</v>
      </c>
      <c r="GC476">
        <v>-62.7077275</v>
      </c>
      <c r="GD476">
        <v>-0.8849076923076951</v>
      </c>
      <c r="GE476">
        <v>0.1312332979611122</v>
      </c>
      <c r="GF476">
        <v>0</v>
      </c>
      <c r="GG476">
        <v>1036.726470588235</v>
      </c>
      <c r="GH476">
        <v>-7.947746371826074</v>
      </c>
      <c r="GI476">
        <v>0.8001172059470942</v>
      </c>
      <c r="GJ476">
        <v>-1</v>
      </c>
      <c r="GK476">
        <v>3.6108805</v>
      </c>
      <c r="GL476">
        <v>-0.665110243902449</v>
      </c>
      <c r="GM476">
        <v>0.06493843461117615</v>
      </c>
      <c r="GN476">
        <v>0</v>
      </c>
      <c r="GO476">
        <v>0</v>
      </c>
      <c r="GP476">
        <v>2</v>
      </c>
      <c r="GQ476" t="s">
        <v>446</v>
      </c>
      <c r="GR476">
        <v>3.13549</v>
      </c>
      <c r="GS476">
        <v>2.68929</v>
      </c>
      <c r="GT476">
        <v>0.183827</v>
      </c>
      <c r="GU476">
        <v>0.188356</v>
      </c>
      <c r="GV476">
        <v>0.106501</v>
      </c>
      <c r="GW476">
        <v>0.0943136</v>
      </c>
      <c r="GX476">
        <v>25907.8</v>
      </c>
      <c r="GY476">
        <v>25816.5</v>
      </c>
      <c r="GZ476">
        <v>29513.1</v>
      </c>
      <c r="HA476">
        <v>29398.3</v>
      </c>
      <c r="HB476">
        <v>34837.8</v>
      </c>
      <c r="HC476">
        <v>35269.1</v>
      </c>
      <c r="HD476">
        <v>41526.1</v>
      </c>
      <c r="HE476">
        <v>41765.3</v>
      </c>
      <c r="HF476">
        <v>1.92302</v>
      </c>
      <c r="HG476">
        <v>1.87208</v>
      </c>
      <c r="HH476">
        <v>0.09024890000000001</v>
      </c>
      <c r="HI476">
        <v>0</v>
      </c>
      <c r="HJ476">
        <v>28.5547</v>
      </c>
      <c r="HK476">
        <v>999.9</v>
      </c>
      <c r="HL476">
        <v>52.1</v>
      </c>
      <c r="HM476">
        <v>30.8</v>
      </c>
      <c r="HN476">
        <v>25.7006</v>
      </c>
      <c r="HO476">
        <v>62.0936</v>
      </c>
      <c r="HP476">
        <v>25.8454</v>
      </c>
      <c r="HQ476">
        <v>1</v>
      </c>
      <c r="HR476">
        <v>0.122287</v>
      </c>
      <c r="HS476">
        <v>0.09785679999999999</v>
      </c>
      <c r="HT476">
        <v>20.3401</v>
      </c>
      <c r="HU476">
        <v>5.21519</v>
      </c>
      <c r="HV476">
        <v>12.0128</v>
      </c>
      <c r="HW476">
        <v>4.9878</v>
      </c>
      <c r="HX476">
        <v>3.28783</v>
      </c>
      <c r="HY476">
        <v>9999</v>
      </c>
      <c r="HZ476">
        <v>9999</v>
      </c>
      <c r="IA476">
        <v>9999</v>
      </c>
      <c r="IB476">
        <v>17</v>
      </c>
      <c r="IC476">
        <v>1.86754</v>
      </c>
      <c r="ID476">
        <v>1.86674</v>
      </c>
      <c r="IE476">
        <v>1.86603</v>
      </c>
      <c r="IF476">
        <v>1.866</v>
      </c>
      <c r="IG476">
        <v>1.86784</v>
      </c>
      <c r="IH476">
        <v>1.87028</v>
      </c>
      <c r="II476">
        <v>1.86891</v>
      </c>
      <c r="IJ476">
        <v>1.87042</v>
      </c>
      <c r="IK476">
        <v>0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-1.45</v>
      </c>
      <c r="IY476">
        <v>0.1438</v>
      </c>
      <c r="IZ476">
        <v>-0.2124528667129374</v>
      </c>
      <c r="JA476">
        <v>-0.0008016307627816455</v>
      </c>
      <c r="JB476">
        <v>-2.705495203968552E-07</v>
      </c>
      <c r="JC476">
        <v>-1.001381313952682E-11</v>
      </c>
      <c r="JD476">
        <v>-0.06429383364076624</v>
      </c>
      <c r="JE476">
        <v>-0.003544197663381463</v>
      </c>
      <c r="JF476">
        <v>0.0008551080648433378</v>
      </c>
      <c r="JG476">
        <v>-1.439520423836254E-05</v>
      </c>
      <c r="JH476">
        <v>4</v>
      </c>
      <c r="JI476">
        <v>2335</v>
      </c>
      <c r="JJ476">
        <v>1</v>
      </c>
      <c r="JK476">
        <v>25</v>
      </c>
      <c r="JL476">
        <v>194433.9</v>
      </c>
      <c r="JM476">
        <v>194434</v>
      </c>
      <c r="JN476">
        <v>2.38525</v>
      </c>
      <c r="JO476">
        <v>2.24487</v>
      </c>
      <c r="JP476">
        <v>1.39648</v>
      </c>
      <c r="JQ476">
        <v>2.35229</v>
      </c>
      <c r="JR476">
        <v>1.49536</v>
      </c>
      <c r="JS476">
        <v>2.53296</v>
      </c>
      <c r="JT476">
        <v>36.3871</v>
      </c>
      <c r="JU476">
        <v>24.0612</v>
      </c>
      <c r="JV476">
        <v>18</v>
      </c>
      <c r="JW476">
        <v>492.451</v>
      </c>
      <c r="JX476">
        <v>450.149</v>
      </c>
      <c r="JY476">
        <v>28.3133</v>
      </c>
      <c r="JZ476">
        <v>29.1702</v>
      </c>
      <c r="KA476">
        <v>30.0003</v>
      </c>
      <c r="KB476">
        <v>28.938</v>
      </c>
      <c r="KC476">
        <v>28.8616</v>
      </c>
      <c r="KD476">
        <v>47.7565</v>
      </c>
      <c r="KE476">
        <v>25.7317</v>
      </c>
      <c r="KF476">
        <v>72.2411</v>
      </c>
      <c r="KG476">
        <v>28.2944</v>
      </c>
      <c r="KH476">
        <v>1192.35</v>
      </c>
      <c r="KI476">
        <v>20.7095</v>
      </c>
      <c r="KJ476">
        <v>100.861</v>
      </c>
      <c r="KK476">
        <v>100.433</v>
      </c>
    </row>
    <row r="477" spans="1:297">
      <c r="A477">
        <v>461</v>
      </c>
      <c r="B477">
        <v>1758913462.5</v>
      </c>
      <c r="C477">
        <v>11679.40000009537</v>
      </c>
      <c r="D477" t="s">
        <v>1367</v>
      </c>
      <c r="E477" t="s">
        <v>1368</v>
      </c>
      <c r="F477">
        <v>5</v>
      </c>
      <c r="G477" t="s">
        <v>1224</v>
      </c>
      <c r="H477" t="s">
        <v>436</v>
      </c>
      <c r="I477">
        <v>1758913454.714286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1205.205245017805</v>
      </c>
      <c r="AK477">
        <v>1153.795939393939</v>
      </c>
      <c r="AL477">
        <v>3.426894217454554</v>
      </c>
      <c r="AM477">
        <v>65.05522117656267</v>
      </c>
      <c r="AN477">
        <f>(AP477 - AO477 + DY477*1E3/(8.314*(EA477+273.15)) * AR477/DX477 * AQ477) * DX477/(100*DL477) * 1000/(1000 - AP477)</f>
        <v>0</v>
      </c>
      <c r="AO477">
        <v>20.62973186035021</v>
      </c>
      <c r="AP477">
        <v>24.1059709090909</v>
      </c>
      <c r="AQ477">
        <v>-1.219239163652774E-05</v>
      </c>
      <c r="AR477">
        <v>107.4908715884942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5.52</v>
      </c>
      <c r="DM477">
        <v>0.5</v>
      </c>
      <c r="DN477" t="s">
        <v>438</v>
      </c>
      <c r="DO477">
        <v>2</v>
      </c>
      <c r="DP477" t="b">
        <v>1</v>
      </c>
      <c r="DQ477">
        <v>1758913454.714286</v>
      </c>
      <c r="DR477">
        <v>1101.647857142857</v>
      </c>
      <c r="DS477">
        <v>1164.476071428571</v>
      </c>
      <c r="DT477">
        <v>24.10442857142857</v>
      </c>
      <c r="DU477">
        <v>20.58124285714285</v>
      </c>
      <c r="DV477">
        <v>1103.086785714285</v>
      </c>
      <c r="DW477">
        <v>23.96073571428571</v>
      </c>
      <c r="DX477">
        <v>500.0013214285714</v>
      </c>
      <c r="DY477">
        <v>90.4185642857143</v>
      </c>
      <c r="DZ477">
        <v>0.02890544642857143</v>
      </c>
      <c r="EA477">
        <v>30.48333928571429</v>
      </c>
      <c r="EB477">
        <v>30.02513214285714</v>
      </c>
      <c r="EC477">
        <v>999.9000000000002</v>
      </c>
      <c r="ED477">
        <v>0</v>
      </c>
      <c r="EE477">
        <v>0</v>
      </c>
      <c r="EF477">
        <v>9997.683928571429</v>
      </c>
      <c r="EG477">
        <v>0</v>
      </c>
      <c r="EH477">
        <v>12.80016428571429</v>
      </c>
      <c r="EI477">
        <v>-62.82820714285715</v>
      </c>
      <c r="EJ477">
        <v>1128.858214285714</v>
      </c>
      <c r="EK477">
        <v>1188.946428571429</v>
      </c>
      <c r="EL477">
        <v>3.523174285714286</v>
      </c>
      <c r="EM477">
        <v>1164.476071428571</v>
      </c>
      <c r="EN477">
        <v>20.58124285714285</v>
      </c>
      <c r="EO477">
        <v>2.179487857142857</v>
      </c>
      <c r="EP477">
        <v>1.860926428571428</v>
      </c>
      <c r="EQ477">
        <v>18.81233214285714</v>
      </c>
      <c r="ER477">
        <v>16.30812857142857</v>
      </c>
      <c r="ES477">
        <v>1999.995357142857</v>
      </c>
      <c r="ET477">
        <v>0.9800056071428571</v>
      </c>
      <c r="EU477">
        <v>0.01999445357142857</v>
      </c>
      <c r="EV477">
        <v>0</v>
      </c>
      <c r="EW477">
        <v>1035.523928571429</v>
      </c>
      <c r="EX477">
        <v>5.00097</v>
      </c>
      <c r="EY477">
        <v>20796.13571428572</v>
      </c>
      <c r="EZ477">
        <v>16707.575</v>
      </c>
      <c r="FA477">
        <v>41.5</v>
      </c>
      <c r="FB477">
        <v>41.87275</v>
      </c>
      <c r="FC477">
        <v>41.41042857142857</v>
      </c>
      <c r="FD477">
        <v>41.49775</v>
      </c>
      <c r="FE477">
        <v>42.06199999999999</v>
      </c>
      <c r="FF477">
        <v>1955.105357142857</v>
      </c>
      <c r="FG477">
        <v>39.89000000000001</v>
      </c>
      <c r="FH477">
        <v>0</v>
      </c>
      <c r="FI477">
        <v>1758913463.7</v>
      </c>
      <c r="FJ477">
        <v>0</v>
      </c>
      <c r="FK477">
        <v>1035.478076923077</v>
      </c>
      <c r="FL477">
        <v>-8.3613675315202</v>
      </c>
      <c r="FM477">
        <v>-162.6803418858256</v>
      </c>
      <c r="FN477">
        <v>20795.53076923077</v>
      </c>
      <c r="FO477">
        <v>15</v>
      </c>
      <c r="FP477">
        <v>0</v>
      </c>
      <c r="FQ477" t="s">
        <v>439</v>
      </c>
      <c r="FR477">
        <v>1747247426.5</v>
      </c>
      <c r="FS477">
        <v>1747247420.5</v>
      </c>
      <c r="FT477">
        <v>0</v>
      </c>
      <c r="FU477">
        <v>1.027</v>
      </c>
      <c r="FV477">
        <v>0.031</v>
      </c>
      <c r="FW477">
        <v>0.02</v>
      </c>
      <c r="FX477">
        <v>0.05</v>
      </c>
      <c r="FY477">
        <v>420</v>
      </c>
      <c r="FZ477">
        <v>16</v>
      </c>
      <c r="GA477">
        <v>0.01</v>
      </c>
      <c r="GB477">
        <v>0.1</v>
      </c>
      <c r="GC477">
        <v>-62.81394146341464</v>
      </c>
      <c r="GD477">
        <v>-0.9374675958188255</v>
      </c>
      <c r="GE477">
        <v>0.1363866597718119</v>
      </c>
      <c r="GF477">
        <v>0</v>
      </c>
      <c r="GG477">
        <v>1035.964117647059</v>
      </c>
      <c r="GH477">
        <v>-8.117341481218153</v>
      </c>
      <c r="GI477">
        <v>0.8290785730416728</v>
      </c>
      <c r="GJ477">
        <v>-1</v>
      </c>
      <c r="GK477">
        <v>3.557931951219512</v>
      </c>
      <c r="GL477">
        <v>-0.6515374912891956</v>
      </c>
      <c r="GM477">
        <v>0.06553581516517114</v>
      </c>
      <c r="GN477">
        <v>0</v>
      </c>
      <c r="GO477">
        <v>0</v>
      </c>
      <c r="GP477">
        <v>2</v>
      </c>
      <c r="GQ477" t="s">
        <v>446</v>
      </c>
      <c r="GR477">
        <v>3.13569</v>
      </c>
      <c r="GS477">
        <v>2.68903</v>
      </c>
      <c r="GT477">
        <v>0.185571</v>
      </c>
      <c r="GU477">
        <v>0.190027</v>
      </c>
      <c r="GV477">
        <v>0.106487</v>
      </c>
      <c r="GW477">
        <v>0.09438000000000001</v>
      </c>
      <c r="GX477">
        <v>25852.6</v>
      </c>
      <c r="GY477">
        <v>25763.2</v>
      </c>
      <c r="GZ477">
        <v>29513.4</v>
      </c>
      <c r="HA477">
        <v>29398.2</v>
      </c>
      <c r="HB477">
        <v>34839.1</v>
      </c>
      <c r="HC477">
        <v>35266.4</v>
      </c>
      <c r="HD477">
        <v>41526.9</v>
      </c>
      <c r="HE477">
        <v>41765.1</v>
      </c>
      <c r="HF477">
        <v>1.92318</v>
      </c>
      <c r="HG477">
        <v>1.8721</v>
      </c>
      <c r="HH477">
        <v>0.09030100000000001</v>
      </c>
      <c r="HI477">
        <v>0</v>
      </c>
      <c r="HJ477">
        <v>28.5531</v>
      </c>
      <c r="HK477">
        <v>999.9</v>
      </c>
      <c r="HL477">
        <v>52.1</v>
      </c>
      <c r="HM477">
        <v>30.8</v>
      </c>
      <c r="HN477">
        <v>25.6986</v>
      </c>
      <c r="HO477">
        <v>62.0436</v>
      </c>
      <c r="HP477">
        <v>25.8213</v>
      </c>
      <c r="HQ477">
        <v>1</v>
      </c>
      <c r="HR477">
        <v>0.122416</v>
      </c>
      <c r="HS477">
        <v>0.08839320000000001</v>
      </c>
      <c r="HT477">
        <v>20.34</v>
      </c>
      <c r="HU477">
        <v>5.21549</v>
      </c>
      <c r="HV477">
        <v>12.0152</v>
      </c>
      <c r="HW477">
        <v>4.98775</v>
      </c>
      <c r="HX477">
        <v>3.28778</v>
      </c>
      <c r="HY477">
        <v>9999</v>
      </c>
      <c r="HZ477">
        <v>9999</v>
      </c>
      <c r="IA477">
        <v>9999</v>
      </c>
      <c r="IB477">
        <v>17</v>
      </c>
      <c r="IC477">
        <v>1.86758</v>
      </c>
      <c r="ID477">
        <v>1.86675</v>
      </c>
      <c r="IE477">
        <v>1.86604</v>
      </c>
      <c r="IF477">
        <v>1.866</v>
      </c>
      <c r="IG477">
        <v>1.86784</v>
      </c>
      <c r="IH477">
        <v>1.87027</v>
      </c>
      <c r="II477">
        <v>1.86892</v>
      </c>
      <c r="IJ477">
        <v>1.87043</v>
      </c>
      <c r="IK477">
        <v>0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-1.48</v>
      </c>
      <c r="IY477">
        <v>0.1437</v>
      </c>
      <c r="IZ477">
        <v>-0.2124528667129374</v>
      </c>
      <c r="JA477">
        <v>-0.0008016307627816455</v>
      </c>
      <c r="JB477">
        <v>-2.705495203968552E-07</v>
      </c>
      <c r="JC477">
        <v>-1.001381313952682E-11</v>
      </c>
      <c r="JD477">
        <v>-0.06429383364076624</v>
      </c>
      <c r="JE477">
        <v>-0.003544197663381463</v>
      </c>
      <c r="JF477">
        <v>0.0008551080648433378</v>
      </c>
      <c r="JG477">
        <v>-1.439520423836254E-05</v>
      </c>
      <c r="JH477">
        <v>4</v>
      </c>
      <c r="JI477">
        <v>2335</v>
      </c>
      <c r="JJ477">
        <v>1</v>
      </c>
      <c r="JK477">
        <v>25</v>
      </c>
      <c r="JL477">
        <v>194433.9</v>
      </c>
      <c r="JM477">
        <v>194434</v>
      </c>
      <c r="JN477">
        <v>2.40967</v>
      </c>
      <c r="JO477">
        <v>2.23877</v>
      </c>
      <c r="JP477">
        <v>1.39648</v>
      </c>
      <c r="JQ477">
        <v>2.35229</v>
      </c>
      <c r="JR477">
        <v>1.49536</v>
      </c>
      <c r="JS477">
        <v>2.70996</v>
      </c>
      <c r="JT477">
        <v>36.3871</v>
      </c>
      <c r="JU477">
        <v>24.07</v>
      </c>
      <c r="JV477">
        <v>18</v>
      </c>
      <c r="JW477">
        <v>492.566</v>
      </c>
      <c r="JX477">
        <v>450.183</v>
      </c>
      <c r="JY477">
        <v>28.2908</v>
      </c>
      <c r="JZ477">
        <v>29.1726</v>
      </c>
      <c r="KA477">
        <v>30.0003</v>
      </c>
      <c r="KB477">
        <v>28.9404</v>
      </c>
      <c r="KC477">
        <v>28.864</v>
      </c>
      <c r="KD477">
        <v>48.3328</v>
      </c>
      <c r="KE477">
        <v>25.4442</v>
      </c>
      <c r="KF477">
        <v>72.2411</v>
      </c>
      <c r="KG477">
        <v>28.2661</v>
      </c>
      <c r="KH477">
        <v>1212.41</v>
      </c>
      <c r="KI477">
        <v>20.7706</v>
      </c>
      <c r="KJ477">
        <v>100.862</v>
      </c>
      <c r="KK477">
        <v>100.432</v>
      </c>
    </row>
    <row r="478" spans="1:297">
      <c r="A478">
        <v>462</v>
      </c>
      <c r="B478">
        <v>1758913467.5</v>
      </c>
      <c r="C478">
        <v>11684.40000009537</v>
      </c>
      <c r="D478" t="s">
        <v>1369</v>
      </c>
      <c r="E478" t="s">
        <v>1370</v>
      </c>
      <c r="F478">
        <v>5</v>
      </c>
      <c r="G478" t="s">
        <v>1224</v>
      </c>
      <c r="H478" t="s">
        <v>436</v>
      </c>
      <c r="I478">
        <v>1758913460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1222.09711157002</v>
      </c>
      <c r="AK478">
        <v>1170.897515151515</v>
      </c>
      <c r="AL478">
        <v>3.423614160339644</v>
      </c>
      <c r="AM478">
        <v>65.05522117656267</v>
      </c>
      <c r="AN478">
        <f>(AP478 - AO478 + DY478*1E3/(8.314*(EA478+273.15)) * AR478/DX478 * AQ478) * DX478/(100*DL478) * 1000/(1000 - AP478)</f>
        <v>0</v>
      </c>
      <c r="AO478">
        <v>20.67857012353429</v>
      </c>
      <c r="AP478">
        <v>24.09369333333333</v>
      </c>
      <c r="AQ478">
        <v>-2.652273240452686E-05</v>
      </c>
      <c r="AR478">
        <v>107.4908715884942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5.52</v>
      </c>
      <c r="DM478">
        <v>0.5</v>
      </c>
      <c r="DN478" t="s">
        <v>438</v>
      </c>
      <c r="DO478">
        <v>2</v>
      </c>
      <c r="DP478" t="b">
        <v>1</v>
      </c>
      <c r="DQ478">
        <v>1758913460</v>
      </c>
      <c r="DR478">
        <v>1119.271851851852</v>
      </c>
      <c r="DS478">
        <v>1182.164074074074</v>
      </c>
      <c r="DT478">
        <v>24.10314074074074</v>
      </c>
      <c r="DU478">
        <v>20.63504444444445</v>
      </c>
      <c r="DV478">
        <v>1120.737037037037</v>
      </c>
      <c r="DW478">
        <v>23.95945925925926</v>
      </c>
      <c r="DX478">
        <v>499.9795925925926</v>
      </c>
      <c r="DY478">
        <v>90.41834444444446</v>
      </c>
      <c r="DZ478">
        <v>0.02889371111111111</v>
      </c>
      <c r="EA478">
        <v>30.47660740740741</v>
      </c>
      <c r="EB478">
        <v>30.02478888888889</v>
      </c>
      <c r="EC478">
        <v>999.9000000000001</v>
      </c>
      <c r="ED478">
        <v>0</v>
      </c>
      <c r="EE478">
        <v>0</v>
      </c>
      <c r="EF478">
        <v>9996.18185185185</v>
      </c>
      <c r="EG478">
        <v>0</v>
      </c>
      <c r="EH478">
        <v>12.88376666666667</v>
      </c>
      <c r="EI478">
        <v>-62.89084814814814</v>
      </c>
      <c r="EJ478">
        <v>1146.916296296296</v>
      </c>
      <c r="EK478">
        <v>1207.072592592593</v>
      </c>
      <c r="EL478">
        <v>3.468084074074074</v>
      </c>
      <c r="EM478">
        <v>1182.164074074074</v>
      </c>
      <c r="EN478">
        <v>20.63504444444445</v>
      </c>
      <c r="EO478">
        <v>2.179366296296296</v>
      </c>
      <c r="EP478">
        <v>1.865786666666666</v>
      </c>
      <c r="EQ478">
        <v>18.81142962962963</v>
      </c>
      <c r="ER478">
        <v>16.34909259259259</v>
      </c>
      <c r="ES478">
        <v>1999.976296296296</v>
      </c>
      <c r="ET478">
        <v>0.9800055555555555</v>
      </c>
      <c r="EU478">
        <v>0.0199945</v>
      </c>
      <c r="EV478">
        <v>0</v>
      </c>
      <c r="EW478">
        <v>1034.747037037037</v>
      </c>
      <c r="EX478">
        <v>5.00097</v>
      </c>
      <c r="EY478">
        <v>20779.15925925926</v>
      </c>
      <c r="EZ478">
        <v>16707.41481481481</v>
      </c>
      <c r="FA478">
        <v>41.5</v>
      </c>
      <c r="FB478">
        <v>41.87266666666666</v>
      </c>
      <c r="FC478">
        <v>41.42551851851851</v>
      </c>
      <c r="FD478">
        <v>41.5</v>
      </c>
      <c r="FE478">
        <v>42.0551111111111</v>
      </c>
      <c r="FF478">
        <v>1955.086296296296</v>
      </c>
      <c r="FG478">
        <v>39.89000000000001</v>
      </c>
      <c r="FH478">
        <v>0</v>
      </c>
      <c r="FI478">
        <v>1758913468.5</v>
      </c>
      <c r="FJ478">
        <v>0</v>
      </c>
      <c r="FK478">
        <v>1034.767307692308</v>
      </c>
      <c r="FL478">
        <v>-8.893333331010462</v>
      </c>
      <c r="FM478">
        <v>-189.0427347002152</v>
      </c>
      <c r="FN478">
        <v>20780.22692307692</v>
      </c>
      <c r="FO478">
        <v>15</v>
      </c>
      <c r="FP478">
        <v>0</v>
      </c>
      <c r="FQ478" t="s">
        <v>439</v>
      </c>
      <c r="FR478">
        <v>1747247426.5</v>
      </c>
      <c r="FS478">
        <v>1747247420.5</v>
      </c>
      <c r="FT478">
        <v>0</v>
      </c>
      <c r="FU478">
        <v>1.027</v>
      </c>
      <c r="FV478">
        <v>0.031</v>
      </c>
      <c r="FW478">
        <v>0.02</v>
      </c>
      <c r="FX478">
        <v>0.05</v>
      </c>
      <c r="FY478">
        <v>420</v>
      </c>
      <c r="FZ478">
        <v>16</v>
      </c>
      <c r="GA478">
        <v>0.01</v>
      </c>
      <c r="GB478">
        <v>0.1</v>
      </c>
      <c r="GC478">
        <v>-62.82222926829269</v>
      </c>
      <c r="GD478">
        <v>-0.6827560975610496</v>
      </c>
      <c r="GE478">
        <v>0.1306314836064438</v>
      </c>
      <c r="GF478">
        <v>0</v>
      </c>
      <c r="GG478">
        <v>1035.210588235294</v>
      </c>
      <c r="GH478">
        <v>-8.704965619494788</v>
      </c>
      <c r="GI478">
        <v>0.8838017517136882</v>
      </c>
      <c r="GJ478">
        <v>-1</v>
      </c>
      <c r="GK478">
        <v>3.506854390243903</v>
      </c>
      <c r="GL478">
        <v>-0.599193658536579</v>
      </c>
      <c r="GM478">
        <v>0.06057634437467259</v>
      </c>
      <c r="GN478">
        <v>0</v>
      </c>
      <c r="GO478">
        <v>0</v>
      </c>
      <c r="GP478">
        <v>2</v>
      </c>
      <c r="GQ478" t="s">
        <v>446</v>
      </c>
      <c r="GR478">
        <v>3.13564</v>
      </c>
      <c r="GS478">
        <v>2.6891</v>
      </c>
      <c r="GT478">
        <v>0.187299</v>
      </c>
      <c r="GU478">
        <v>0.191695</v>
      </c>
      <c r="GV478">
        <v>0.10645</v>
      </c>
      <c r="GW478">
        <v>0.09453689999999999</v>
      </c>
      <c r="GX478">
        <v>25797.9</v>
      </c>
      <c r="GY478">
        <v>25710.1</v>
      </c>
      <c r="GZ478">
        <v>29513.6</v>
      </c>
      <c r="HA478">
        <v>29398.2</v>
      </c>
      <c r="HB478">
        <v>34840.5</v>
      </c>
      <c r="HC478">
        <v>35260.2</v>
      </c>
      <c r="HD478">
        <v>41526.9</v>
      </c>
      <c r="HE478">
        <v>41765.1</v>
      </c>
      <c r="HF478">
        <v>1.92305</v>
      </c>
      <c r="HG478">
        <v>1.87217</v>
      </c>
      <c r="HH478">
        <v>0.09047239999999999</v>
      </c>
      <c r="HI478">
        <v>0</v>
      </c>
      <c r="HJ478">
        <v>28.551</v>
      </c>
      <c r="HK478">
        <v>999.9</v>
      </c>
      <c r="HL478">
        <v>52.1</v>
      </c>
      <c r="HM478">
        <v>30.8</v>
      </c>
      <c r="HN478">
        <v>25.7007</v>
      </c>
      <c r="HO478">
        <v>61.9936</v>
      </c>
      <c r="HP478">
        <v>25.7812</v>
      </c>
      <c r="HQ478">
        <v>1</v>
      </c>
      <c r="HR478">
        <v>0.122907</v>
      </c>
      <c r="HS478">
        <v>0.130719</v>
      </c>
      <c r="HT478">
        <v>20.34</v>
      </c>
      <c r="HU478">
        <v>5.21534</v>
      </c>
      <c r="HV478">
        <v>12.0147</v>
      </c>
      <c r="HW478">
        <v>4.98775</v>
      </c>
      <c r="HX478">
        <v>3.28765</v>
      </c>
      <c r="HY478">
        <v>9999</v>
      </c>
      <c r="HZ478">
        <v>9999</v>
      </c>
      <c r="IA478">
        <v>9999</v>
      </c>
      <c r="IB478">
        <v>17</v>
      </c>
      <c r="IC478">
        <v>1.86756</v>
      </c>
      <c r="ID478">
        <v>1.86672</v>
      </c>
      <c r="IE478">
        <v>1.86606</v>
      </c>
      <c r="IF478">
        <v>1.866</v>
      </c>
      <c r="IG478">
        <v>1.86784</v>
      </c>
      <c r="IH478">
        <v>1.87027</v>
      </c>
      <c r="II478">
        <v>1.86892</v>
      </c>
      <c r="IJ478">
        <v>1.87042</v>
      </c>
      <c r="IK478">
        <v>0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-1.5</v>
      </c>
      <c r="IY478">
        <v>0.1435</v>
      </c>
      <c r="IZ478">
        <v>-0.2124528667129374</v>
      </c>
      <c r="JA478">
        <v>-0.0008016307627816455</v>
      </c>
      <c r="JB478">
        <v>-2.705495203968552E-07</v>
      </c>
      <c r="JC478">
        <v>-1.001381313952682E-11</v>
      </c>
      <c r="JD478">
        <v>-0.06429383364076624</v>
      </c>
      <c r="JE478">
        <v>-0.003544197663381463</v>
      </c>
      <c r="JF478">
        <v>0.0008551080648433378</v>
      </c>
      <c r="JG478">
        <v>-1.439520423836254E-05</v>
      </c>
      <c r="JH478">
        <v>4</v>
      </c>
      <c r="JI478">
        <v>2335</v>
      </c>
      <c r="JJ478">
        <v>1</v>
      </c>
      <c r="JK478">
        <v>25</v>
      </c>
      <c r="JL478">
        <v>194434</v>
      </c>
      <c r="JM478">
        <v>194434.1</v>
      </c>
      <c r="JN478">
        <v>2.43774</v>
      </c>
      <c r="JO478">
        <v>2.24487</v>
      </c>
      <c r="JP478">
        <v>1.39648</v>
      </c>
      <c r="JQ478">
        <v>2.35229</v>
      </c>
      <c r="JR478">
        <v>1.49536</v>
      </c>
      <c r="JS478">
        <v>2.70874</v>
      </c>
      <c r="JT478">
        <v>36.4107</v>
      </c>
      <c r="JU478">
        <v>24.07</v>
      </c>
      <c r="JV478">
        <v>18</v>
      </c>
      <c r="JW478">
        <v>492.512</v>
      </c>
      <c r="JX478">
        <v>450.249</v>
      </c>
      <c r="JY478">
        <v>28.2662</v>
      </c>
      <c r="JZ478">
        <v>29.1758</v>
      </c>
      <c r="KA478">
        <v>30.0004</v>
      </c>
      <c r="KB478">
        <v>28.9436</v>
      </c>
      <c r="KC478">
        <v>28.8666</v>
      </c>
      <c r="KD478">
        <v>48.8452</v>
      </c>
      <c r="KE478">
        <v>25.16</v>
      </c>
      <c r="KF478">
        <v>72.2411</v>
      </c>
      <c r="KG478">
        <v>28.2382</v>
      </c>
      <c r="KH478">
        <v>1225.8</v>
      </c>
      <c r="KI478">
        <v>20.8225</v>
      </c>
      <c r="KJ478">
        <v>100.863</v>
      </c>
      <c r="KK478">
        <v>100.432</v>
      </c>
    </row>
    <row r="479" spans="1:297">
      <c r="A479">
        <v>463</v>
      </c>
      <c r="B479">
        <v>1758913472.5</v>
      </c>
      <c r="C479">
        <v>11689.40000009537</v>
      </c>
      <c r="D479" t="s">
        <v>1371</v>
      </c>
      <c r="E479" t="s">
        <v>1372</v>
      </c>
      <c r="F479">
        <v>5</v>
      </c>
      <c r="G479" t="s">
        <v>1224</v>
      </c>
      <c r="H479" t="s">
        <v>436</v>
      </c>
      <c r="I479">
        <v>1758913464.714286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1239.388529457606</v>
      </c>
      <c r="AK479">
        <v>1187.993878787878</v>
      </c>
      <c r="AL479">
        <v>3.427743445472954</v>
      </c>
      <c r="AM479">
        <v>65.05522117656267</v>
      </c>
      <c r="AN479">
        <f>(AP479 - AO479 + DY479*1E3/(8.314*(EA479+273.15)) * AR479/DX479 * AQ479) * DX479/(100*DL479) * 1000/(1000 - AP479)</f>
        <v>0</v>
      </c>
      <c r="AO479">
        <v>20.74308526128744</v>
      </c>
      <c r="AP479">
        <v>24.0878296969697</v>
      </c>
      <c r="AQ479">
        <v>-9.910840457390756E-06</v>
      </c>
      <c r="AR479">
        <v>107.4908715884942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5.52</v>
      </c>
      <c r="DM479">
        <v>0.5</v>
      </c>
      <c r="DN479" t="s">
        <v>438</v>
      </c>
      <c r="DO479">
        <v>2</v>
      </c>
      <c r="DP479" t="b">
        <v>1</v>
      </c>
      <c r="DQ479">
        <v>1758913464.714286</v>
      </c>
      <c r="DR479">
        <v>1135.021428571429</v>
      </c>
      <c r="DS479">
        <v>1197.939642857143</v>
      </c>
      <c r="DT479">
        <v>24.09856071428571</v>
      </c>
      <c r="DU479">
        <v>20.677825</v>
      </c>
      <c r="DV479">
        <v>1136.509285714286</v>
      </c>
      <c r="DW479">
        <v>23.95493571428571</v>
      </c>
      <c r="DX479">
        <v>500.0087142857143</v>
      </c>
      <c r="DY479">
        <v>90.41827857142856</v>
      </c>
      <c r="DZ479">
        <v>0.02883248928571428</v>
      </c>
      <c r="EA479">
        <v>30.46983214285714</v>
      </c>
      <c r="EB479">
        <v>30.02927499999999</v>
      </c>
      <c r="EC479">
        <v>999.9000000000002</v>
      </c>
      <c r="ED479">
        <v>0</v>
      </c>
      <c r="EE479">
        <v>0</v>
      </c>
      <c r="EF479">
        <v>10002.11928571429</v>
      </c>
      <c r="EG479">
        <v>0</v>
      </c>
      <c r="EH479">
        <v>13.08708214285714</v>
      </c>
      <c r="EI479">
        <v>-62.91727857142858</v>
      </c>
      <c r="EJ479">
        <v>1163.049285714286</v>
      </c>
      <c r="EK479">
        <v>1223.233571428571</v>
      </c>
      <c r="EL479">
        <v>3.420723571428571</v>
      </c>
      <c r="EM479">
        <v>1197.939642857143</v>
      </c>
      <c r="EN479">
        <v>20.677825</v>
      </c>
      <c r="EO479">
        <v>2.178951071428572</v>
      </c>
      <c r="EP479">
        <v>1.869653928571429</v>
      </c>
      <c r="EQ479">
        <v>18.80838214285714</v>
      </c>
      <c r="ER479">
        <v>16.38158214285714</v>
      </c>
      <c r="ES479">
        <v>1999.983928571429</v>
      </c>
      <c r="ET479">
        <v>0.9800057142857143</v>
      </c>
      <c r="EU479">
        <v>0.01999434642857143</v>
      </c>
      <c r="EV479">
        <v>0</v>
      </c>
      <c r="EW479">
        <v>1034.050357142857</v>
      </c>
      <c r="EX479">
        <v>5.00097</v>
      </c>
      <c r="EY479">
        <v>20763.81428571429</v>
      </c>
      <c r="EZ479">
        <v>16707.48214285714</v>
      </c>
      <c r="FA479">
        <v>41.5</v>
      </c>
      <c r="FB479">
        <v>41.87275</v>
      </c>
      <c r="FC479">
        <v>41.42814285714284</v>
      </c>
      <c r="FD479">
        <v>41.4955</v>
      </c>
      <c r="FE479">
        <v>42.05535714285713</v>
      </c>
      <c r="FF479">
        <v>1955.093928571429</v>
      </c>
      <c r="FG479">
        <v>39.89000000000001</v>
      </c>
      <c r="FH479">
        <v>0</v>
      </c>
      <c r="FI479">
        <v>1758913473.9</v>
      </c>
      <c r="FJ479">
        <v>0</v>
      </c>
      <c r="FK479">
        <v>1033.9296</v>
      </c>
      <c r="FL479">
        <v>-9.42769230601937</v>
      </c>
      <c r="FM479">
        <v>-229.3769227443524</v>
      </c>
      <c r="FN479">
        <v>20761.476</v>
      </c>
      <c r="FO479">
        <v>15</v>
      </c>
      <c r="FP479">
        <v>0</v>
      </c>
      <c r="FQ479" t="s">
        <v>439</v>
      </c>
      <c r="FR479">
        <v>1747247426.5</v>
      </c>
      <c r="FS479">
        <v>1747247420.5</v>
      </c>
      <c r="FT479">
        <v>0</v>
      </c>
      <c r="FU479">
        <v>1.027</v>
      </c>
      <c r="FV479">
        <v>0.031</v>
      </c>
      <c r="FW479">
        <v>0.02</v>
      </c>
      <c r="FX479">
        <v>0.05</v>
      </c>
      <c r="FY479">
        <v>420</v>
      </c>
      <c r="FZ479">
        <v>16</v>
      </c>
      <c r="GA479">
        <v>0.01</v>
      </c>
      <c r="GB479">
        <v>0.1</v>
      </c>
      <c r="GC479">
        <v>-62.90949499999999</v>
      </c>
      <c r="GD479">
        <v>-0.07087879924920677</v>
      </c>
      <c r="GE479">
        <v>0.07710061916093774</v>
      </c>
      <c r="GF479">
        <v>1</v>
      </c>
      <c r="GG479">
        <v>1034.402647058823</v>
      </c>
      <c r="GH479">
        <v>-9.035141334393591</v>
      </c>
      <c r="GI479">
        <v>0.9190350080496203</v>
      </c>
      <c r="GJ479">
        <v>-1</v>
      </c>
      <c r="GK479">
        <v>3.44199225</v>
      </c>
      <c r="GL479">
        <v>-0.6049865290806804</v>
      </c>
      <c r="GM479">
        <v>0.06036589548277655</v>
      </c>
      <c r="GN479">
        <v>0</v>
      </c>
      <c r="GO479">
        <v>1</v>
      </c>
      <c r="GP479">
        <v>2</v>
      </c>
      <c r="GQ479" t="s">
        <v>440</v>
      </c>
      <c r="GR479">
        <v>3.13576</v>
      </c>
      <c r="GS479">
        <v>2.68892</v>
      </c>
      <c r="GT479">
        <v>0.189021</v>
      </c>
      <c r="GU479">
        <v>0.193361</v>
      </c>
      <c r="GV479">
        <v>0.10644</v>
      </c>
      <c r="GW479">
        <v>0.0948427</v>
      </c>
      <c r="GX479">
        <v>25743.6</v>
      </c>
      <c r="GY479">
        <v>25657.2</v>
      </c>
      <c r="GZ479">
        <v>29514.1</v>
      </c>
      <c r="HA479">
        <v>29398.4</v>
      </c>
      <c r="HB479">
        <v>34841.3</v>
      </c>
      <c r="HC479">
        <v>35248.4</v>
      </c>
      <c r="HD479">
        <v>41527.3</v>
      </c>
      <c r="HE479">
        <v>41765.4</v>
      </c>
      <c r="HF479">
        <v>1.92313</v>
      </c>
      <c r="HG479">
        <v>1.8721</v>
      </c>
      <c r="HH479">
        <v>0.0911802</v>
      </c>
      <c r="HI479">
        <v>0</v>
      </c>
      <c r="HJ479">
        <v>28.5482</v>
      </c>
      <c r="HK479">
        <v>999.9</v>
      </c>
      <c r="HL479">
        <v>52.1</v>
      </c>
      <c r="HM479">
        <v>30.8</v>
      </c>
      <c r="HN479">
        <v>25.7028</v>
      </c>
      <c r="HO479">
        <v>62.0336</v>
      </c>
      <c r="HP479">
        <v>25.6611</v>
      </c>
      <c r="HQ479">
        <v>1</v>
      </c>
      <c r="HR479">
        <v>0.123112</v>
      </c>
      <c r="HS479">
        <v>0.1503</v>
      </c>
      <c r="HT479">
        <v>20.3399</v>
      </c>
      <c r="HU479">
        <v>5.21474</v>
      </c>
      <c r="HV479">
        <v>12.0141</v>
      </c>
      <c r="HW479">
        <v>4.98775</v>
      </c>
      <c r="HX479">
        <v>3.28748</v>
      </c>
      <c r="HY479">
        <v>9999</v>
      </c>
      <c r="HZ479">
        <v>9999</v>
      </c>
      <c r="IA479">
        <v>9999</v>
      </c>
      <c r="IB479">
        <v>17</v>
      </c>
      <c r="IC479">
        <v>1.86752</v>
      </c>
      <c r="ID479">
        <v>1.86672</v>
      </c>
      <c r="IE479">
        <v>1.86602</v>
      </c>
      <c r="IF479">
        <v>1.866</v>
      </c>
      <c r="IG479">
        <v>1.86783</v>
      </c>
      <c r="IH479">
        <v>1.87027</v>
      </c>
      <c r="II479">
        <v>1.8689</v>
      </c>
      <c r="IJ479">
        <v>1.87042</v>
      </c>
      <c r="IK479">
        <v>0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-1.53</v>
      </c>
      <c r="IY479">
        <v>0.1435</v>
      </c>
      <c r="IZ479">
        <v>-0.2124528667129374</v>
      </c>
      <c r="JA479">
        <v>-0.0008016307627816455</v>
      </c>
      <c r="JB479">
        <v>-2.705495203968552E-07</v>
      </c>
      <c r="JC479">
        <v>-1.001381313952682E-11</v>
      </c>
      <c r="JD479">
        <v>-0.06429383364076624</v>
      </c>
      <c r="JE479">
        <v>-0.003544197663381463</v>
      </c>
      <c r="JF479">
        <v>0.0008551080648433378</v>
      </c>
      <c r="JG479">
        <v>-1.439520423836254E-05</v>
      </c>
      <c r="JH479">
        <v>4</v>
      </c>
      <c r="JI479">
        <v>2335</v>
      </c>
      <c r="JJ479">
        <v>1</v>
      </c>
      <c r="JK479">
        <v>25</v>
      </c>
      <c r="JL479">
        <v>194434.1</v>
      </c>
      <c r="JM479">
        <v>194434.2</v>
      </c>
      <c r="JN479">
        <v>2.46338</v>
      </c>
      <c r="JO479">
        <v>2.24854</v>
      </c>
      <c r="JP479">
        <v>1.39648</v>
      </c>
      <c r="JQ479">
        <v>2.35107</v>
      </c>
      <c r="JR479">
        <v>1.49536</v>
      </c>
      <c r="JS479">
        <v>2.5354</v>
      </c>
      <c r="JT479">
        <v>36.3871</v>
      </c>
      <c r="JU479">
        <v>24.0525</v>
      </c>
      <c r="JV479">
        <v>18</v>
      </c>
      <c r="JW479">
        <v>492.579</v>
      </c>
      <c r="JX479">
        <v>450.226</v>
      </c>
      <c r="JY479">
        <v>28.2366</v>
      </c>
      <c r="JZ479">
        <v>29.1783</v>
      </c>
      <c r="KA479">
        <v>30.0004</v>
      </c>
      <c r="KB479">
        <v>28.946</v>
      </c>
      <c r="KC479">
        <v>28.8696</v>
      </c>
      <c r="KD479">
        <v>49.4165</v>
      </c>
      <c r="KE479">
        <v>25.16</v>
      </c>
      <c r="KF479">
        <v>72.2411</v>
      </c>
      <c r="KG479">
        <v>28.2071</v>
      </c>
      <c r="KH479">
        <v>1245.84</v>
      </c>
      <c r="KI479">
        <v>20.8695</v>
      </c>
      <c r="KJ479">
        <v>100.864</v>
      </c>
      <c r="KK479">
        <v>100.433</v>
      </c>
    </row>
    <row r="480" spans="1:297">
      <c r="A480">
        <v>464</v>
      </c>
      <c r="B480">
        <v>1758913477.5</v>
      </c>
      <c r="C480">
        <v>11694.40000009537</v>
      </c>
      <c r="D480" t="s">
        <v>1373</v>
      </c>
      <c r="E480" t="s">
        <v>1374</v>
      </c>
      <c r="F480">
        <v>5</v>
      </c>
      <c r="G480" t="s">
        <v>1224</v>
      </c>
      <c r="H480" t="s">
        <v>436</v>
      </c>
      <c r="I480">
        <v>1758913470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1256.546350446005</v>
      </c>
      <c r="AK480">
        <v>1204.858969696969</v>
      </c>
      <c r="AL480">
        <v>3.356924760976501</v>
      </c>
      <c r="AM480">
        <v>65.05522117656267</v>
      </c>
      <c r="AN480">
        <f>(AP480 - AO480 + DY480*1E3/(8.314*(EA480+273.15)) * AR480/DX480 * AQ480) * DX480/(100*DL480) * 1000/(1000 - AP480)</f>
        <v>0</v>
      </c>
      <c r="AO480">
        <v>20.8053335795424</v>
      </c>
      <c r="AP480">
        <v>24.09523333333333</v>
      </c>
      <c r="AQ480">
        <v>1.161209667160747E-05</v>
      </c>
      <c r="AR480">
        <v>107.4908715884942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5.52</v>
      </c>
      <c r="DM480">
        <v>0.5</v>
      </c>
      <c r="DN480" t="s">
        <v>438</v>
      </c>
      <c r="DO480">
        <v>2</v>
      </c>
      <c r="DP480" t="b">
        <v>1</v>
      </c>
      <c r="DQ480">
        <v>1758913470</v>
      </c>
      <c r="DR480">
        <v>1152.647037037037</v>
      </c>
      <c r="DS480">
        <v>1215.599629629629</v>
      </c>
      <c r="DT480">
        <v>24.09333333333333</v>
      </c>
      <c r="DU480">
        <v>20.73769259259259</v>
      </c>
      <c r="DV480">
        <v>1154.160740740741</v>
      </c>
      <c r="DW480">
        <v>23.94977407407407</v>
      </c>
      <c r="DX480">
        <v>500.0131111111111</v>
      </c>
      <c r="DY480">
        <v>90.41823333333333</v>
      </c>
      <c r="DZ480">
        <v>0.02873943703703704</v>
      </c>
      <c r="EA480">
        <v>30.46057777777778</v>
      </c>
      <c r="EB480">
        <v>30.02834074074074</v>
      </c>
      <c r="EC480">
        <v>999.9000000000001</v>
      </c>
      <c r="ED480">
        <v>0</v>
      </c>
      <c r="EE480">
        <v>0</v>
      </c>
      <c r="EF480">
        <v>10000.32481481482</v>
      </c>
      <c r="EG480">
        <v>0</v>
      </c>
      <c r="EH480">
        <v>12.60475555555555</v>
      </c>
      <c r="EI480">
        <v>-62.95207407407407</v>
      </c>
      <c r="EJ480">
        <v>1181.103333333333</v>
      </c>
      <c r="EK480">
        <v>1241.343333333333</v>
      </c>
      <c r="EL480">
        <v>3.355629999999999</v>
      </c>
      <c r="EM480">
        <v>1215.599629629629</v>
      </c>
      <c r="EN480">
        <v>20.73769259259259</v>
      </c>
      <c r="EO480">
        <v>2.178476666666667</v>
      </c>
      <c r="EP480">
        <v>1.875067037037037</v>
      </c>
      <c r="EQ480">
        <v>18.80490740740741</v>
      </c>
      <c r="ER480">
        <v>16.42697037037037</v>
      </c>
      <c r="ES480">
        <v>1999.968518518519</v>
      </c>
      <c r="ET480">
        <v>0.9800056666666666</v>
      </c>
      <c r="EU480">
        <v>0.01999438888888889</v>
      </c>
      <c r="EV480">
        <v>0</v>
      </c>
      <c r="EW480">
        <v>1032.984444444444</v>
      </c>
      <c r="EX480">
        <v>5.00097</v>
      </c>
      <c r="EY480">
        <v>20743.51481481481</v>
      </c>
      <c r="EZ480">
        <v>16707.35185185185</v>
      </c>
      <c r="FA480">
        <v>41.5</v>
      </c>
      <c r="FB480">
        <v>41.87266666666666</v>
      </c>
      <c r="FC480">
        <v>41.4278148148148</v>
      </c>
      <c r="FD480">
        <v>41.49533333333333</v>
      </c>
      <c r="FE480">
        <v>42.0551111111111</v>
      </c>
      <c r="FF480">
        <v>1955.078518518519</v>
      </c>
      <c r="FG480">
        <v>39.89000000000001</v>
      </c>
      <c r="FH480">
        <v>0</v>
      </c>
      <c r="FI480">
        <v>1758913478.7</v>
      </c>
      <c r="FJ480">
        <v>0</v>
      </c>
      <c r="FK480">
        <v>1032.9772</v>
      </c>
      <c r="FL480">
        <v>-12.48307691873502</v>
      </c>
      <c r="FM480">
        <v>-211.7230769212142</v>
      </c>
      <c r="FN480">
        <v>20743.084</v>
      </c>
      <c r="FO480">
        <v>15</v>
      </c>
      <c r="FP480">
        <v>0</v>
      </c>
      <c r="FQ480" t="s">
        <v>439</v>
      </c>
      <c r="FR480">
        <v>1747247426.5</v>
      </c>
      <c r="FS480">
        <v>1747247420.5</v>
      </c>
      <c r="FT480">
        <v>0</v>
      </c>
      <c r="FU480">
        <v>1.027</v>
      </c>
      <c r="FV480">
        <v>0.031</v>
      </c>
      <c r="FW480">
        <v>0.02</v>
      </c>
      <c r="FX480">
        <v>0.05</v>
      </c>
      <c r="FY480">
        <v>420</v>
      </c>
      <c r="FZ480">
        <v>16</v>
      </c>
      <c r="GA480">
        <v>0.01</v>
      </c>
      <c r="GB480">
        <v>0.1</v>
      </c>
      <c r="GC480">
        <v>-62.93323</v>
      </c>
      <c r="GD480">
        <v>-0.2931151969979239</v>
      </c>
      <c r="GE480">
        <v>0.09392368497881617</v>
      </c>
      <c r="GF480">
        <v>0</v>
      </c>
      <c r="GG480">
        <v>1033.684117647059</v>
      </c>
      <c r="GH480">
        <v>-10.0840336168115</v>
      </c>
      <c r="GI480">
        <v>1.038120806885488</v>
      </c>
      <c r="GJ480">
        <v>-1</v>
      </c>
      <c r="GK480">
        <v>3.39907725</v>
      </c>
      <c r="GL480">
        <v>-0.7416201500938148</v>
      </c>
      <c r="GM480">
        <v>0.07267682281812753</v>
      </c>
      <c r="GN480">
        <v>0</v>
      </c>
      <c r="GO480">
        <v>0</v>
      </c>
      <c r="GP480">
        <v>2</v>
      </c>
      <c r="GQ480" t="s">
        <v>446</v>
      </c>
      <c r="GR480">
        <v>3.13568</v>
      </c>
      <c r="GS480">
        <v>2.68912</v>
      </c>
      <c r="GT480">
        <v>0.1907</v>
      </c>
      <c r="GU480">
        <v>0.195018</v>
      </c>
      <c r="GV480">
        <v>0.106453</v>
      </c>
      <c r="GW480">
        <v>0.0949092</v>
      </c>
      <c r="GX480">
        <v>25689.4</v>
      </c>
      <c r="GY480">
        <v>25604.5</v>
      </c>
      <c r="GZ480">
        <v>29513.1</v>
      </c>
      <c r="HA480">
        <v>29398.5</v>
      </c>
      <c r="HB480">
        <v>34840.3</v>
      </c>
      <c r="HC480">
        <v>35245.8</v>
      </c>
      <c r="HD480">
        <v>41526.6</v>
      </c>
      <c r="HE480">
        <v>41765.4</v>
      </c>
      <c r="HF480">
        <v>1.92295</v>
      </c>
      <c r="HG480">
        <v>1.87232</v>
      </c>
      <c r="HH480">
        <v>0.090763</v>
      </c>
      <c r="HI480">
        <v>0</v>
      </c>
      <c r="HJ480">
        <v>28.5455</v>
      </c>
      <c r="HK480">
        <v>999.9</v>
      </c>
      <c r="HL480">
        <v>52.1</v>
      </c>
      <c r="HM480">
        <v>30.8</v>
      </c>
      <c r="HN480">
        <v>25.6982</v>
      </c>
      <c r="HO480">
        <v>62.0136</v>
      </c>
      <c r="HP480">
        <v>25.8133</v>
      </c>
      <c r="HQ480">
        <v>1</v>
      </c>
      <c r="HR480">
        <v>0.123496</v>
      </c>
      <c r="HS480">
        <v>0.173143</v>
      </c>
      <c r="HT480">
        <v>20.3397</v>
      </c>
      <c r="HU480">
        <v>5.21519</v>
      </c>
      <c r="HV480">
        <v>12.0143</v>
      </c>
      <c r="HW480">
        <v>4.98775</v>
      </c>
      <c r="HX480">
        <v>3.28755</v>
      </c>
      <c r="HY480">
        <v>9999</v>
      </c>
      <c r="HZ480">
        <v>9999</v>
      </c>
      <c r="IA480">
        <v>9999</v>
      </c>
      <c r="IB480">
        <v>17</v>
      </c>
      <c r="IC480">
        <v>1.86754</v>
      </c>
      <c r="ID480">
        <v>1.86674</v>
      </c>
      <c r="IE480">
        <v>1.86602</v>
      </c>
      <c r="IF480">
        <v>1.866</v>
      </c>
      <c r="IG480">
        <v>1.86783</v>
      </c>
      <c r="IH480">
        <v>1.87027</v>
      </c>
      <c r="II480">
        <v>1.86891</v>
      </c>
      <c r="IJ480">
        <v>1.87042</v>
      </c>
      <c r="IK480">
        <v>0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-1.55</v>
      </c>
      <c r="IY480">
        <v>0.1436</v>
      </c>
      <c r="IZ480">
        <v>-0.2124528667129374</v>
      </c>
      <c r="JA480">
        <v>-0.0008016307627816455</v>
      </c>
      <c r="JB480">
        <v>-2.705495203968552E-07</v>
      </c>
      <c r="JC480">
        <v>-1.001381313952682E-11</v>
      </c>
      <c r="JD480">
        <v>-0.06429383364076624</v>
      </c>
      <c r="JE480">
        <v>-0.003544197663381463</v>
      </c>
      <c r="JF480">
        <v>0.0008551080648433378</v>
      </c>
      <c r="JG480">
        <v>-1.439520423836254E-05</v>
      </c>
      <c r="JH480">
        <v>4</v>
      </c>
      <c r="JI480">
        <v>2335</v>
      </c>
      <c r="JJ480">
        <v>1</v>
      </c>
      <c r="JK480">
        <v>25</v>
      </c>
      <c r="JL480">
        <v>194434.2</v>
      </c>
      <c r="JM480">
        <v>194434.3</v>
      </c>
      <c r="JN480">
        <v>2.49268</v>
      </c>
      <c r="JO480">
        <v>2.24365</v>
      </c>
      <c r="JP480">
        <v>1.39648</v>
      </c>
      <c r="JQ480">
        <v>2.35229</v>
      </c>
      <c r="JR480">
        <v>1.49536</v>
      </c>
      <c r="JS480">
        <v>2.54395</v>
      </c>
      <c r="JT480">
        <v>36.4107</v>
      </c>
      <c r="JU480">
        <v>24.0525</v>
      </c>
      <c r="JV480">
        <v>18</v>
      </c>
      <c r="JW480">
        <v>492.492</v>
      </c>
      <c r="JX480">
        <v>450.385</v>
      </c>
      <c r="JY480">
        <v>28.2055</v>
      </c>
      <c r="JZ480">
        <v>29.1811</v>
      </c>
      <c r="KA480">
        <v>30.0004</v>
      </c>
      <c r="KB480">
        <v>28.9489</v>
      </c>
      <c r="KC480">
        <v>28.872</v>
      </c>
      <c r="KD480">
        <v>49.9227</v>
      </c>
      <c r="KE480">
        <v>24.8632</v>
      </c>
      <c r="KF480">
        <v>72.2411</v>
      </c>
      <c r="KG480">
        <v>28.1813</v>
      </c>
      <c r="KH480">
        <v>1259.2</v>
      </c>
      <c r="KI480">
        <v>20.9263</v>
      </c>
      <c r="KJ480">
        <v>100.861</v>
      </c>
      <c r="KK480">
        <v>100.433</v>
      </c>
    </row>
    <row r="481" spans="1:297">
      <c r="A481">
        <v>465</v>
      </c>
      <c r="B481">
        <v>1758913482.5</v>
      </c>
      <c r="C481">
        <v>11699.40000009537</v>
      </c>
      <c r="D481" t="s">
        <v>1375</v>
      </c>
      <c r="E481" t="s">
        <v>1376</v>
      </c>
      <c r="F481">
        <v>5</v>
      </c>
      <c r="G481" t="s">
        <v>1224</v>
      </c>
      <c r="H481" t="s">
        <v>436</v>
      </c>
      <c r="I481">
        <v>1758913474.714286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1273.616156528055</v>
      </c>
      <c r="AK481">
        <v>1221.968666666666</v>
      </c>
      <c r="AL481">
        <v>3.41944142555309</v>
      </c>
      <c r="AM481">
        <v>65.05522117656267</v>
      </c>
      <c r="AN481">
        <f>(AP481 - AO481 + DY481*1E3/(8.314*(EA481+273.15)) * AR481/DX481 * AQ481) * DX481/(100*DL481) * 1000/(1000 - AP481)</f>
        <v>0</v>
      </c>
      <c r="AO481">
        <v>20.82745901522472</v>
      </c>
      <c r="AP481">
        <v>24.08383333333332</v>
      </c>
      <c r="AQ481">
        <v>-2.438386961951936E-05</v>
      </c>
      <c r="AR481">
        <v>107.4908715884942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5.52</v>
      </c>
      <c r="DM481">
        <v>0.5</v>
      </c>
      <c r="DN481" t="s">
        <v>438</v>
      </c>
      <c r="DO481">
        <v>2</v>
      </c>
      <c r="DP481" t="b">
        <v>1</v>
      </c>
      <c r="DQ481">
        <v>1758913474.714286</v>
      </c>
      <c r="DR481">
        <v>1168.320357142857</v>
      </c>
      <c r="DS481">
        <v>1231.394285714286</v>
      </c>
      <c r="DT481">
        <v>24.09010357142857</v>
      </c>
      <c r="DU481">
        <v>20.78571428571428</v>
      </c>
      <c r="DV481">
        <v>1169.8575</v>
      </c>
      <c r="DW481">
        <v>23.94658214285715</v>
      </c>
      <c r="DX481">
        <v>500.0201428571428</v>
      </c>
      <c r="DY481">
        <v>90.41822142857144</v>
      </c>
      <c r="DZ481">
        <v>0.02872146785714285</v>
      </c>
      <c r="EA481">
        <v>30.45266428571429</v>
      </c>
      <c r="EB481">
        <v>30.02799285714286</v>
      </c>
      <c r="EC481">
        <v>999.9000000000002</v>
      </c>
      <c r="ED481">
        <v>0</v>
      </c>
      <c r="EE481">
        <v>0</v>
      </c>
      <c r="EF481">
        <v>10003.05857142857</v>
      </c>
      <c r="EG481">
        <v>0</v>
      </c>
      <c r="EH481">
        <v>12.33093214285715</v>
      </c>
      <c r="EI481">
        <v>-63.07396785714286</v>
      </c>
      <c r="EJ481">
        <v>1197.16</v>
      </c>
      <c r="EK481">
        <v>1257.533928571429</v>
      </c>
      <c r="EL481">
        <v>3.304379285714286</v>
      </c>
      <c r="EM481">
        <v>1231.394285714286</v>
      </c>
      <c r="EN481">
        <v>20.78571428571428</v>
      </c>
      <c r="EO481">
        <v>2.178183571428572</v>
      </c>
      <c r="EP481">
        <v>1.879408214285714</v>
      </c>
      <c r="EQ481">
        <v>18.80275714285714</v>
      </c>
      <c r="ER481">
        <v>16.46332857142857</v>
      </c>
      <c r="ES481">
        <v>1999.983571428571</v>
      </c>
      <c r="ET481">
        <v>0.9800059285714285</v>
      </c>
      <c r="EU481">
        <v>0.01999413571428571</v>
      </c>
      <c r="EV481">
        <v>0</v>
      </c>
      <c r="EW481">
        <v>1032.069642857143</v>
      </c>
      <c r="EX481">
        <v>5.00097</v>
      </c>
      <c r="EY481">
        <v>20726.775</v>
      </c>
      <c r="EZ481">
        <v>16707.48214285714</v>
      </c>
      <c r="FA481">
        <v>41.5</v>
      </c>
      <c r="FB481">
        <v>41.87275</v>
      </c>
      <c r="FC481">
        <v>41.42592857142856</v>
      </c>
      <c r="FD481">
        <v>41.4955</v>
      </c>
      <c r="FE481">
        <v>42.06199999999999</v>
      </c>
      <c r="FF481">
        <v>1955.093571428571</v>
      </c>
      <c r="FG481">
        <v>39.89000000000001</v>
      </c>
      <c r="FH481">
        <v>0</v>
      </c>
      <c r="FI481">
        <v>1758913484.1</v>
      </c>
      <c r="FJ481">
        <v>0</v>
      </c>
      <c r="FK481">
        <v>1031.990769230769</v>
      </c>
      <c r="FL481">
        <v>-12.71452991528147</v>
      </c>
      <c r="FM481">
        <v>-217.2683760724564</v>
      </c>
      <c r="FN481">
        <v>20724.82692307692</v>
      </c>
      <c r="FO481">
        <v>15</v>
      </c>
      <c r="FP481">
        <v>0</v>
      </c>
      <c r="FQ481" t="s">
        <v>439</v>
      </c>
      <c r="FR481">
        <v>1747247426.5</v>
      </c>
      <c r="FS481">
        <v>1747247420.5</v>
      </c>
      <c r="FT481">
        <v>0</v>
      </c>
      <c r="FU481">
        <v>1.027</v>
      </c>
      <c r="FV481">
        <v>0.031</v>
      </c>
      <c r="FW481">
        <v>0.02</v>
      </c>
      <c r="FX481">
        <v>0.05</v>
      </c>
      <c r="FY481">
        <v>420</v>
      </c>
      <c r="FZ481">
        <v>16</v>
      </c>
      <c r="GA481">
        <v>0.01</v>
      </c>
      <c r="GB481">
        <v>0.1</v>
      </c>
      <c r="GC481">
        <v>-62.99796341463414</v>
      </c>
      <c r="GD481">
        <v>-1.421824390243915</v>
      </c>
      <c r="GE481">
        <v>0.1579951647239403</v>
      </c>
      <c r="GF481">
        <v>0</v>
      </c>
      <c r="GG481">
        <v>1032.674705882353</v>
      </c>
      <c r="GH481">
        <v>-12.13445377168868</v>
      </c>
      <c r="GI481">
        <v>1.234740352067673</v>
      </c>
      <c r="GJ481">
        <v>-1</v>
      </c>
      <c r="GK481">
        <v>3.343871219512195</v>
      </c>
      <c r="GL481">
        <v>-0.6943517770034885</v>
      </c>
      <c r="GM481">
        <v>0.07012513324869292</v>
      </c>
      <c r="GN481">
        <v>0</v>
      </c>
      <c r="GO481">
        <v>0</v>
      </c>
      <c r="GP481">
        <v>2</v>
      </c>
      <c r="GQ481" t="s">
        <v>446</v>
      </c>
      <c r="GR481">
        <v>3.13573</v>
      </c>
      <c r="GS481">
        <v>2.68905</v>
      </c>
      <c r="GT481">
        <v>0.19239</v>
      </c>
      <c r="GU481">
        <v>0.19665</v>
      </c>
      <c r="GV481">
        <v>0.10642</v>
      </c>
      <c r="GW481">
        <v>0.0950854</v>
      </c>
      <c r="GX481">
        <v>25635.5</v>
      </c>
      <c r="GY481">
        <v>25552.2</v>
      </c>
      <c r="GZ481">
        <v>29512.9</v>
      </c>
      <c r="HA481">
        <v>29398.1</v>
      </c>
      <c r="HB481">
        <v>34841.2</v>
      </c>
      <c r="HC481">
        <v>35238.6</v>
      </c>
      <c r="HD481">
        <v>41526.2</v>
      </c>
      <c r="HE481">
        <v>41765</v>
      </c>
      <c r="HF481">
        <v>1.9231</v>
      </c>
      <c r="HG481">
        <v>1.87232</v>
      </c>
      <c r="HH481">
        <v>0.0907853</v>
      </c>
      <c r="HI481">
        <v>0</v>
      </c>
      <c r="HJ481">
        <v>28.5425</v>
      </c>
      <c r="HK481">
        <v>999.9</v>
      </c>
      <c r="HL481">
        <v>52.1</v>
      </c>
      <c r="HM481">
        <v>30.8</v>
      </c>
      <c r="HN481">
        <v>25.7</v>
      </c>
      <c r="HO481">
        <v>61.9936</v>
      </c>
      <c r="HP481">
        <v>25.7292</v>
      </c>
      <c r="HQ481">
        <v>1</v>
      </c>
      <c r="HR481">
        <v>0.123595</v>
      </c>
      <c r="HS481">
        <v>0.183333</v>
      </c>
      <c r="HT481">
        <v>20.3396</v>
      </c>
      <c r="HU481">
        <v>5.21489</v>
      </c>
      <c r="HV481">
        <v>12.0134</v>
      </c>
      <c r="HW481">
        <v>4.9878</v>
      </c>
      <c r="HX481">
        <v>3.28758</v>
      </c>
      <c r="HY481">
        <v>9999</v>
      </c>
      <c r="HZ481">
        <v>9999</v>
      </c>
      <c r="IA481">
        <v>9999</v>
      </c>
      <c r="IB481">
        <v>17</v>
      </c>
      <c r="IC481">
        <v>1.86754</v>
      </c>
      <c r="ID481">
        <v>1.86673</v>
      </c>
      <c r="IE481">
        <v>1.86603</v>
      </c>
      <c r="IF481">
        <v>1.866</v>
      </c>
      <c r="IG481">
        <v>1.86783</v>
      </c>
      <c r="IH481">
        <v>1.87027</v>
      </c>
      <c r="II481">
        <v>1.86892</v>
      </c>
      <c r="IJ481">
        <v>1.87042</v>
      </c>
      <c r="IK481">
        <v>0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-1.58</v>
      </c>
      <c r="IY481">
        <v>0.1435</v>
      </c>
      <c r="IZ481">
        <v>-0.2124528667129374</v>
      </c>
      <c r="JA481">
        <v>-0.0008016307627816455</v>
      </c>
      <c r="JB481">
        <v>-2.705495203968552E-07</v>
      </c>
      <c r="JC481">
        <v>-1.001381313952682E-11</v>
      </c>
      <c r="JD481">
        <v>-0.06429383364076624</v>
      </c>
      <c r="JE481">
        <v>-0.003544197663381463</v>
      </c>
      <c r="JF481">
        <v>0.0008551080648433378</v>
      </c>
      <c r="JG481">
        <v>-1.439520423836254E-05</v>
      </c>
      <c r="JH481">
        <v>4</v>
      </c>
      <c r="JI481">
        <v>2335</v>
      </c>
      <c r="JJ481">
        <v>1</v>
      </c>
      <c r="JK481">
        <v>25</v>
      </c>
      <c r="JL481">
        <v>194434.3</v>
      </c>
      <c r="JM481">
        <v>194434.4</v>
      </c>
      <c r="JN481">
        <v>2.51831</v>
      </c>
      <c r="JO481">
        <v>2.23633</v>
      </c>
      <c r="JP481">
        <v>1.39648</v>
      </c>
      <c r="JQ481">
        <v>2.35229</v>
      </c>
      <c r="JR481">
        <v>1.49536</v>
      </c>
      <c r="JS481">
        <v>2.70142</v>
      </c>
      <c r="JT481">
        <v>36.4107</v>
      </c>
      <c r="JU481">
        <v>24.0612</v>
      </c>
      <c r="JV481">
        <v>18</v>
      </c>
      <c r="JW481">
        <v>492.607</v>
      </c>
      <c r="JX481">
        <v>450.404</v>
      </c>
      <c r="JY481">
        <v>28.1787</v>
      </c>
      <c r="JZ481">
        <v>29.1839</v>
      </c>
      <c r="KA481">
        <v>30.0003</v>
      </c>
      <c r="KB481">
        <v>28.9514</v>
      </c>
      <c r="KC481">
        <v>28.8745</v>
      </c>
      <c r="KD481">
        <v>50.4892</v>
      </c>
      <c r="KE481">
        <v>24.8632</v>
      </c>
      <c r="KF481">
        <v>72.2411</v>
      </c>
      <c r="KG481">
        <v>28.1541</v>
      </c>
      <c r="KH481">
        <v>1279.23</v>
      </c>
      <c r="KI481">
        <v>20.9828</v>
      </c>
      <c r="KJ481">
        <v>100.861</v>
      </c>
      <c r="KK481">
        <v>100.432</v>
      </c>
    </row>
    <row r="482" spans="1:297">
      <c r="A482">
        <v>466</v>
      </c>
      <c r="B482">
        <v>1758913487.5</v>
      </c>
      <c r="C482">
        <v>11704.40000009537</v>
      </c>
      <c r="D482" t="s">
        <v>1377</v>
      </c>
      <c r="E482" t="s">
        <v>1378</v>
      </c>
      <c r="F482">
        <v>5</v>
      </c>
      <c r="G482" t="s">
        <v>1224</v>
      </c>
      <c r="H482" t="s">
        <v>436</v>
      </c>
      <c r="I482">
        <v>1758913480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1290.947727560342</v>
      </c>
      <c r="AK482">
        <v>1239.171575757576</v>
      </c>
      <c r="AL482">
        <v>3.443062332892424</v>
      </c>
      <c r="AM482">
        <v>65.05522117656267</v>
      </c>
      <c r="AN482">
        <f>(AP482 - AO482 + DY482*1E3/(8.314*(EA482+273.15)) * AR482/DX482 * AQ482) * DX482/(100*DL482) * 1000/(1000 - AP482)</f>
        <v>0</v>
      </c>
      <c r="AO482">
        <v>20.8905764911602</v>
      </c>
      <c r="AP482">
        <v>24.07761696969698</v>
      </c>
      <c r="AQ482">
        <v>-1.571419898433611E-05</v>
      </c>
      <c r="AR482">
        <v>107.4908715884942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5.52</v>
      </c>
      <c r="DM482">
        <v>0.5</v>
      </c>
      <c r="DN482" t="s">
        <v>438</v>
      </c>
      <c r="DO482">
        <v>2</v>
      </c>
      <c r="DP482" t="b">
        <v>1</v>
      </c>
      <c r="DQ482">
        <v>1758913480</v>
      </c>
      <c r="DR482">
        <v>1185.922592592593</v>
      </c>
      <c r="DS482">
        <v>1249.102222222222</v>
      </c>
      <c r="DT482">
        <v>24.08758518518519</v>
      </c>
      <c r="DU482">
        <v>20.83934814814815</v>
      </c>
      <c r="DV482">
        <v>1187.487037037037</v>
      </c>
      <c r="DW482">
        <v>23.94408888888889</v>
      </c>
      <c r="DX482">
        <v>500.0232222222222</v>
      </c>
      <c r="DY482">
        <v>90.41825555555558</v>
      </c>
      <c r="DZ482">
        <v>0.0286824</v>
      </c>
      <c r="EA482">
        <v>30.44317407407407</v>
      </c>
      <c r="EB482">
        <v>30.023</v>
      </c>
      <c r="EC482">
        <v>999.9000000000001</v>
      </c>
      <c r="ED482">
        <v>0</v>
      </c>
      <c r="EE482">
        <v>0</v>
      </c>
      <c r="EF482">
        <v>10000.69444444445</v>
      </c>
      <c r="EG482">
        <v>0</v>
      </c>
      <c r="EH482">
        <v>12.06552962962963</v>
      </c>
      <c r="EI482">
        <v>-63.17859259259259</v>
      </c>
      <c r="EJ482">
        <v>1215.194444444444</v>
      </c>
      <c r="EK482">
        <v>1275.687777777778</v>
      </c>
      <c r="EL482">
        <v>3.248228888888889</v>
      </c>
      <c r="EM482">
        <v>1249.102222222222</v>
      </c>
      <c r="EN482">
        <v>20.83934814814815</v>
      </c>
      <c r="EO482">
        <v>2.177956666666667</v>
      </c>
      <c r="EP482">
        <v>1.884258518518519</v>
      </c>
      <c r="EQ482">
        <v>18.80108888888889</v>
      </c>
      <c r="ER482">
        <v>16.50384444444444</v>
      </c>
      <c r="ES482">
        <v>1999.977777777778</v>
      </c>
      <c r="ET482">
        <v>0.9800048888888888</v>
      </c>
      <c r="EU482">
        <v>0.01999519259259259</v>
      </c>
      <c r="EV482">
        <v>0</v>
      </c>
      <c r="EW482">
        <v>1031.062962962963</v>
      </c>
      <c r="EX482">
        <v>5.00097</v>
      </c>
      <c r="EY482">
        <v>20707.25925925926</v>
      </c>
      <c r="EZ482">
        <v>16707.41851851852</v>
      </c>
      <c r="FA482">
        <v>41.5</v>
      </c>
      <c r="FB482">
        <v>41.875</v>
      </c>
      <c r="FC482">
        <v>41.42322222222221</v>
      </c>
      <c r="FD482">
        <v>41.5</v>
      </c>
      <c r="FE482">
        <v>42.06199999999999</v>
      </c>
      <c r="FF482">
        <v>1955.085555555556</v>
      </c>
      <c r="FG482">
        <v>39.89222222222223</v>
      </c>
      <c r="FH482">
        <v>0</v>
      </c>
      <c r="FI482">
        <v>1758913488.9</v>
      </c>
      <c r="FJ482">
        <v>0</v>
      </c>
      <c r="FK482">
        <v>1031.071538461538</v>
      </c>
      <c r="FL482">
        <v>-10.05264957038643</v>
      </c>
      <c r="FM482">
        <v>-218.2427350617844</v>
      </c>
      <c r="FN482">
        <v>20707.00769230769</v>
      </c>
      <c r="FO482">
        <v>15</v>
      </c>
      <c r="FP482">
        <v>0</v>
      </c>
      <c r="FQ482" t="s">
        <v>439</v>
      </c>
      <c r="FR482">
        <v>1747247426.5</v>
      </c>
      <c r="FS482">
        <v>1747247420.5</v>
      </c>
      <c r="FT482">
        <v>0</v>
      </c>
      <c r="FU482">
        <v>1.027</v>
      </c>
      <c r="FV482">
        <v>0.031</v>
      </c>
      <c r="FW482">
        <v>0.02</v>
      </c>
      <c r="FX482">
        <v>0.05</v>
      </c>
      <c r="FY482">
        <v>420</v>
      </c>
      <c r="FZ482">
        <v>16</v>
      </c>
      <c r="GA482">
        <v>0.01</v>
      </c>
      <c r="GB482">
        <v>0.1</v>
      </c>
      <c r="GC482">
        <v>-63.10888048780487</v>
      </c>
      <c r="GD482">
        <v>-1.395388850174334</v>
      </c>
      <c r="GE482">
        <v>0.154681829572067</v>
      </c>
      <c r="GF482">
        <v>0</v>
      </c>
      <c r="GG482">
        <v>1031.687647058824</v>
      </c>
      <c r="GH482">
        <v>-11.41451489780258</v>
      </c>
      <c r="GI482">
        <v>1.169663246719609</v>
      </c>
      <c r="GJ482">
        <v>-1</v>
      </c>
      <c r="GK482">
        <v>3.285246585365853</v>
      </c>
      <c r="GL482">
        <v>-0.6334618118466911</v>
      </c>
      <c r="GM482">
        <v>0.06392129175446774</v>
      </c>
      <c r="GN482">
        <v>0</v>
      </c>
      <c r="GO482">
        <v>0</v>
      </c>
      <c r="GP482">
        <v>2</v>
      </c>
      <c r="GQ482" t="s">
        <v>446</v>
      </c>
      <c r="GR482">
        <v>3.13565</v>
      </c>
      <c r="GS482">
        <v>2.6887</v>
      </c>
      <c r="GT482">
        <v>0.194088</v>
      </c>
      <c r="GU482">
        <v>0.198262</v>
      </c>
      <c r="GV482">
        <v>0.1064</v>
      </c>
      <c r="GW482">
        <v>0.0952078</v>
      </c>
      <c r="GX482">
        <v>25581.1</v>
      </c>
      <c r="GY482">
        <v>25500.6</v>
      </c>
      <c r="GZ482">
        <v>29512.4</v>
      </c>
      <c r="HA482">
        <v>29397.8</v>
      </c>
      <c r="HB482">
        <v>34841.4</v>
      </c>
      <c r="HC482">
        <v>35233.3</v>
      </c>
      <c r="HD482">
        <v>41525.4</v>
      </c>
      <c r="HE482">
        <v>41764.4</v>
      </c>
      <c r="HF482">
        <v>1.92273</v>
      </c>
      <c r="HG482">
        <v>1.87252</v>
      </c>
      <c r="HH482">
        <v>0.0906512</v>
      </c>
      <c r="HI482">
        <v>0</v>
      </c>
      <c r="HJ482">
        <v>28.5394</v>
      </c>
      <c r="HK482">
        <v>999.9</v>
      </c>
      <c r="HL482">
        <v>52.1</v>
      </c>
      <c r="HM482">
        <v>30.8</v>
      </c>
      <c r="HN482">
        <v>25.6997</v>
      </c>
      <c r="HO482">
        <v>62.1236</v>
      </c>
      <c r="HP482">
        <v>25.7612</v>
      </c>
      <c r="HQ482">
        <v>1</v>
      </c>
      <c r="HR482">
        <v>0.123852</v>
      </c>
      <c r="HS482">
        <v>0.188494</v>
      </c>
      <c r="HT482">
        <v>20.3394</v>
      </c>
      <c r="HU482">
        <v>5.21429</v>
      </c>
      <c r="HV482">
        <v>12.012</v>
      </c>
      <c r="HW482">
        <v>4.9875</v>
      </c>
      <c r="HX482">
        <v>3.28733</v>
      </c>
      <c r="HY482">
        <v>9999</v>
      </c>
      <c r="HZ482">
        <v>9999</v>
      </c>
      <c r="IA482">
        <v>9999</v>
      </c>
      <c r="IB482">
        <v>17</v>
      </c>
      <c r="IC482">
        <v>1.86755</v>
      </c>
      <c r="ID482">
        <v>1.86675</v>
      </c>
      <c r="IE482">
        <v>1.86606</v>
      </c>
      <c r="IF482">
        <v>1.866</v>
      </c>
      <c r="IG482">
        <v>1.86784</v>
      </c>
      <c r="IH482">
        <v>1.87027</v>
      </c>
      <c r="II482">
        <v>1.86891</v>
      </c>
      <c r="IJ482">
        <v>1.87042</v>
      </c>
      <c r="IK482">
        <v>0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-1.6</v>
      </c>
      <c r="IY482">
        <v>0.1434</v>
      </c>
      <c r="IZ482">
        <v>-0.2124528667129374</v>
      </c>
      <c r="JA482">
        <v>-0.0008016307627816455</v>
      </c>
      <c r="JB482">
        <v>-2.705495203968552E-07</v>
      </c>
      <c r="JC482">
        <v>-1.001381313952682E-11</v>
      </c>
      <c r="JD482">
        <v>-0.06429383364076624</v>
      </c>
      <c r="JE482">
        <v>-0.003544197663381463</v>
      </c>
      <c r="JF482">
        <v>0.0008551080648433378</v>
      </c>
      <c r="JG482">
        <v>-1.439520423836254E-05</v>
      </c>
      <c r="JH482">
        <v>4</v>
      </c>
      <c r="JI482">
        <v>2335</v>
      </c>
      <c r="JJ482">
        <v>1</v>
      </c>
      <c r="JK482">
        <v>25</v>
      </c>
      <c r="JL482">
        <v>194434.4</v>
      </c>
      <c r="JM482">
        <v>194434.5</v>
      </c>
      <c r="JN482">
        <v>2.54517</v>
      </c>
      <c r="JO482">
        <v>2.23999</v>
      </c>
      <c r="JP482">
        <v>1.39648</v>
      </c>
      <c r="JQ482">
        <v>2.35229</v>
      </c>
      <c r="JR482">
        <v>1.49536</v>
      </c>
      <c r="JS482">
        <v>2.55981</v>
      </c>
      <c r="JT482">
        <v>36.4107</v>
      </c>
      <c r="JU482">
        <v>24.0612</v>
      </c>
      <c r="JV482">
        <v>18</v>
      </c>
      <c r="JW482">
        <v>492.389</v>
      </c>
      <c r="JX482">
        <v>450.547</v>
      </c>
      <c r="JY482">
        <v>28.1508</v>
      </c>
      <c r="JZ482">
        <v>29.1865</v>
      </c>
      <c r="KA482">
        <v>30.0003</v>
      </c>
      <c r="KB482">
        <v>28.9541</v>
      </c>
      <c r="KC482">
        <v>28.877</v>
      </c>
      <c r="KD482">
        <v>50.9764</v>
      </c>
      <c r="KE482">
        <v>24.5624</v>
      </c>
      <c r="KF482">
        <v>72.2411</v>
      </c>
      <c r="KG482">
        <v>28.137</v>
      </c>
      <c r="KH482">
        <v>1292.6</v>
      </c>
      <c r="KI482">
        <v>20.9341</v>
      </c>
      <c r="KJ482">
        <v>100.859</v>
      </c>
      <c r="KK482">
        <v>100.431</v>
      </c>
    </row>
    <row r="483" spans="1:297">
      <c r="A483">
        <v>467</v>
      </c>
      <c r="B483">
        <v>1758913492.5</v>
      </c>
      <c r="C483">
        <v>11709.40000009537</v>
      </c>
      <c r="D483" t="s">
        <v>1379</v>
      </c>
      <c r="E483" t="s">
        <v>1380</v>
      </c>
      <c r="F483">
        <v>5</v>
      </c>
      <c r="G483" t="s">
        <v>1224</v>
      </c>
      <c r="H483" t="s">
        <v>436</v>
      </c>
      <c r="I483">
        <v>1758913484.714286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1307.536784526245</v>
      </c>
      <c r="AK483">
        <v>1256.080606060606</v>
      </c>
      <c r="AL483">
        <v>3.375831408604594</v>
      </c>
      <c r="AM483">
        <v>65.05522117656267</v>
      </c>
      <c r="AN483">
        <f>(AP483 - AO483 + DY483*1E3/(8.314*(EA483+273.15)) * AR483/DX483 * AQ483) * DX483/(100*DL483) * 1000/(1000 - AP483)</f>
        <v>0</v>
      </c>
      <c r="AO483">
        <v>20.92345014463885</v>
      </c>
      <c r="AP483">
        <v>24.06909272727272</v>
      </c>
      <c r="AQ483">
        <v>-1.385227192995121E-05</v>
      </c>
      <c r="AR483">
        <v>107.4908715884942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5.52</v>
      </c>
      <c r="DM483">
        <v>0.5</v>
      </c>
      <c r="DN483" t="s">
        <v>438</v>
      </c>
      <c r="DO483">
        <v>2</v>
      </c>
      <c r="DP483" t="b">
        <v>1</v>
      </c>
      <c r="DQ483">
        <v>1758913484.714286</v>
      </c>
      <c r="DR483">
        <v>1201.627857142857</v>
      </c>
      <c r="DS483">
        <v>1264.766071428572</v>
      </c>
      <c r="DT483">
        <v>24.08042142857143</v>
      </c>
      <c r="DU483">
        <v>20.87583214285714</v>
      </c>
      <c r="DV483">
        <v>1203.214642857143</v>
      </c>
      <c r="DW483">
        <v>23.93702142857143</v>
      </c>
      <c r="DX483">
        <v>499.9971428571429</v>
      </c>
      <c r="DY483">
        <v>90.41822500000001</v>
      </c>
      <c r="DZ483">
        <v>0.028707625</v>
      </c>
      <c r="EA483">
        <v>30.43354642857143</v>
      </c>
      <c r="EB483">
        <v>30.02154642857143</v>
      </c>
      <c r="EC483">
        <v>999.9000000000002</v>
      </c>
      <c r="ED483">
        <v>0</v>
      </c>
      <c r="EE483">
        <v>0</v>
      </c>
      <c r="EF483">
        <v>10001.02214285714</v>
      </c>
      <c r="EG483">
        <v>0</v>
      </c>
      <c r="EH483">
        <v>12.04724642857143</v>
      </c>
      <c r="EI483">
        <v>-63.13710357142856</v>
      </c>
      <c r="EJ483">
        <v>1231.278214285714</v>
      </c>
      <c r="EK483">
        <v>1291.7325</v>
      </c>
      <c r="EL483">
        <v>3.204581428571429</v>
      </c>
      <c r="EM483">
        <v>1264.766071428572</v>
      </c>
      <c r="EN483">
        <v>20.87583214285714</v>
      </c>
      <c r="EO483">
        <v>2.17731</v>
      </c>
      <c r="EP483">
        <v>1.887557142857143</v>
      </c>
      <c r="EQ483">
        <v>18.796325</v>
      </c>
      <c r="ER483">
        <v>16.53134285714286</v>
      </c>
      <c r="ES483">
        <v>1999.985</v>
      </c>
      <c r="ET483">
        <v>0.9800050714285715</v>
      </c>
      <c r="EU483">
        <v>0.01999501428571429</v>
      </c>
      <c r="EV483">
        <v>0</v>
      </c>
      <c r="EW483">
        <v>1030.283928571429</v>
      </c>
      <c r="EX483">
        <v>5.00097</v>
      </c>
      <c r="EY483">
        <v>20690.02142857142</v>
      </c>
      <c r="EZ483">
        <v>16707.47142857143</v>
      </c>
      <c r="FA483">
        <v>41.5</v>
      </c>
      <c r="FB483">
        <v>41.875</v>
      </c>
      <c r="FC483">
        <v>41.43257142857141</v>
      </c>
      <c r="FD483">
        <v>41.5</v>
      </c>
      <c r="FE483">
        <v>42.06199999999999</v>
      </c>
      <c r="FF483">
        <v>1955.092857142857</v>
      </c>
      <c r="FG483">
        <v>39.89214285714286</v>
      </c>
      <c r="FH483">
        <v>0</v>
      </c>
      <c r="FI483">
        <v>1758913493.7</v>
      </c>
      <c r="FJ483">
        <v>0</v>
      </c>
      <c r="FK483">
        <v>1030.232307692308</v>
      </c>
      <c r="FL483">
        <v>-10.19008548138757</v>
      </c>
      <c r="FM483">
        <v>-223.3948719239756</v>
      </c>
      <c r="FN483">
        <v>20689.41153846154</v>
      </c>
      <c r="FO483">
        <v>15</v>
      </c>
      <c r="FP483">
        <v>0</v>
      </c>
      <c r="FQ483" t="s">
        <v>439</v>
      </c>
      <c r="FR483">
        <v>1747247426.5</v>
      </c>
      <c r="FS483">
        <v>1747247420.5</v>
      </c>
      <c r="FT483">
        <v>0</v>
      </c>
      <c r="FU483">
        <v>1.027</v>
      </c>
      <c r="FV483">
        <v>0.031</v>
      </c>
      <c r="FW483">
        <v>0.02</v>
      </c>
      <c r="FX483">
        <v>0.05</v>
      </c>
      <c r="FY483">
        <v>420</v>
      </c>
      <c r="FZ483">
        <v>16</v>
      </c>
      <c r="GA483">
        <v>0.01</v>
      </c>
      <c r="GB483">
        <v>0.1</v>
      </c>
      <c r="GC483">
        <v>-63.11803250000001</v>
      </c>
      <c r="GD483">
        <v>0.2487343339587795</v>
      </c>
      <c r="GE483">
        <v>0.1570401865566582</v>
      </c>
      <c r="GF483">
        <v>0</v>
      </c>
      <c r="GG483">
        <v>1030.759117647059</v>
      </c>
      <c r="GH483">
        <v>-10.4230710469383</v>
      </c>
      <c r="GI483">
        <v>1.069448367004505</v>
      </c>
      <c r="GJ483">
        <v>-1</v>
      </c>
      <c r="GK483">
        <v>3.226046750000001</v>
      </c>
      <c r="GL483">
        <v>-0.5722506191369666</v>
      </c>
      <c r="GM483">
        <v>0.05590255881386377</v>
      </c>
      <c r="GN483">
        <v>0</v>
      </c>
      <c r="GO483">
        <v>0</v>
      </c>
      <c r="GP483">
        <v>2</v>
      </c>
      <c r="GQ483" t="s">
        <v>446</v>
      </c>
      <c r="GR483">
        <v>3.13575</v>
      </c>
      <c r="GS483">
        <v>2.68911</v>
      </c>
      <c r="GT483">
        <v>0.19573</v>
      </c>
      <c r="GU483">
        <v>0.199878</v>
      </c>
      <c r="GV483">
        <v>0.106371</v>
      </c>
      <c r="GW483">
        <v>0.0952933</v>
      </c>
      <c r="GX483">
        <v>25529</v>
      </c>
      <c r="GY483">
        <v>25449.2</v>
      </c>
      <c r="GZ483">
        <v>29512.5</v>
      </c>
      <c r="HA483">
        <v>29397.8</v>
      </c>
      <c r="HB483">
        <v>34842.6</v>
      </c>
      <c r="HC483">
        <v>35230</v>
      </c>
      <c r="HD483">
        <v>41525.4</v>
      </c>
      <c r="HE483">
        <v>41764.4</v>
      </c>
      <c r="HF483">
        <v>1.92275</v>
      </c>
      <c r="HG483">
        <v>1.87225</v>
      </c>
      <c r="HH483">
        <v>0.0914857</v>
      </c>
      <c r="HI483">
        <v>0</v>
      </c>
      <c r="HJ483">
        <v>28.5351</v>
      </c>
      <c r="HK483">
        <v>999.9</v>
      </c>
      <c r="HL483">
        <v>52.1</v>
      </c>
      <c r="HM483">
        <v>30.8</v>
      </c>
      <c r="HN483">
        <v>25.6995</v>
      </c>
      <c r="HO483">
        <v>62.0436</v>
      </c>
      <c r="HP483">
        <v>25.7532</v>
      </c>
      <c r="HQ483">
        <v>1</v>
      </c>
      <c r="HR483">
        <v>0.123984</v>
      </c>
      <c r="HS483">
        <v>0.17701</v>
      </c>
      <c r="HT483">
        <v>20.3398</v>
      </c>
      <c r="HU483">
        <v>5.21474</v>
      </c>
      <c r="HV483">
        <v>12.0122</v>
      </c>
      <c r="HW483">
        <v>4.98765</v>
      </c>
      <c r="HX483">
        <v>3.28753</v>
      </c>
      <c r="HY483">
        <v>9999</v>
      </c>
      <c r="HZ483">
        <v>9999</v>
      </c>
      <c r="IA483">
        <v>9999</v>
      </c>
      <c r="IB483">
        <v>17</v>
      </c>
      <c r="IC483">
        <v>1.86753</v>
      </c>
      <c r="ID483">
        <v>1.86675</v>
      </c>
      <c r="IE483">
        <v>1.86606</v>
      </c>
      <c r="IF483">
        <v>1.866</v>
      </c>
      <c r="IG483">
        <v>1.86784</v>
      </c>
      <c r="IH483">
        <v>1.87027</v>
      </c>
      <c r="II483">
        <v>1.86891</v>
      </c>
      <c r="IJ483">
        <v>1.87042</v>
      </c>
      <c r="IK483">
        <v>0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-1.62</v>
      </c>
      <c r="IY483">
        <v>0.1432</v>
      </c>
      <c r="IZ483">
        <v>-0.2124528667129374</v>
      </c>
      <c r="JA483">
        <v>-0.0008016307627816455</v>
      </c>
      <c r="JB483">
        <v>-2.705495203968552E-07</v>
      </c>
      <c r="JC483">
        <v>-1.001381313952682E-11</v>
      </c>
      <c r="JD483">
        <v>-0.06429383364076624</v>
      </c>
      <c r="JE483">
        <v>-0.003544197663381463</v>
      </c>
      <c r="JF483">
        <v>0.0008551080648433378</v>
      </c>
      <c r="JG483">
        <v>-1.439520423836254E-05</v>
      </c>
      <c r="JH483">
        <v>4</v>
      </c>
      <c r="JI483">
        <v>2335</v>
      </c>
      <c r="JJ483">
        <v>1</v>
      </c>
      <c r="JK483">
        <v>25</v>
      </c>
      <c r="JL483">
        <v>194434.4</v>
      </c>
      <c r="JM483">
        <v>194434.5</v>
      </c>
      <c r="JN483">
        <v>2.5708</v>
      </c>
      <c r="JO483">
        <v>2.23633</v>
      </c>
      <c r="JP483">
        <v>1.39648</v>
      </c>
      <c r="JQ483">
        <v>2.35352</v>
      </c>
      <c r="JR483">
        <v>1.49536</v>
      </c>
      <c r="JS483">
        <v>2.69287</v>
      </c>
      <c r="JT483">
        <v>36.4107</v>
      </c>
      <c r="JU483">
        <v>24.0612</v>
      </c>
      <c r="JV483">
        <v>18</v>
      </c>
      <c r="JW483">
        <v>492.426</v>
      </c>
      <c r="JX483">
        <v>450.399</v>
      </c>
      <c r="JY483">
        <v>28.1318</v>
      </c>
      <c r="JZ483">
        <v>29.1889</v>
      </c>
      <c r="KA483">
        <v>30.0001</v>
      </c>
      <c r="KB483">
        <v>28.9566</v>
      </c>
      <c r="KC483">
        <v>28.88</v>
      </c>
      <c r="KD483">
        <v>51.4633</v>
      </c>
      <c r="KE483">
        <v>24.5624</v>
      </c>
      <c r="KF483">
        <v>72.2411</v>
      </c>
      <c r="KG483">
        <v>28.1171</v>
      </c>
      <c r="KH483">
        <v>1305.95</v>
      </c>
      <c r="KI483">
        <v>20.9569</v>
      </c>
      <c r="KJ483">
        <v>100.859</v>
      </c>
      <c r="KK483">
        <v>100.431</v>
      </c>
    </row>
    <row r="484" spans="1:297">
      <c r="A484">
        <v>468</v>
      </c>
      <c r="B484">
        <v>1758913497.5</v>
      </c>
      <c r="C484">
        <v>11714.40000009537</v>
      </c>
      <c r="D484" t="s">
        <v>1381</v>
      </c>
      <c r="E484" t="s">
        <v>1382</v>
      </c>
      <c r="F484">
        <v>5</v>
      </c>
      <c r="G484" t="s">
        <v>1224</v>
      </c>
      <c r="H484" t="s">
        <v>436</v>
      </c>
      <c r="I484">
        <v>1758913490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1325.214050066441</v>
      </c>
      <c r="AK484">
        <v>1273.236787878787</v>
      </c>
      <c r="AL484">
        <v>3.451148168372904</v>
      </c>
      <c r="AM484">
        <v>65.05522117656267</v>
      </c>
      <c r="AN484">
        <f>(AP484 - AO484 + DY484*1E3/(8.314*(EA484+273.15)) * AR484/DX484 * AQ484) * DX484/(100*DL484) * 1000/(1000 - AP484)</f>
        <v>0</v>
      </c>
      <c r="AO484">
        <v>20.93489543645324</v>
      </c>
      <c r="AP484">
        <v>24.04886727272727</v>
      </c>
      <c r="AQ484">
        <v>-4.804205565734852E-05</v>
      </c>
      <c r="AR484">
        <v>107.4908715884942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5.52</v>
      </c>
      <c r="DM484">
        <v>0.5</v>
      </c>
      <c r="DN484" t="s">
        <v>438</v>
      </c>
      <c r="DO484">
        <v>2</v>
      </c>
      <c r="DP484" t="b">
        <v>1</v>
      </c>
      <c r="DQ484">
        <v>1758913490</v>
      </c>
      <c r="DR484">
        <v>1219.250740740741</v>
      </c>
      <c r="DS484">
        <v>1282.43</v>
      </c>
      <c r="DT484">
        <v>24.06991851851852</v>
      </c>
      <c r="DU484">
        <v>20.9138962962963</v>
      </c>
      <c r="DV484">
        <v>1220.863703703704</v>
      </c>
      <c r="DW484">
        <v>23.92664444444444</v>
      </c>
      <c r="DX484">
        <v>499.988925925926</v>
      </c>
      <c r="DY484">
        <v>90.41841481481482</v>
      </c>
      <c r="DZ484">
        <v>0.02874124814814815</v>
      </c>
      <c r="EA484">
        <v>30.42322962962963</v>
      </c>
      <c r="EB484">
        <v>30.02004444444445</v>
      </c>
      <c r="EC484">
        <v>999.9000000000001</v>
      </c>
      <c r="ED484">
        <v>0</v>
      </c>
      <c r="EE484">
        <v>0</v>
      </c>
      <c r="EF484">
        <v>10000.68962962963</v>
      </c>
      <c r="EG484">
        <v>0</v>
      </c>
      <c r="EH484">
        <v>12.04903333333334</v>
      </c>
      <c r="EI484">
        <v>-63.17866666666666</v>
      </c>
      <c r="EJ484">
        <v>1249.322222222222</v>
      </c>
      <c r="EK484">
        <v>1309.822962962963</v>
      </c>
      <c r="EL484">
        <v>3.156014814814815</v>
      </c>
      <c r="EM484">
        <v>1282.43</v>
      </c>
      <c r="EN484">
        <v>20.9138962962963</v>
      </c>
      <c r="EO484">
        <v>2.176365185185185</v>
      </c>
      <c r="EP484">
        <v>1.891002592592593</v>
      </c>
      <c r="EQ484">
        <v>18.78937777777778</v>
      </c>
      <c r="ER484">
        <v>16.56004074074074</v>
      </c>
      <c r="ES484">
        <v>1999.983703703704</v>
      </c>
      <c r="ET484">
        <v>0.9800051111111111</v>
      </c>
      <c r="EU484">
        <v>0.01999498148148148</v>
      </c>
      <c r="EV484">
        <v>0</v>
      </c>
      <c r="EW484">
        <v>1029.337777777778</v>
      </c>
      <c r="EX484">
        <v>5.00097</v>
      </c>
      <c r="EY484">
        <v>20670.34074074074</v>
      </c>
      <c r="EZ484">
        <v>16707.46666666667</v>
      </c>
      <c r="FA484">
        <v>41.5</v>
      </c>
      <c r="FB484">
        <v>41.875</v>
      </c>
      <c r="FC484">
        <v>41.43470370370369</v>
      </c>
      <c r="FD484">
        <v>41.5</v>
      </c>
      <c r="FE484">
        <v>42.06199999999999</v>
      </c>
      <c r="FF484">
        <v>1955.091481481482</v>
      </c>
      <c r="FG484">
        <v>39.89222222222223</v>
      </c>
      <c r="FH484">
        <v>0</v>
      </c>
      <c r="FI484">
        <v>1758913498.5</v>
      </c>
      <c r="FJ484">
        <v>0</v>
      </c>
      <c r="FK484">
        <v>1029.371153846154</v>
      </c>
      <c r="FL484">
        <v>-12.09538459316873</v>
      </c>
      <c r="FM484">
        <v>-222.1709398796349</v>
      </c>
      <c r="FN484">
        <v>20671.56538461538</v>
      </c>
      <c r="FO484">
        <v>15</v>
      </c>
      <c r="FP484">
        <v>0</v>
      </c>
      <c r="FQ484" t="s">
        <v>439</v>
      </c>
      <c r="FR484">
        <v>1747247426.5</v>
      </c>
      <c r="FS484">
        <v>1747247420.5</v>
      </c>
      <c r="FT484">
        <v>0</v>
      </c>
      <c r="FU484">
        <v>1.027</v>
      </c>
      <c r="FV484">
        <v>0.031</v>
      </c>
      <c r="FW484">
        <v>0.02</v>
      </c>
      <c r="FX484">
        <v>0.05</v>
      </c>
      <c r="FY484">
        <v>420</v>
      </c>
      <c r="FZ484">
        <v>16</v>
      </c>
      <c r="GA484">
        <v>0.01</v>
      </c>
      <c r="GB484">
        <v>0.1</v>
      </c>
      <c r="GC484">
        <v>-63.20098292682928</v>
      </c>
      <c r="GD484">
        <v>-0.07334425087106097</v>
      </c>
      <c r="GE484">
        <v>0.196203062931313</v>
      </c>
      <c r="GF484">
        <v>1</v>
      </c>
      <c r="GG484">
        <v>1029.875882352941</v>
      </c>
      <c r="GH484">
        <v>-10.37647057899577</v>
      </c>
      <c r="GI484">
        <v>1.054051337200075</v>
      </c>
      <c r="GJ484">
        <v>-1</v>
      </c>
      <c r="GK484">
        <v>3.19094731707317</v>
      </c>
      <c r="GL484">
        <v>-0.5578166550522652</v>
      </c>
      <c r="GM484">
        <v>0.05592612570797605</v>
      </c>
      <c r="GN484">
        <v>0</v>
      </c>
      <c r="GO484">
        <v>1</v>
      </c>
      <c r="GP484">
        <v>2</v>
      </c>
      <c r="GQ484" t="s">
        <v>440</v>
      </c>
      <c r="GR484">
        <v>3.13572</v>
      </c>
      <c r="GS484">
        <v>2.68924</v>
      </c>
      <c r="GT484">
        <v>0.197395</v>
      </c>
      <c r="GU484">
        <v>0.201415</v>
      </c>
      <c r="GV484">
        <v>0.106308</v>
      </c>
      <c r="GW484">
        <v>0.0953175</v>
      </c>
      <c r="GX484">
        <v>25476.4</v>
      </c>
      <c r="GY484">
        <v>25399.6</v>
      </c>
      <c r="GZ484">
        <v>29512.9</v>
      </c>
      <c r="HA484">
        <v>29397.1</v>
      </c>
      <c r="HB484">
        <v>34845.6</v>
      </c>
      <c r="HC484">
        <v>35228.4</v>
      </c>
      <c r="HD484">
        <v>41526</v>
      </c>
      <c r="HE484">
        <v>41763.7</v>
      </c>
      <c r="HF484">
        <v>1.92278</v>
      </c>
      <c r="HG484">
        <v>1.87248</v>
      </c>
      <c r="HH484">
        <v>0.0912845</v>
      </c>
      <c r="HI484">
        <v>0</v>
      </c>
      <c r="HJ484">
        <v>28.5312</v>
      </c>
      <c r="HK484">
        <v>999.9</v>
      </c>
      <c r="HL484">
        <v>52.1</v>
      </c>
      <c r="HM484">
        <v>30.8</v>
      </c>
      <c r="HN484">
        <v>25.7008</v>
      </c>
      <c r="HO484">
        <v>61.9036</v>
      </c>
      <c r="HP484">
        <v>25.7131</v>
      </c>
      <c r="HQ484">
        <v>1</v>
      </c>
      <c r="HR484">
        <v>0.12406</v>
      </c>
      <c r="HS484">
        <v>0.183167</v>
      </c>
      <c r="HT484">
        <v>20.3399</v>
      </c>
      <c r="HU484">
        <v>5.21549</v>
      </c>
      <c r="HV484">
        <v>12.0128</v>
      </c>
      <c r="HW484">
        <v>4.9878</v>
      </c>
      <c r="HX484">
        <v>3.28763</v>
      </c>
      <c r="HY484">
        <v>9999</v>
      </c>
      <c r="HZ484">
        <v>9999</v>
      </c>
      <c r="IA484">
        <v>9999</v>
      </c>
      <c r="IB484">
        <v>17</v>
      </c>
      <c r="IC484">
        <v>1.86754</v>
      </c>
      <c r="ID484">
        <v>1.86675</v>
      </c>
      <c r="IE484">
        <v>1.86602</v>
      </c>
      <c r="IF484">
        <v>1.866</v>
      </c>
      <c r="IG484">
        <v>1.86783</v>
      </c>
      <c r="IH484">
        <v>1.87027</v>
      </c>
      <c r="II484">
        <v>1.8689</v>
      </c>
      <c r="IJ484">
        <v>1.87042</v>
      </c>
      <c r="IK484">
        <v>0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-1.65</v>
      </c>
      <c r="IY484">
        <v>0.1429</v>
      </c>
      <c r="IZ484">
        <v>-0.2124528667129374</v>
      </c>
      <c r="JA484">
        <v>-0.0008016307627816455</v>
      </c>
      <c r="JB484">
        <v>-2.705495203968552E-07</v>
      </c>
      <c r="JC484">
        <v>-1.001381313952682E-11</v>
      </c>
      <c r="JD484">
        <v>-0.06429383364076624</v>
      </c>
      <c r="JE484">
        <v>-0.003544197663381463</v>
      </c>
      <c r="JF484">
        <v>0.0008551080648433378</v>
      </c>
      <c r="JG484">
        <v>-1.439520423836254E-05</v>
      </c>
      <c r="JH484">
        <v>4</v>
      </c>
      <c r="JI484">
        <v>2335</v>
      </c>
      <c r="JJ484">
        <v>1</v>
      </c>
      <c r="JK484">
        <v>25</v>
      </c>
      <c r="JL484">
        <v>194434.5</v>
      </c>
      <c r="JM484">
        <v>194434.6</v>
      </c>
      <c r="JN484">
        <v>2.59155</v>
      </c>
      <c r="JO484">
        <v>2.24243</v>
      </c>
      <c r="JP484">
        <v>1.39648</v>
      </c>
      <c r="JQ484">
        <v>2.35229</v>
      </c>
      <c r="JR484">
        <v>1.49536</v>
      </c>
      <c r="JS484">
        <v>2.6709</v>
      </c>
      <c r="JT484">
        <v>36.4107</v>
      </c>
      <c r="JU484">
        <v>24.07</v>
      </c>
      <c r="JV484">
        <v>18</v>
      </c>
      <c r="JW484">
        <v>492.466</v>
      </c>
      <c r="JX484">
        <v>450.558</v>
      </c>
      <c r="JY484">
        <v>28.1129</v>
      </c>
      <c r="JZ484">
        <v>29.1915</v>
      </c>
      <c r="KA484">
        <v>30.0002</v>
      </c>
      <c r="KB484">
        <v>28.9596</v>
      </c>
      <c r="KC484">
        <v>28.8825</v>
      </c>
      <c r="KD484">
        <v>52.0045</v>
      </c>
      <c r="KE484">
        <v>24.5624</v>
      </c>
      <c r="KF484">
        <v>72.2411</v>
      </c>
      <c r="KG484">
        <v>28.0937</v>
      </c>
      <c r="KH484">
        <v>1325.99</v>
      </c>
      <c r="KI484">
        <v>20.9965</v>
      </c>
      <c r="KJ484">
        <v>100.86</v>
      </c>
      <c r="KK484">
        <v>100.429</v>
      </c>
    </row>
    <row r="485" spans="1:297">
      <c r="A485">
        <v>469</v>
      </c>
      <c r="B485">
        <v>1758913502.5</v>
      </c>
      <c r="C485">
        <v>11719.40000009537</v>
      </c>
      <c r="D485" t="s">
        <v>1383</v>
      </c>
      <c r="E485" t="s">
        <v>1384</v>
      </c>
      <c r="F485">
        <v>5</v>
      </c>
      <c r="G485" t="s">
        <v>1224</v>
      </c>
      <c r="H485" t="s">
        <v>436</v>
      </c>
      <c r="I485">
        <v>1758913494.714286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1340.792245195974</v>
      </c>
      <c r="AK485">
        <v>1289.716484848485</v>
      </c>
      <c r="AL485">
        <v>3.28506126906679</v>
      </c>
      <c r="AM485">
        <v>65.05522117656267</v>
      </c>
      <c r="AN485">
        <f>(AP485 - AO485 + DY485*1E3/(8.314*(EA485+273.15)) * AR485/DX485 * AQ485) * DX485/(100*DL485) * 1000/(1000 - AP485)</f>
        <v>0</v>
      </c>
      <c r="AO485">
        <v>20.94028211922009</v>
      </c>
      <c r="AP485">
        <v>24.01894727272727</v>
      </c>
      <c r="AQ485">
        <v>-0.006395027751902298</v>
      </c>
      <c r="AR485">
        <v>107.4908715884942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5.52</v>
      </c>
      <c r="DM485">
        <v>0.5</v>
      </c>
      <c r="DN485" t="s">
        <v>438</v>
      </c>
      <c r="DO485">
        <v>2</v>
      </c>
      <c r="DP485" t="b">
        <v>1</v>
      </c>
      <c r="DQ485">
        <v>1758913494.714286</v>
      </c>
      <c r="DR485">
        <v>1234.860714285714</v>
      </c>
      <c r="DS485">
        <v>1297.753928571429</v>
      </c>
      <c r="DT485">
        <v>24.05456785714285</v>
      </c>
      <c r="DU485">
        <v>20.93018214285715</v>
      </c>
      <c r="DV485">
        <v>1236.497142857143</v>
      </c>
      <c r="DW485">
        <v>23.91148214285715</v>
      </c>
      <c r="DX485">
        <v>500.0082857142856</v>
      </c>
      <c r="DY485">
        <v>90.41849642857142</v>
      </c>
      <c r="DZ485">
        <v>0.02877203571428571</v>
      </c>
      <c r="EA485">
        <v>30.41341428571429</v>
      </c>
      <c r="EB485">
        <v>30.02134285714286</v>
      </c>
      <c r="EC485">
        <v>999.9000000000002</v>
      </c>
      <c r="ED485">
        <v>0</v>
      </c>
      <c r="EE485">
        <v>0</v>
      </c>
      <c r="EF485">
        <v>10002.7</v>
      </c>
      <c r="EG485">
        <v>0</v>
      </c>
      <c r="EH485">
        <v>12.0498</v>
      </c>
      <c r="EI485">
        <v>-62.893175</v>
      </c>
      <c r="EJ485">
        <v>1265.297857142857</v>
      </c>
      <c r="EK485">
        <v>1325.496785714286</v>
      </c>
      <c r="EL485">
        <v>3.124383214285714</v>
      </c>
      <c r="EM485">
        <v>1297.753928571429</v>
      </c>
      <c r="EN485">
        <v>20.93018214285715</v>
      </c>
      <c r="EO485">
        <v>2.174979285714286</v>
      </c>
      <c r="EP485">
        <v>1.892476071428572</v>
      </c>
      <c r="EQ485">
        <v>18.77917857142857</v>
      </c>
      <c r="ER485">
        <v>16.5723</v>
      </c>
      <c r="ES485">
        <v>1999.986785714286</v>
      </c>
      <c r="ET485">
        <v>0.9800063571428572</v>
      </c>
      <c r="EU485">
        <v>0.019993725</v>
      </c>
      <c r="EV485">
        <v>0</v>
      </c>
      <c r="EW485">
        <v>1028.454285714286</v>
      </c>
      <c r="EX485">
        <v>5.00097</v>
      </c>
      <c r="EY485">
        <v>20652.75714285714</v>
      </c>
      <c r="EZ485">
        <v>16707.49642857143</v>
      </c>
      <c r="FA485">
        <v>41.5</v>
      </c>
      <c r="FB485">
        <v>41.875</v>
      </c>
      <c r="FC485">
        <v>41.43699999999999</v>
      </c>
      <c r="FD485">
        <v>41.5</v>
      </c>
      <c r="FE485">
        <v>42.06199999999999</v>
      </c>
      <c r="FF485">
        <v>1955.096785714285</v>
      </c>
      <c r="FG485">
        <v>39.89000000000001</v>
      </c>
      <c r="FH485">
        <v>0</v>
      </c>
      <c r="FI485">
        <v>1758913503.9</v>
      </c>
      <c r="FJ485">
        <v>0</v>
      </c>
      <c r="FK485">
        <v>1028.306</v>
      </c>
      <c r="FL485">
        <v>-11.15076920664655</v>
      </c>
      <c r="FM485">
        <v>-230.6615380498365</v>
      </c>
      <c r="FN485">
        <v>20650.152</v>
      </c>
      <c r="FO485">
        <v>15</v>
      </c>
      <c r="FP485">
        <v>0</v>
      </c>
      <c r="FQ485" t="s">
        <v>439</v>
      </c>
      <c r="FR485">
        <v>1747247426.5</v>
      </c>
      <c r="FS485">
        <v>1747247420.5</v>
      </c>
      <c r="FT485">
        <v>0</v>
      </c>
      <c r="FU485">
        <v>1.027</v>
      </c>
      <c r="FV485">
        <v>0.031</v>
      </c>
      <c r="FW485">
        <v>0.02</v>
      </c>
      <c r="FX485">
        <v>0.05</v>
      </c>
      <c r="FY485">
        <v>420</v>
      </c>
      <c r="FZ485">
        <v>16</v>
      </c>
      <c r="GA485">
        <v>0.01</v>
      </c>
      <c r="GB485">
        <v>0.1</v>
      </c>
      <c r="GC485">
        <v>-62.987235</v>
      </c>
      <c r="GD485">
        <v>2.587467917448469</v>
      </c>
      <c r="GE485">
        <v>0.3999789154130503</v>
      </c>
      <c r="GF485">
        <v>0</v>
      </c>
      <c r="GG485">
        <v>1028.938235294117</v>
      </c>
      <c r="GH485">
        <v>-11.40137509368131</v>
      </c>
      <c r="GI485">
        <v>1.138118857093566</v>
      </c>
      <c r="GJ485">
        <v>-1</v>
      </c>
      <c r="GK485">
        <v>3.14210575</v>
      </c>
      <c r="GL485">
        <v>-0.4030026641651082</v>
      </c>
      <c r="GM485">
        <v>0.03897202066146301</v>
      </c>
      <c r="GN485">
        <v>0</v>
      </c>
      <c r="GO485">
        <v>0</v>
      </c>
      <c r="GP485">
        <v>2</v>
      </c>
      <c r="GQ485" t="s">
        <v>446</v>
      </c>
      <c r="GR485">
        <v>3.13568</v>
      </c>
      <c r="GS485">
        <v>2.68911</v>
      </c>
      <c r="GT485">
        <v>0.198977</v>
      </c>
      <c r="GU485">
        <v>0.202943</v>
      </c>
      <c r="GV485">
        <v>0.10621</v>
      </c>
      <c r="GW485">
        <v>0.0953333</v>
      </c>
      <c r="GX485">
        <v>25426.3</v>
      </c>
      <c r="GY485">
        <v>25351.2</v>
      </c>
      <c r="GZ485">
        <v>29513.1</v>
      </c>
      <c r="HA485">
        <v>29397.4</v>
      </c>
      <c r="HB485">
        <v>34849.6</v>
      </c>
      <c r="HC485">
        <v>35228.2</v>
      </c>
      <c r="HD485">
        <v>41526.1</v>
      </c>
      <c r="HE485">
        <v>41764.1</v>
      </c>
      <c r="HF485">
        <v>1.92267</v>
      </c>
      <c r="HG485">
        <v>1.87258</v>
      </c>
      <c r="HH485">
        <v>0.0915676</v>
      </c>
      <c r="HI485">
        <v>0</v>
      </c>
      <c r="HJ485">
        <v>28.5284</v>
      </c>
      <c r="HK485">
        <v>999.9</v>
      </c>
      <c r="HL485">
        <v>52.1</v>
      </c>
      <c r="HM485">
        <v>30.8</v>
      </c>
      <c r="HN485">
        <v>25.7007</v>
      </c>
      <c r="HO485">
        <v>61.9436</v>
      </c>
      <c r="HP485">
        <v>25.8133</v>
      </c>
      <c r="HQ485">
        <v>1</v>
      </c>
      <c r="HR485">
        <v>0.124413</v>
      </c>
      <c r="HS485">
        <v>0.208246</v>
      </c>
      <c r="HT485">
        <v>20.3397</v>
      </c>
      <c r="HU485">
        <v>5.21654</v>
      </c>
      <c r="HV485">
        <v>12.0135</v>
      </c>
      <c r="HW485">
        <v>4.9879</v>
      </c>
      <c r="HX485">
        <v>3.28768</v>
      </c>
      <c r="HY485">
        <v>9999</v>
      </c>
      <c r="HZ485">
        <v>9999</v>
      </c>
      <c r="IA485">
        <v>9999</v>
      </c>
      <c r="IB485">
        <v>17</v>
      </c>
      <c r="IC485">
        <v>1.86754</v>
      </c>
      <c r="ID485">
        <v>1.86673</v>
      </c>
      <c r="IE485">
        <v>1.86602</v>
      </c>
      <c r="IF485">
        <v>1.866</v>
      </c>
      <c r="IG485">
        <v>1.86784</v>
      </c>
      <c r="IH485">
        <v>1.87028</v>
      </c>
      <c r="II485">
        <v>1.8689</v>
      </c>
      <c r="IJ485">
        <v>1.87042</v>
      </c>
      <c r="IK485">
        <v>0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-1.67</v>
      </c>
      <c r="IY485">
        <v>0.1425</v>
      </c>
      <c r="IZ485">
        <v>-0.2124528667129374</v>
      </c>
      <c r="JA485">
        <v>-0.0008016307627816455</v>
      </c>
      <c r="JB485">
        <v>-2.705495203968552E-07</v>
      </c>
      <c r="JC485">
        <v>-1.001381313952682E-11</v>
      </c>
      <c r="JD485">
        <v>-0.06429383364076624</v>
      </c>
      <c r="JE485">
        <v>-0.003544197663381463</v>
      </c>
      <c r="JF485">
        <v>0.0008551080648433378</v>
      </c>
      <c r="JG485">
        <v>-1.439520423836254E-05</v>
      </c>
      <c r="JH485">
        <v>4</v>
      </c>
      <c r="JI485">
        <v>2335</v>
      </c>
      <c r="JJ485">
        <v>1</v>
      </c>
      <c r="JK485">
        <v>25</v>
      </c>
      <c r="JL485">
        <v>194434.6</v>
      </c>
      <c r="JM485">
        <v>194434.7</v>
      </c>
      <c r="JN485">
        <v>2.62207</v>
      </c>
      <c r="JO485">
        <v>2.24121</v>
      </c>
      <c r="JP485">
        <v>1.39771</v>
      </c>
      <c r="JQ485">
        <v>2.35229</v>
      </c>
      <c r="JR485">
        <v>1.49536</v>
      </c>
      <c r="JS485">
        <v>2.62939</v>
      </c>
      <c r="JT485">
        <v>36.4107</v>
      </c>
      <c r="JU485">
        <v>24.0612</v>
      </c>
      <c r="JV485">
        <v>18</v>
      </c>
      <c r="JW485">
        <v>492.423</v>
      </c>
      <c r="JX485">
        <v>450.639</v>
      </c>
      <c r="JY485">
        <v>28.0924</v>
      </c>
      <c r="JZ485">
        <v>29.1946</v>
      </c>
      <c r="KA485">
        <v>30.0005</v>
      </c>
      <c r="KB485">
        <v>28.9621</v>
      </c>
      <c r="KC485">
        <v>28.8849</v>
      </c>
      <c r="KD485">
        <v>52.4909</v>
      </c>
      <c r="KE485">
        <v>24.5624</v>
      </c>
      <c r="KF485">
        <v>72.2411</v>
      </c>
      <c r="KG485">
        <v>28.0727</v>
      </c>
      <c r="KH485">
        <v>1339.36</v>
      </c>
      <c r="KI485">
        <v>21.0523</v>
      </c>
      <c r="KJ485">
        <v>100.861</v>
      </c>
      <c r="KK485">
        <v>100.43</v>
      </c>
    </row>
    <row r="486" spans="1:297">
      <c r="A486">
        <v>470</v>
      </c>
      <c r="B486">
        <v>1758913507.5</v>
      </c>
      <c r="C486">
        <v>11724.40000009537</v>
      </c>
      <c r="D486" t="s">
        <v>1385</v>
      </c>
      <c r="E486" t="s">
        <v>1386</v>
      </c>
      <c r="F486">
        <v>5</v>
      </c>
      <c r="G486" t="s">
        <v>1224</v>
      </c>
      <c r="H486" t="s">
        <v>436</v>
      </c>
      <c r="I486">
        <v>1758913500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1357.569667363696</v>
      </c>
      <c r="AK486">
        <v>1306.237090909091</v>
      </c>
      <c r="AL486">
        <v>3.29960433377412</v>
      </c>
      <c r="AM486">
        <v>65.05522117656267</v>
      </c>
      <c r="AN486">
        <f>(AP486 - AO486 + DY486*1E3/(8.314*(EA486+273.15)) * AR486/DX486 * AQ486) * DX486/(100*DL486) * 1000/(1000 - AP486)</f>
        <v>0</v>
      </c>
      <c r="AO486">
        <v>20.94457149894749</v>
      </c>
      <c r="AP486">
        <v>23.98692787878788</v>
      </c>
      <c r="AQ486">
        <v>-0.006323345029828821</v>
      </c>
      <c r="AR486">
        <v>107.4908715884942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5.52</v>
      </c>
      <c r="DM486">
        <v>0.5</v>
      </c>
      <c r="DN486" t="s">
        <v>438</v>
      </c>
      <c r="DO486">
        <v>2</v>
      </c>
      <c r="DP486" t="b">
        <v>1</v>
      </c>
      <c r="DQ486">
        <v>1758913500</v>
      </c>
      <c r="DR486">
        <v>1252.194814814815</v>
      </c>
      <c r="DS486">
        <v>1314.965925925926</v>
      </c>
      <c r="DT486">
        <v>24.02970740740741</v>
      </c>
      <c r="DU486">
        <v>20.93988148148148</v>
      </c>
      <c r="DV486">
        <v>1253.857407407407</v>
      </c>
      <c r="DW486">
        <v>23.88693333333334</v>
      </c>
      <c r="DX486">
        <v>500.043148148148</v>
      </c>
      <c r="DY486">
        <v>90.41834814814813</v>
      </c>
      <c r="DZ486">
        <v>0.02883638148148148</v>
      </c>
      <c r="EA486">
        <v>30.40391481481481</v>
      </c>
      <c r="EB486">
        <v>30.02287777777778</v>
      </c>
      <c r="EC486">
        <v>999.9000000000001</v>
      </c>
      <c r="ED486">
        <v>0</v>
      </c>
      <c r="EE486">
        <v>0</v>
      </c>
      <c r="EF486">
        <v>10002.36259259259</v>
      </c>
      <c r="EG486">
        <v>0</v>
      </c>
      <c r="EH486">
        <v>12.05198888888889</v>
      </c>
      <c r="EI486">
        <v>-62.77167037037038</v>
      </c>
      <c r="EJ486">
        <v>1283.026296296296</v>
      </c>
      <c r="EK486">
        <v>1343.09</v>
      </c>
      <c r="EL486">
        <v>3.089827407407407</v>
      </c>
      <c r="EM486">
        <v>1314.965925925926</v>
      </c>
      <c r="EN486">
        <v>20.93988148148148</v>
      </c>
      <c r="EO486">
        <v>2.172726666666667</v>
      </c>
      <c r="EP486">
        <v>1.89335</v>
      </c>
      <c r="EQ486">
        <v>18.76260740740741</v>
      </c>
      <c r="ER486">
        <v>16.57955925925926</v>
      </c>
      <c r="ES486">
        <v>2000.002962962963</v>
      </c>
      <c r="ET486">
        <v>0.9800066666666667</v>
      </c>
      <c r="EU486">
        <v>0.01999342592592592</v>
      </c>
      <c r="EV486">
        <v>0</v>
      </c>
      <c r="EW486">
        <v>1027.447777777778</v>
      </c>
      <c r="EX486">
        <v>5.00097</v>
      </c>
      <c r="EY486">
        <v>20633.04814814814</v>
      </c>
      <c r="EZ486">
        <v>16707.64074074074</v>
      </c>
      <c r="FA486">
        <v>41.5</v>
      </c>
      <c r="FB486">
        <v>41.875</v>
      </c>
      <c r="FC486">
        <v>41.43699999999999</v>
      </c>
      <c r="FD486">
        <v>41.5</v>
      </c>
      <c r="FE486">
        <v>42.06199999999999</v>
      </c>
      <c r="FF486">
        <v>1955.112962962963</v>
      </c>
      <c r="FG486">
        <v>39.89000000000001</v>
      </c>
      <c r="FH486">
        <v>0</v>
      </c>
      <c r="FI486">
        <v>1758913508.7</v>
      </c>
      <c r="FJ486">
        <v>0</v>
      </c>
      <c r="FK486">
        <v>1027.3856</v>
      </c>
      <c r="FL486">
        <v>-11.44384615115512</v>
      </c>
      <c r="FM486">
        <v>-228.8846153784818</v>
      </c>
      <c r="FN486">
        <v>20632.092</v>
      </c>
      <c r="FO486">
        <v>15</v>
      </c>
      <c r="FP486">
        <v>0</v>
      </c>
      <c r="FQ486" t="s">
        <v>439</v>
      </c>
      <c r="FR486">
        <v>1747247426.5</v>
      </c>
      <c r="FS486">
        <v>1747247420.5</v>
      </c>
      <c r="FT486">
        <v>0</v>
      </c>
      <c r="FU486">
        <v>1.027</v>
      </c>
      <c r="FV486">
        <v>0.031</v>
      </c>
      <c r="FW486">
        <v>0.02</v>
      </c>
      <c r="FX486">
        <v>0.05</v>
      </c>
      <c r="FY486">
        <v>420</v>
      </c>
      <c r="FZ486">
        <v>16</v>
      </c>
      <c r="GA486">
        <v>0.01</v>
      </c>
      <c r="GB486">
        <v>0.1</v>
      </c>
      <c r="GC486">
        <v>-62.8190075</v>
      </c>
      <c r="GD486">
        <v>2.301276923076988</v>
      </c>
      <c r="GE486">
        <v>0.3872525670589543</v>
      </c>
      <c r="GF486">
        <v>0</v>
      </c>
      <c r="GG486">
        <v>1028.022941176471</v>
      </c>
      <c r="GH486">
        <v>-11.32925897659293</v>
      </c>
      <c r="GI486">
        <v>1.1319725869986</v>
      </c>
      <c r="GJ486">
        <v>-1</v>
      </c>
      <c r="GK486">
        <v>3.107025</v>
      </c>
      <c r="GL486">
        <v>-0.3921194746716806</v>
      </c>
      <c r="GM486">
        <v>0.03786015174296058</v>
      </c>
      <c r="GN486">
        <v>0</v>
      </c>
      <c r="GO486">
        <v>0</v>
      </c>
      <c r="GP486">
        <v>2</v>
      </c>
      <c r="GQ486" t="s">
        <v>446</v>
      </c>
      <c r="GR486">
        <v>3.13565</v>
      </c>
      <c r="GS486">
        <v>2.68892</v>
      </c>
      <c r="GT486">
        <v>0.200559</v>
      </c>
      <c r="GU486">
        <v>0.204492</v>
      </c>
      <c r="GV486">
        <v>0.10611</v>
      </c>
      <c r="GW486">
        <v>0.0953813</v>
      </c>
      <c r="GX486">
        <v>25375.8</v>
      </c>
      <c r="GY486">
        <v>25301.8</v>
      </c>
      <c r="GZ486">
        <v>29512.7</v>
      </c>
      <c r="HA486">
        <v>29397.3</v>
      </c>
      <c r="HB486">
        <v>34853.2</v>
      </c>
      <c r="HC486">
        <v>35226.3</v>
      </c>
      <c r="HD486">
        <v>41525.7</v>
      </c>
      <c r="HE486">
        <v>41764.1</v>
      </c>
      <c r="HF486">
        <v>1.92272</v>
      </c>
      <c r="HG486">
        <v>1.87252</v>
      </c>
      <c r="HH486">
        <v>0.0919774</v>
      </c>
      <c r="HI486">
        <v>0</v>
      </c>
      <c r="HJ486">
        <v>28.5262</v>
      </c>
      <c r="HK486">
        <v>999.9</v>
      </c>
      <c r="HL486">
        <v>52.1</v>
      </c>
      <c r="HM486">
        <v>30.8</v>
      </c>
      <c r="HN486">
        <v>25.7009</v>
      </c>
      <c r="HO486">
        <v>61.9236</v>
      </c>
      <c r="HP486">
        <v>25.641</v>
      </c>
      <c r="HQ486">
        <v>1</v>
      </c>
      <c r="HR486">
        <v>0.124672</v>
      </c>
      <c r="HS486">
        <v>0.216408</v>
      </c>
      <c r="HT486">
        <v>20.3396</v>
      </c>
      <c r="HU486">
        <v>5.21714</v>
      </c>
      <c r="HV486">
        <v>12.0137</v>
      </c>
      <c r="HW486">
        <v>4.9881</v>
      </c>
      <c r="HX486">
        <v>3.2877</v>
      </c>
      <c r="HY486">
        <v>9999</v>
      </c>
      <c r="HZ486">
        <v>9999</v>
      </c>
      <c r="IA486">
        <v>9999</v>
      </c>
      <c r="IB486">
        <v>17</v>
      </c>
      <c r="IC486">
        <v>1.8676</v>
      </c>
      <c r="ID486">
        <v>1.86675</v>
      </c>
      <c r="IE486">
        <v>1.86605</v>
      </c>
      <c r="IF486">
        <v>1.866</v>
      </c>
      <c r="IG486">
        <v>1.86784</v>
      </c>
      <c r="IH486">
        <v>1.87029</v>
      </c>
      <c r="II486">
        <v>1.86891</v>
      </c>
      <c r="IJ486">
        <v>1.87042</v>
      </c>
      <c r="IK486">
        <v>0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-1.7</v>
      </c>
      <c r="IY486">
        <v>0.1422</v>
      </c>
      <c r="IZ486">
        <v>-0.2124528667129374</v>
      </c>
      <c r="JA486">
        <v>-0.0008016307627816455</v>
      </c>
      <c r="JB486">
        <v>-2.705495203968552E-07</v>
      </c>
      <c r="JC486">
        <v>-1.001381313952682E-11</v>
      </c>
      <c r="JD486">
        <v>-0.06429383364076624</v>
      </c>
      <c r="JE486">
        <v>-0.003544197663381463</v>
      </c>
      <c r="JF486">
        <v>0.0008551080648433378</v>
      </c>
      <c r="JG486">
        <v>-1.439520423836254E-05</v>
      </c>
      <c r="JH486">
        <v>4</v>
      </c>
      <c r="JI486">
        <v>2335</v>
      </c>
      <c r="JJ486">
        <v>1</v>
      </c>
      <c r="JK486">
        <v>25</v>
      </c>
      <c r="JL486">
        <v>194434.7</v>
      </c>
      <c r="JM486">
        <v>194434.8</v>
      </c>
      <c r="JN486">
        <v>2.64893</v>
      </c>
      <c r="JO486">
        <v>2.22778</v>
      </c>
      <c r="JP486">
        <v>1.39648</v>
      </c>
      <c r="JQ486">
        <v>2.35229</v>
      </c>
      <c r="JR486">
        <v>1.49536</v>
      </c>
      <c r="JS486">
        <v>2.66968</v>
      </c>
      <c r="JT486">
        <v>36.4107</v>
      </c>
      <c r="JU486">
        <v>24.07</v>
      </c>
      <c r="JV486">
        <v>18</v>
      </c>
      <c r="JW486">
        <v>492.475</v>
      </c>
      <c r="JX486">
        <v>450.627</v>
      </c>
      <c r="JY486">
        <v>28.0701</v>
      </c>
      <c r="JZ486">
        <v>29.1965</v>
      </c>
      <c r="KA486">
        <v>30.0003</v>
      </c>
      <c r="KB486">
        <v>28.9646</v>
      </c>
      <c r="KC486">
        <v>28.8874</v>
      </c>
      <c r="KD486">
        <v>53.0611</v>
      </c>
      <c r="KE486">
        <v>24.2617</v>
      </c>
      <c r="KF486">
        <v>72.2411</v>
      </c>
      <c r="KG486">
        <v>28.0489</v>
      </c>
      <c r="KH486">
        <v>1359.4</v>
      </c>
      <c r="KI486">
        <v>21.1205</v>
      </c>
      <c r="KJ486">
        <v>100.86</v>
      </c>
      <c r="KK486">
        <v>100.43</v>
      </c>
    </row>
    <row r="487" spans="1:297">
      <c r="A487">
        <v>471</v>
      </c>
      <c r="B487">
        <v>1758913512.5</v>
      </c>
      <c r="C487">
        <v>11729.40000009537</v>
      </c>
      <c r="D487" t="s">
        <v>1387</v>
      </c>
      <c r="E487" t="s">
        <v>1388</v>
      </c>
      <c r="F487">
        <v>5</v>
      </c>
      <c r="G487" t="s">
        <v>1224</v>
      </c>
      <c r="H487" t="s">
        <v>436</v>
      </c>
      <c r="I487">
        <v>1758913504.714286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1375.025353906632</v>
      </c>
      <c r="AK487">
        <v>1323.056787878787</v>
      </c>
      <c r="AL487">
        <v>3.381048838893068</v>
      </c>
      <c r="AM487">
        <v>65.05522117656267</v>
      </c>
      <c r="AN487">
        <f>(AP487 - AO487 + DY487*1E3/(8.314*(EA487+273.15)) * AR487/DX487 * AQ487) * DX487/(100*DL487) * 1000/(1000 - AP487)</f>
        <v>0</v>
      </c>
      <c r="AO487">
        <v>20.99994514371074</v>
      </c>
      <c r="AP487">
        <v>23.96439515151514</v>
      </c>
      <c r="AQ487">
        <v>-0.002162050777513287</v>
      </c>
      <c r="AR487">
        <v>107.4908715884942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5.52</v>
      </c>
      <c r="DM487">
        <v>0.5</v>
      </c>
      <c r="DN487" t="s">
        <v>438</v>
      </c>
      <c r="DO487">
        <v>2</v>
      </c>
      <c r="DP487" t="b">
        <v>1</v>
      </c>
      <c r="DQ487">
        <v>1758913504.714286</v>
      </c>
      <c r="DR487">
        <v>1267.552142857143</v>
      </c>
      <c r="DS487">
        <v>1330.341785714286</v>
      </c>
      <c r="DT487">
        <v>24.00260357142858</v>
      </c>
      <c r="DU487">
        <v>20.95908214285714</v>
      </c>
      <c r="DV487">
        <v>1269.237857142857</v>
      </c>
      <c r="DW487">
        <v>23.86017857142857</v>
      </c>
      <c r="DX487">
        <v>500.0365</v>
      </c>
      <c r="DY487">
        <v>90.41800357142857</v>
      </c>
      <c r="DZ487">
        <v>0.02886105357142857</v>
      </c>
      <c r="EA487">
        <v>30.39557142857143</v>
      </c>
      <c r="EB487">
        <v>30.02177857142857</v>
      </c>
      <c r="EC487">
        <v>999.9000000000002</v>
      </c>
      <c r="ED487">
        <v>0</v>
      </c>
      <c r="EE487">
        <v>0</v>
      </c>
      <c r="EF487">
        <v>9999.442857142856</v>
      </c>
      <c r="EG487">
        <v>0</v>
      </c>
      <c r="EH487">
        <v>12.056675</v>
      </c>
      <c r="EI487">
        <v>-62.79019285714286</v>
      </c>
      <c r="EJ487">
        <v>1298.725357142857</v>
      </c>
      <c r="EK487">
        <v>1358.822857142857</v>
      </c>
      <c r="EL487">
        <v>3.043526428571428</v>
      </c>
      <c r="EM487">
        <v>1330.341785714286</v>
      </c>
      <c r="EN487">
        <v>20.95908214285714</v>
      </c>
      <c r="EO487">
        <v>2.170267857142857</v>
      </c>
      <c r="EP487">
        <v>1.895078571428571</v>
      </c>
      <c r="EQ487">
        <v>18.74449642857143</v>
      </c>
      <c r="ER487">
        <v>16.59390714285714</v>
      </c>
      <c r="ES487">
        <v>2000.002142857143</v>
      </c>
      <c r="ET487">
        <v>0.9800067857142858</v>
      </c>
      <c r="EU487">
        <v>0.01999330714285714</v>
      </c>
      <c r="EV487">
        <v>0</v>
      </c>
      <c r="EW487">
        <v>1026.574642857143</v>
      </c>
      <c r="EX487">
        <v>5.00097</v>
      </c>
      <c r="EY487">
        <v>20614.95</v>
      </c>
      <c r="EZ487">
        <v>16707.62857142857</v>
      </c>
      <c r="FA487">
        <v>41.5</v>
      </c>
      <c r="FB487">
        <v>41.875</v>
      </c>
      <c r="FC487">
        <v>41.43699999999999</v>
      </c>
      <c r="FD487">
        <v>41.5</v>
      </c>
      <c r="FE487">
        <v>42.06199999999999</v>
      </c>
      <c r="FF487">
        <v>1955.112142857143</v>
      </c>
      <c r="FG487">
        <v>39.89000000000001</v>
      </c>
      <c r="FH487">
        <v>0</v>
      </c>
      <c r="FI487">
        <v>1758913513.5</v>
      </c>
      <c r="FJ487">
        <v>0</v>
      </c>
      <c r="FK487">
        <v>1026.5132</v>
      </c>
      <c r="FL487">
        <v>-12.20307689158713</v>
      </c>
      <c r="FM487">
        <v>-229.3615381053979</v>
      </c>
      <c r="FN487">
        <v>20613.712</v>
      </c>
      <c r="FO487">
        <v>15</v>
      </c>
      <c r="FP487">
        <v>0</v>
      </c>
      <c r="FQ487" t="s">
        <v>439</v>
      </c>
      <c r="FR487">
        <v>1747247426.5</v>
      </c>
      <c r="FS487">
        <v>1747247420.5</v>
      </c>
      <c r="FT487">
        <v>0</v>
      </c>
      <c r="FU487">
        <v>1.027</v>
      </c>
      <c r="FV487">
        <v>0.031</v>
      </c>
      <c r="FW487">
        <v>0.02</v>
      </c>
      <c r="FX487">
        <v>0.05</v>
      </c>
      <c r="FY487">
        <v>420</v>
      </c>
      <c r="FZ487">
        <v>16</v>
      </c>
      <c r="GA487">
        <v>0.01</v>
      </c>
      <c r="GB487">
        <v>0.1</v>
      </c>
      <c r="GC487">
        <v>-62.91113658536585</v>
      </c>
      <c r="GD487">
        <v>0.1944439024388432</v>
      </c>
      <c r="GE487">
        <v>0.4572364760197662</v>
      </c>
      <c r="GF487">
        <v>0</v>
      </c>
      <c r="GG487">
        <v>1027.111764705882</v>
      </c>
      <c r="GH487">
        <v>-11.15263558464352</v>
      </c>
      <c r="GI487">
        <v>1.126779561374287</v>
      </c>
      <c r="GJ487">
        <v>-1</v>
      </c>
      <c r="GK487">
        <v>3.07074487804878</v>
      </c>
      <c r="GL487">
        <v>-0.5330190940766515</v>
      </c>
      <c r="GM487">
        <v>0.05414627699842351</v>
      </c>
      <c r="GN487">
        <v>0</v>
      </c>
      <c r="GO487">
        <v>0</v>
      </c>
      <c r="GP487">
        <v>2</v>
      </c>
      <c r="GQ487" t="s">
        <v>446</v>
      </c>
      <c r="GR487">
        <v>3.13578</v>
      </c>
      <c r="GS487">
        <v>2.6892</v>
      </c>
      <c r="GT487">
        <v>0.202166</v>
      </c>
      <c r="GU487">
        <v>0.206112</v>
      </c>
      <c r="GV487">
        <v>0.10605</v>
      </c>
      <c r="GW487">
        <v>0.0956019</v>
      </c>
      <c r="GX487">
        <v>25324.3</v>
      </c>
      <c r="GY487">
        <v>25250.3</v>
      </c>
      <c r="GZ487">
        <v>29512.3</v>
      </c>
      <c r="HA487">
        <v>29397.4</v>
      </c>
      <c r="HB487">
        <v>34855.3</v>
      </c>
      <c r="HC487">
        <v>35217.7</v>
      </c>
      <c r="HD487">
        <v>41525.3</v>
      </c>
      <c r="HE487">
        <v>41764.1</v>
      </c>
      <c r="HF487">
        <v>1.92257</v>
      </c>
      <c r="HG487">
        <v>1.87283</v>
      </c>
      <c r="HH487">
        <v>0.0920072</v>
      </c>
      <c r="HI487">
        <v>0</v>
      </c>
      <c r="HJ487">
        <v>28.5238</v>
      </c>
      <c r="HK487">
        <v>999.9</v>
      </c>
      <c r="HL487">
        <v>52.1</v>
      </c>
      <c r="HM487">
        <v>30.8</v>
      </c>
      <c r="HN487">
        <v>25.6992</v>
      </c>
      <c r="HO487">
        <v>61.9636</v>
      </c>
      <c r="HP487">
        <v>25.7131</v>
      </c>
      <c r="HQ487">
        <v>1</v>
      </c>
      <c r="HR487">
        <v>0.124939</v>
      </c>
      <c r="HS487">
        <v>0.238437</v>
      </c>
      <c r="HT487">
        <v>20.3398</v>
      </c>
      <c r="HU487">
        <v>5.21654</v>
      </c>
      <c r="HV487">
        <v>12.0138</v>
      </c>
      <c r="HW487">
        <v>4.9878</v>
      </c>
      <c r="HX487">
        <v>3.28765</v>
      </c>
      <c r="HY487">
        <v>9999</v>
      </c>
      <c r="HZ487">
        <v>9999</v>
      </c>
      <c r="IA487">
        <v>9999</v>
      </c>
      <c r="IB487">
        <v>17</v>
      </c>
      <c r="IC487">
        <v>1.86759</v>
      </c>
      <c r="ID487">
        <v>1.86673</v>
      </c>
      <c r="IE487">
        <v>1.86604</v>
      </c>
      <c r="IF487">
        <v>1.866</v>
      </c>
      <c r="IG487">
        <v>1.86784</v>
      </c>
      <c r="IH487">
        <v>1.87029</v>
      </c>
      <c r="II487">
        <v>1.8689</v>
      </c>
      <c r="IJ487">
        <v>1.87042</v>
      </c>
      <c r="IK487">
        <v>0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-1.73</v>
      </c>
      <c r="IY487">
        <v>0.142</v>
      </c>
      <c r="IZ487">
        <v>-0.2124528667129374</v>
      </c>
      <c r="JA487">
        <v>-0.0008016307627816455</v>
      </c>
      <c r="JB487">
        <v>-2.705495203968552E-07</v>
      </c>
      <c r="JC487">
        <v>-1.001381313952682E-11</v>
      </c>
      <c r="JD487">
        <v>-0.06429383364076624</v>
      </c>
      <c r="JE487">
        <v>-0.003544197663381463</v>
      </c>
      <c r="JF487">
        <v>0.0008551080648433378</v>
      </c>
      <c r="JG487">
        <v>-1.439520423836254E-05</v>
      </c>
      <c r="JH487">
        <v>4</v>
      </c>
      <c r="JI487">
        <v>2335</v>
      </c>
      <c r="JJ487">
        <v>1</v>
      </c>
      <c r="JK487">
        <v>25</v>
      </c>
      <c r="JL487">
        <v>194434.8</v>
      </c>
      <c r="JM487">
        <v>194434.9</v>
      </c>
      <c r="JN487">
        <v>2.67212</v>
      </c>
      <c r="JO487">
        <v>2.2229</v>
      </c>
      <c r="JP487">
        <v>1.39648</v>
      </c>
      <c r="JQ487">
        <v>2.35229</v>
      </c>
      <c r="JR487">
        <v>1.49536</v>
      </c>
      <c r="JS487">
        <v>2.67944</v>
      </c>
      <c r="JT487">
        <v>36.4107</v>
      </c>
      <c r="JU487">
        <v>24.07</v>
      </c>
      <c r="JV487">
        <v>18</v>
      </c>
      <c r="JW487">
        <v>492.399</v>
      </c>
      <c r="JX487">
        <v>450.837</v>
      </c>
      <c r="JY487">
        <v>28.0478</v>
      </c>
      <c r="JZ487">
        <v>29.1996</v>
      </c>
      <c r="KA487">
        <v>30.0004</v>
      </c>
      <c r="KB487">
        <v>28.967</v>
      </c>
      <c r="KC487">
        <v>28.8904</v>
      </c>
      <c r="KD487">
        <v>53.5398</v>
      </c>
      <c r="KE487">
        <v>23.7113</v>
      </c>
      <c r="KF487">
        <v>72.2411</v>
      </c>
      <c r="KG487">
        <v>28.0281</v>
      </c>
      <c r="KH487">
        <v>1372.76</v>
      </c>
      <c r="KI487">
        <v>21.1772</v>
      </c>
      <c r="KJ487">
        <v>100.858</v>
      </c>
      <c r="KK487">
        <v>100.43</v>
      </c>
    </row>
    <row r="488" spans="1:297">
      <c r="A488">
        <v>472</v>
      </c>
      <c r="B488">
        <v>1758913517.5</v>
      </c>
      <c r="C488">
        <v>11734.40000009537</v>
      </c>
      <c r="D488" t="s">
        <v>1389</v>
      </c>
      <c r="E488" t="s">
        <v>1390</v>
      </c>
      <c r="F488">
        <v>5</v>
      </c>
      <c r="G488" t="s">
        <v>1224</v>
      </c>
      <c r="H488" t="s">
        <v>436</v>
      </c>
      <c r="I488">
        <v>1758913510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1391.877111176767</v>
      </c>
      <c r="AK488">
        <v>1340.037878787878</v>
      </c>
      <c r="AL488">
        <v>3.379077366674804</v>
      </c>
      <c r="AM488">
        <v>65.05522117656267</v>
      </c>
      <c r="AN488">
        <f>(AP488 - AO488 + DY488*1E3/(8.314*(EA488+273.15)) * AR488/DX488 * AQ488) * DX488/(100*DL488) * 1000/(1000 - AP488)</f>
        <v>0</v>
      </c>
      <c r="AO488">
        <v>21.0564116819016</v>
      </c>
      <c r="AP488">
        <v>23.96049151515149</v>
      </c>
      <c r="AQ488">
        <v>-0.0001435710646748565</v>
      </c>
      <c r="AR488">
        <v>107.4908715884942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5.52</v>
      </c>
      <c r="DM488">
        <v>0.5</v>
      </c>
      <c r="DN488" t="s">
        <v>438</v>
      </c>
      <c r="DO488">
        <v>2</v>
      </c>
      <c r="DP488" t="b">
        <v>1</v>
      </c>
      <c r="DQ488">
        <v>1758913510</v>
      </c>
      <c r="DR488">
        <v>1284.840740740741</v>
      </c>
      <c r="DS488">
        <v>1347.883333333333</v>
      </c>
      <c r="DT488">
        <v>23.97724444444444</v>
      </c>
      <c r="DU488">
        <v>20.9978925925926</v>
      </c>
      <c r="DV488">
        <v>1286.552962962963</v>
      </c>
      <c r="DW488">
        <v>23.83514074074074</v>
      </c>
      <c r="DX488">
        <v>500.0062962962963</v>
      </c>
      <c r="DY488">
        <v>90.41751481481479</v>
      </c>
      <c r="DZ488">
        <v>0.02893877777777778</v>
      </c>
      <c r="EA488">
        <v>30.3863925925926</v>
      </c>
      <c r="EB488">
        <v>30.02151481481481</v>
      </c>
      <c r="EC488">
        <v>999.9000000000001</v>
      </c>
      <c r="ED488">
        <v>0</v>
      </c>
      <c r="EE488">
        <v>0</v>
      </c>
      <c r="EF488">
        <v>9993.190740740742</v>
      </c>
      <c r="EG488">
        <v>0</v>
      </c>
      <c r="EH488">
        <v>12.05948148148149</v>
      </c>
      <c r="EI488">
        <v>-63.04330740740741</v>
      </c>
      <c r="EJ488">
        <v>1316.403703703704</v>
      </c>
      <c r="EK488">
        <v>1376.794444444444</v>
      </c>
      <c r="EL488">
        <v>2.979361481481481</v>
      </c>
      <c r="EM488">
        <v>1347.883333333333</v>
      </c>
      <c r="EN488">
        <v>20.9978925925926</v>
      </c>
      <c r="EO488">
        <v>2.167962962962963</v>
      </c>
      <c r="EP488">
        <v>1.898577037037037</v>
      </c>
      <c r="EQ488">
        <v>18.72751851851852</v>
      </c>
      <c r="ER488">
        <v>16.6228962962963</v>
      </c>
      <c r="ES488">
        <v>2000.007777777777</v>
      </c>
      <c r="ET488">
        <v>0.980007</v>
      </c>
      <c r="EU488">
        <v>0.0199931</v>
      </c>
      <c r="EV488">
        <v>0</v>
      </c>
      <c r="EW488">
        <v>1025.552222222222</v>
      </c>
      <c r="EX488">
        <v>5.00097</v>
      </c>
      <c r="EY488">
        <v>20594.6</v>
      </c>
      <c r="EZ488">
        <v>16707.68888888889</v>
      </c>
      <c r="FA488">
        <v>41.5</v>
      </c>
      <c r="FB488">
        <v>41.875</v>
      </c>
      <c r="FC488">
        <v>41.43699999999999</v>
      </c>
      <c r="FD488">
        <v>41.5</v>
      </c>
      <c r="FE488">
        <v>42.06199999999999</v>
      </c>
      <c r="FF488">
        <v>1955.117777777778</v>
      </c>
      <c r="FG488">
        <v>39.89000000000001</v>
      </c>
      <c r="FH488">
        <v>0</v>
      </c>
      <c r="FI488">
        <v>1758913518.9</v>
      </c>
      <c r="FJ488">
        <v>0</v>
      </c>
      <c r="FK488">
        <v>1025.498076923077</v>
      </c>
      <c r="FL488">
        <v>-12.02632476581865</v>
      </c>
      <c r="FM488">
        <v>-234.4752136770035</v>
      </c>
      <c r="FN488">
        <v>20594.11538461538</v>
      </c>
      <c r="FO488">
        <v>15</v>
      </c>
      <c r="FP488">
        <v>0</v>
      </c>
      <c r="FQ488" t="s">
        <v>439</v>
      </c>
      <c r="FR488">
        <v>1747247426.5</v>
      </c>
      <c r="FS488">
        <v>1747247420.5</v>
      </c>
      <c r="FT488">
        <v>0</v>
      </c>
      <c r="FU488">
        <v>1.027</v>
      </c>
      <c r="FV488">
        <v>0.031</v>
      </c>
      <c r="FW488">
        <v>0.02</v>
      </c>
      <c r="FX488">
        <v>0.05</v>
      </c>
      <c r="FY488">
        <v>420</v>
      </c>
      <c r="FZ488">
        <v>16</v>
      </c>
      <c r="GA488">
        <v>0.01</v>
      </c>
      <c r="GB488">
        <v>0.1</v>
      </c>
      <c r="GC488">
        <v>-62.86960975609756</v>
      </c>
      <c r="GD488">
        <v>-3.15499442508715</v>
      </c>
      <c r="GE488">
        <v>0.4212260564548751</v>
      </c>
      <c r="GF488">
        <v>0</v>
      </c>
      <c r="GG488">
        <v>1026.203235294118</v>
      </c>
      <c r="GH488">
        <v>-11.6258212355754</v>
      </c>
      <c r="GI488">
        <v>1.17841299209182</v>
      </c>
      <c r="GJ488">
        <v>-1</v>
      </c>
      <c r="GK488">
        <v>3.018620487804878</v>
      </c>
      <c r="GL488">
        <v>-0.7201034843205563</v>
      </c>
      <c r="GM488">
        <v>0.0720890429396671</v>
      </c>
      <c r="GN488">
        <v>0</v>
      </c>
      <c r="GO488">
        <v>0</v>
      </c>
      <c r="GP488">
        <v>2</v>
      </c>
      <c r="GQ488" t="s">
        <v>446</v>
      </c>
      <c r="GR488">
        <v>3.1357</v>
      </c>
      <c r="GS488">
        <v>2.68924</v>
      </c>
      <c r="GT488">
        <v>0.20376</v>
      </c>
      <c r="GU488">
        <v>0.207633</v>
      </c>
      <c r="GV488">
        <v>0.106037</v>
      </c>
      <c r="GW488">
        <v>0.0957861</v>
      </c>
      <c r="GX488">
        <v>25273.2</v>
      </c>
      <c r="GY488">
        <v>25201.4</v>
      </c>
      <c r="GZ488">
        <v>29511.8</v>
      </c>
      <c r="HA488">
        <v>29396.8</v>
      </c>
      <c r="HB488">
        <v>34855.2</v>
      </c>
      <c r="HC488">
        <v>35209.9</v>
      </c>
      <c r="HD488">
        <v>41524.5</v>
      </c>
      <c r="HE488">
        <v>41763.5</v>
      </c>
      <c r="HF488">
        <v>1.92243</v>
      </c>
      <c r="HG488">
        <v>1.87307</v>
      </c>
      <c r="HH488">
        <v>0.0912845</v>
      </c>
      <c r="HI488">
        <v>0</v>
      </c>
      <c r="HJ488">
        <v>28.5213</v>
      </c>
      <c r="HK488">
        <v>999.9</v>
      </c>
      <c r="HL488">
        <v>52.1</v>
      </c>
      <c r="HM488">
        <v>30.9</v>
      </c>
      <c r="HN488">
        <v>25.8476</v>
      </c>
      <c r="HO488">
        <v>61.7636</v>
      </c>
      <c r="HP488">
        <v>25.7973</v>
      </c>
      <c r="HQ488">
        <v>1</v>
      </c>
      <c r="HR488">
        <v>0.125292</v>
      </c>
      <c r="HS488">
        <v>0.240172</v>
      </c>
      <c r="HT488">
        <v>20.3397</v>
      </c>
      <c r="HU488">
        <v>5.21669</v>
      </c>
      <c r="HV488">
        <v>12.0132</v>
      </c>
      <c r="HW488">
        <v>4.98805</v>
      </c>
      <c r="HX488">
        <v>3.28768</v>
      </c>
      <c r="HY488">
        <v>9999</v>
      </c>
      <c r="HZ488">
        <v>9999</v>
      </c>
      <c r="IA488">
        <v>9999</v>
      </c>
      <c r="IB488">
        <v>17</v>
      </c>
      <c r="IC488">
        <v>1.86755</v>
      </c>
      <c r="ID488">
        <v>1.86674</v>
      </c>
      <c r="IE488">
        <v>1.86605</v>
      </c>
      <c r="IF488">
        <v>1.866</v>
      </c>
      <c r="IG488">
        <v>1.86783</v>
      </c>
      <c r="IH488">
        <v>1.87028</v>
      </c>
      <c r="II488">
        <v>1.8689</v>
      </c>
      <c r="IJ488">
        <v>1.87042</v>
      </c>
      <c r="IK488">
        <v>0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-1.75</v>
      </c>
      <c r="IY488">
        <v>0.1419</v>
      </c>
      <c r="IZ488">
        <v>-0.2124528667129374</v>
      </c>
      <c r="JA488">
        <v>-0.0008016307627816455</v>
      </c>
      <c r="JB488">
        <v>-2.705495203968552E-07</v>
      </c>
      <c r="JC488">
        <v>-1.001381313952682E-11</v>
      </c>
      <c r="JD488">
        <v>-0.06429383364076624</v>
      </c>
      <c r="JE488">
        <v>-0.003544197663381463</v>
      </c>
      <c r="JF488">
        <v>0.0008551080648433378</v>
      </c>
      <c r="JG488">
        <v>-1.439520423836254E-05</v>
      </c>
      <c r="JH488">
        <v>4</v>
      </c>
      <c r="JI488">
        <v>2335</v>
      </c>
      <c r="JJ488">
        <v>1</v>
      </c>
      <c r="JK488">
        <v>25</v>
      </c>
      <c r="JL488">
        <v>194434.9</v>
      </c>
      <c r="JM488">
        <v>194435</v>
      </c>
      <c r="JN488">
        <v>2.70264</v>
      </c>
      <c r="JO488">
        <v>2.24243</v>
      </c>
      <c r="JP488">
        <v>1.39771</v>
      </c>
      <c r="JQ488">
        <v>2.35229</v>
      </c>
      <c r="JR488">
        <v>1.49536</v>
      </c>
      <c r="JS488">
        <v>2.58789</v>
      </c>
      <c r="JT488">
        <v>36.4343</v>
      </c>
      <c r="JU488">
        <v>24.0612</v>
      </c>
      <c r="JV488">
        <v>18</v>
      </c>
      <c r="JW488">
        <v>492.328</v>
      </c>
      <c r="JX488">
        <v>451.017</v>
      </c>
      <c r="JY488">
        <v>28.0251</v>
      </c>
      <c r="JZ488">
        <v>29.2015</v>
      </c>
      <c r="KA488">
        <v>30.0003</v>
      </c>
      <c r="KB488">
        <v>28.9701</v>
      </c>
      <c r="KC488">
        <v>28.8935</v>
      </c>
      <c r="KD488">
        <v>54.1047</v>
      </c>
      <c r="KE488">
        <v>23.4404</v>
      </c>
      <c r="KF488">
        <v>72.2411</v>
      </c>
      <c r="KG488">
        <v>28.0079</v>
      </c>
      <c r="KH488">
        <v>1392.81</v>
      </c>
      <c r="KI488">
        <v>21.2283</v>
      </c>
      <c r="KJ488">
        <v>100.857</v>
      </c>
      <c r="KK488">
        <v>100.428</v>
      </c>
    </row>
    <row r="489" spans="1:297">
      <c r="A489">
        <v>473</v>
      </c>
      <c r="B489">
        <v>1758913522.5</v>
      </c>
      <c r="C489">
        <v>11739.40000009537</v>
      </c>
      <c r="D489" t="s">
        <v>1391</v>
      </c>
      <c r="E489" t="s">
        <v>1392</v>
      </c>
      <c r="F489">
        <v>5</v>
      </c>
      <c r="G489" t="s">
        <v>1224</v>
      </c>
      <c r="H489" t="s">
        <v>436</v>
      </c>
      <c r="I489">
        <v>1758913514.714286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1409.372594522818</v>
      </c>
      <c r="AK489">
        <v>1357.280181818182</v>
      </c>
      <c r="AL489">
        <v>3.471614160339641</v>
      </c>
      <c r="AM489">
        <v>65.05522117656267</v>
      </c>
      <c r="AN489">
        <f>(AP489 - AO489 + DY489*1E3/(8.314*(EA489+273.15)) * AR489/DX489 * AQ489) * DX489/(100*DL489) * 1000/(1000 - AP489)</f>
        <v>0</v>
      </c>
      <c r="AO489">
        <v>21.12961894348245</v>
      </c>
      <c r="AP489">
        <v>23.96358545454545</v>
      </c>
      <c r="AQ489">
        <v>8.287494619790904E-05</v>
      </c>
      <c r="AR489">
        <v>107.4908715884942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5.52</v>
      </c>
      <c r="DM489">
        <v>0.5</v>
      </c>
      <c r="DN489" t="s">
        <v>438</v>
      </c>
      <c r="DO489">
        <v>2</v>
      </c>
      <c r="DP489" t="b">
        <v>1</v>
      </c>
      <c r="DQ489">
        <v>1758913514.714286</v>
      </c>
      <c r="DR489">
        <v>1300.406071428571</v>
      </c>
      <c r="DS489">
        <v>1363.74</v>
      </c>
      <c r="DT489">
        <v>23.96563571428572</v>
      </c>
      <c r="DU489">
        <v>21.05368928571428</v>
      </c>
      <c r="DV489">
        <v>1302.1425</v>
      </c>
      <c r="DW489">
        <v>23.823675</v>
      </c>
      <c r="DX489">
        <v>500.0024642857143</v>
      </c>
      <c r="DY489">
        <v>90.41700000000002</v>
      </c>
      <c r="DZ489">
        <v>0.02884892142857143</v>
      </c>
      <c r="EA489">
        <v>30.37773214285714</v>
      </c>
      <c r="EB489">
        <v>30.01518928571429</v>
      </c>
      <c r="EC489">
        <v>999.9000000000002</v>
      </c>
      <c r="ED489">
        <v>0</v>
      </c>
      <c r="EE489">
        <v>0</v>
      </c>
      <c r="EF489">
        <v>9997.249285714284</v>
      </c>
      <c r="EG489">
        <v>0</v>
      </c>
      <c r="EH489">
        <v>12.060225</v>
      </c>
      <c r="EI489">
        <v>-63.33437499999999</v>
      </c>
      <c r="EJ489">
        <v>1332.336428571429</v>
      </c>
      <c r="EK489">
        <v>1393.070357142857</v>
      </c>
      <c r="EL489">
        <v>2.911956071428571</v>
      </c>
      <c r="EM489">
        <v>1363.74</v>
      </c>
      <c r="EN489">
        <v>21.05368928571428</v>
      </c>
      <c r="EO489">
        <v>2.166901071428571</v>
      </c>
      <c r="EP489">
        <v>1.903610357142857</v>
      </c>
      <c r="EQ489">
        <v>18.71968571428571</v>
      </c>
      <c r="ER489">
        <v>16.66453928571429</v>
      </c>
      <c r="ES489">
        <v>1999.996785714286</v>
      </c>
      <c r="ET489">
        <v>0.980007</v>
      </c>
      <c r="EU489">
        <v>0.0199931</v>
      </c>
      <c r="EV489">
        <v>0</v>
      </c>
      <c r="EW489">
        <v>1024.6725</v>
      </c>
      <c r="EX489">
        <v>5.00097</v>
      </c>
      <c r="EY489">
        <v>20576.45714285714</v>
      </c>
      <c r="EZ489">
        <v>16707.58571428572</v>
      </c>
      <c r="FA489">
        <v>41.5</v>
      </c>
      <c r="FB489">
        <v>41.875</v>
      </c>
      <c r="FC489">
        <v>41.43699999999999</v>
      </c>
      <c r="FD489">
        <v>41.5</v>
      </c>
      <c r="FE489">
        <v>42.06199999999999</v>
      </c>
      <c r="FF489">
        <v>1955.106785714285</v>
      </c>
      <c r="FG489">
        <v>39.89000000000001</v>
      </c>
      <c r="FH489">
        <v>0</v>
      </c>
      <c r="FI489">
        <v>1758913523.7</v>
      </c>
      <c r="FJ489">
        <v>0</v>
      </c>
      <c r="FK489">
        <v>1024.595384615385</v>
      </c>
      <c r="FL489">
        <v>-11.53230768376588</v>
      </c>
      <c r="FM489">
        <v>-229.4358975885519</v>
      </c>
      <c r="FN489">
        <v>20575.63076923077</v>
      </c>
      <c r="FO489">
        <v>15</v>
      </c>
      <c r="FP489">
        <v>0</v>
      </c>
      <c r="FQ489" t="s">
        <v>439</v>
      </c>
      <c r="FR489">
        <v>1747247426.5</v>
      </c>
      <c r="FS489">
        <v>1747247420.5</v>
      </c>
      <c r="FT489">
        <v>0</v>
      </c>
      <c r="FU489">
        <v>1.027</v>
      </c>
      <c r="FV489">
        <v>0.031</v>
      </c>
      <c r="FW489">
        <v>0.02</v>
      </c>
      <c r="FX489">
        <v>0.05</v>
      </c>
      <c r="FY489">
        <v>420</v>
      </c>
      <c r="FZ489">
        <v>16</v>
      </c>
      <c r="GA489">
        <v>0.01</v>
      </c>
      <c r="GB489">
        <v>0.1</v>
      </c>
      <c r="GC489">
        <v>-63.1542375</v>
      </c>
      <c r="GD489">
        <v>-3.037865290806668</v>
      </c>
      <c r="GE489">
        <v>0.3907330410187367</v>
      </c>
      <c r="GF489">
        <v>0</v>
      </c>
      <c r="GG489">
        <v>1025.174705882353</v>
      </c>
      <c r="GH489">
        <v>-11.60763941498204</v>
      </c>
      <c r="GI489">
        <v>1.174666999857248</v>
      </c>
      <c r="GJ489">
        <v>-1</v>
      </c>
      <c r="GK489">
        <v>2.9473255</v>
      </c>
      <c r="GL489">
        <v>-0.8517019136960648</v>
      </c>
      <c r="GM489">
        <v>0.08215306250986629</v>
      </c>
      <c r="GN489">
        <v>0</v>
      </c>
      <c r="GO489">
        <v>0</v>
      </c>
      <c r="GP489">
        <v>2</v>
      </c>
      <c r="GQ489" t="s">
        <v>446</v>
      </c>
      <c r="GR489">
        <v>3.13588</v>
      </c>
      <c r="GS489">
        <v>2.68883</v>
      </c>
      <c r="GT489">
        <v>0.20537</v>
      </c>
      <c r="GU489">
        <v>0.209201</v>
      </c>
      <c r="GV489">
        <v>0.106047</v>
      </c>
      <c r="GW489">
        <v>0.0960179</v>
      </c>
      <c r="GX489">
        <v>25222.1</v>
      </c>
      <c r="GY489">
        <v>25151.3</v>
      </c>
      <c r="GZ489">
        <v>29511.9</v>
      </c>
      <c r="HA489">
        <v>29396.7</v>
      </c>
      <c r="HB489">
        <v>34854.8</v>
      </c>
      <c r="HC489">
        <v>35200.3</v>
      </c>
      <c r="HD489">
        <v>41524.6</v>
      </c>
      <c r="HE489">
        <v>41762.9</v>
      </c>
      <c r="HF489">
        <v>1.92262</v>
      </c>
      <c r="HG489">
        <v>1.87285</v>
      </c>
      <c r="HH489">
        <v>0.09133670000000001</v>
      </c>
      <c r="HI489">
        <v>0</v>
      </c>
      <c r="HJ489">
        <v>28.5181</v>
      </c>
      <c r="HK489">
        <v>999.9</v>
      </c>
      <c r="HL489">
        <v>52.1</v>
      </c>
      <c r="HM489">
        <v>30.8</v>
      </c>
      <c r="HN489">
        <v>25.6996</v>
      </c>
      <c r="HO489">
        <v>61.9236</v>
      </c>
      <c r="HP489">
        <v>25.5849</v>
      </c>
      <c r="HQ489">
        <v>1</v>
      </c>
      <c r="HR489">
        <v>0.125264</v>
      </c>
      <c r="HS489">
        <v>0.241068</v>
      </c>
      <c r="HT489">
        <v>20.3396</v>
      </c>
      <c r="HU489">
        <v>5.21759</v>
      </c>
      <c r="HV489">
        <v>12.0129</v>
      </c>
      <c r="HW489">
        <v>4.9891</v>
      </c>
      <c r="HX489">
        <v>3.28778</v>
      </c>
      <c r="HY489">
        <v>9999</v>
      </c>
      <c r="HZ489">
        <v>9999</v>
      </c>
      <c r="IA489">
        <v>9999</v>
      </c>
      <c r="IB489">
        <v>17</v>
      </c>
      <c r="IC489">
        <v>1.86754</v>
      </c>
      <c r="ID489">
        <v>1.86673</v>
      </c>
      <c r="IE489">
        <v>1.86604</v>
      </c>
      <c r="IF489">
        <v>1.866</v>
      </c>
      <c r="IG489">
        <v>1.86783</v>
      </c>
      <c r="IH489">
        <v>1.87029</v>
      </c>
      <c r="II489">
        <v>1.86891</v>
      </c>
      <c r="IJ489">
        <v>1.87042</v>
      </c>
      <c r="IK489">
        <v>0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-1.78</v>
      </c>
      <c r="IY489">
        <v>0.1419</v>
      </c>
      <c r="IZ489">
        <v>-0.2124528667129374</v>
      </c>
      <c r="JA489">
        <v>-0.0008016307627816455</v>
      </c>
      <c r="JB489">
        <v>-2.705495203968552E-07</v>
      </c>
      <c r="JC489">
        <v>-1.001381313952682E-11</v>
      </c>
      <c r="JD489">
        <v>-0.06429383364076624</v>
      </c>
      <c r="JE489">
        <v>-0.003544197663381463</v>
      </c>
      <c r="JF489">
        <v>0.0008551080648433378</v>
      </c>
      <c r="JG489">
        <v>-1.439520423836254E-05</v>
      </c>
      <c r="JH489">
        <v>4</v>
      </c>
      <c r="JI489">
        <v>2335</v>
      </c>
      <c r="JJ489">
        <v>1</v>
      </c>
      <c r="JK489">
        <v>25</v>
      </c>
      <c r="JL489">
        <v>194434.9</v>
      </c>
      <c r="JM489">
        <v>194435</v>
      </c>
      <c r="JN489">
        <v>2.72583</v>
      </c>
      <c r="JO489">
        <v>2.22168</v>
      </c>
      <c r="JP489">
        <v>1.39648</v>
      </c>
      <c r="JQ489">
        <v>2.35229</v>
      </c>
      <c r="JR489">
        <v>1.49536</v>
      </c>
      <c r="JS489">
        <v>2.69287</v>
      </c>
      <c r="JT489">
        <v>36.4343</v>
      </c>
      <c r="JU489">
        <v>24.07</v>
      </c>
      <c r="JV489">
        <v>18</v>
      </c>
      <c r="JW489">
        <v>492.476</v>
      </c>
      <c r="JX489">
        <v>450.895</v>
      </c>
      <c r="JY489">
        <v>28.0053</v>
      </c>
      <c r="JZ489">
        <v>29.204</v>
      </c>
      <c r="KA489">
        <v>30.0002</v>
      </c>
      <c r="KB489">
        <v>28.9726</v>
      </c>
      <c r="KC489">
        <v>28.8959</v>
      </c>
      <c r="KD489">
        <v>54.5913</v>
      </c>
      <c r="KE489">
        <v>23.4404</v>
      </c>
      <c r="KF489">
        <v>72.2411</v>
      </c>
      <c r="KG489">
        <v>28.0029</v>
      </c>
      <c r="KH489">
        <v>1406.26</v>
      </c>
      <c r="KI489">
        <v>21.2753</v>
      </c>
      <c r="KJ489">
        <v>100.857</v>
      </c>
      <c r="KK489">
        <v>100.427</v>
      </c>
    </row>
    <row r="490" spans="1:297">
      <c r="A490">
        <v>474</v>
      </c>
      <c r="B490">
        <v>1758913527.5</v>
      </c>
      <c r="C490">
        <v>11744.40000009537</v>
      </c>
      <c r="D490" t="s">
        <v>1393</v>
      </c>
      <c r="E490" t="s">
        <v>1394</v>
      </c>
      <c r="F490">
        <v>5</v>
      </c>
      <c r="G490" t="s">
        <v>1224</v>
      </c>
      <c r="H490" t="s">
        <v>436</v>
      </c>
      <c r="I490">
        <v>1758913520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1426.455829702288</v>
      </c>
      <c r="AK490">
        <v>1374.448363636363</v>
      </c>
      <c r="AL490">
        <v>3.437120228459416</v>
      </c>
      <c r="AM490">
        <v>65.05522117656267</v>
      </c>
      <c r="AN490">
        <f>(AP490 - AO490 + DY490*1E3/(8.314*(EA490+273.15)) * AR490/DX490 * AQ490) * DX490/(100*DL490) * 1000/(1000 - AP490)</f>
        <v>0</v>
      </c>
      <c r="AO490">
        <v>21.1825198770781</v>
      </c>
      <c r="AP490">
        <v>23.97686181818182</v>
      </c>
      <c r="AQ490">
        <v>0.0002503104426451242</v>
      </c>
      <c r="AR490">
        <v>107.4908715884942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5.52</v>
      </c>
      <c r="DM490">
        <v>0.5</v>
      </c>
      <c r="DN490" t="s">
        <v>438</v>
      </c>
      <c r="DO490">
        <v>2</v>
      </c>
      <c r="DP490" t="b">
        <v>1</v>
      </c>
      <c r="DQ490">
        <v>1758913520</v>
      </c>
      <c r="DR490">
        <v>1318.038518518518</v>
      </c>
      <c r="DS490">
        <v>1381.408888888889</v>
      </c>
      <c r="DT490">
        <v>23.96557407407408</v>
      </c>
      <c r="DU490">
        <v>21.11945555555556</v>
      </c>
      <c r="DV490">
        <v>1319.802592592592</v>
      </c>
      <c r="DW490">
        <v>23.82360740740741</v>
      </c>
      <c r="DX490">
        <v>500.0093703703704</v>
      </c>
      <c r="DY490">
        <v>90.41572962962964</v>
      </c>
      <c r="DZ490">
        <v>0.028752</v>
      </c>
      <c r="EA490">
        <v>30.36897777777778</v>
      </c>
      <c r="EB490">
        <v>30.00961111111111</v>
      </c>
      <c r="EC490">
        <v>999.9000000000001</v>
      </c>
      <c r="ED490">
        <v>0</v>
      </c>
      <c r="EE490">
        <v>0</v>
      </c>
      <c r="EF490">
        <v>9996.104444444445</v>
      </c>
      <c r="EG490">
        <v>0</v>
      </c>
      <c r="EH490">
        <v>12.05931851851852</v>
      </c>
      <c r="EI490">
        <v>-63.3709962962963</v>
      </c>
      <c r="EJ490">
        <v>1350.402222222222</v>
      </c>
      <c r="EK490">
        <v>1411.213703703704</v>
      </c>
      <c r="EL490">
        <v>2.846130740740741</v>
      </c>
      <c r="EM490">
        <v>1381.408888888889</v>
      </c>
      <c r="EN490">
        <v>21.11945555555556</v>
      </c>
      <c r="EO490">
        <v>2.166864444444445</v>
      </c>
      <c r="EP490">
        <v>1.90953</v>
      </c>
      <c r="EQ490">
        <v>18.71941481481482</v>
      </c>
      <c r="ER490">
        <v>16.71341851851852</v>
      </c>
      <c r="ES490">
        <v>1999.985185185186</v>
      </c>
      <c r="ET490">
        <v>0.980007</v>
      </c>
      <c r="EU490">
        <v>0.0199931</v>
      </c>
      <c r="EV490">
        <v>0</v>
      </c>
      <c r="EW490">
        <v>1023.624074074074</v>
      </c>
      <c r="EX490">
        <v>5.00097</v>
      </c>
      <c r="EY490">
        <v>20556.38148148148</v>
      </c>
      <c r="EZ490">
        <v>16707.48518518519</v>
      </c>
      <c r="FA490">
        <v>41.5</v>
      </c>
      <c r="FB490">
        <v>41.875</v>
      </c>
      <c r="FC490">
        <v>41.43699999999999</v>
      </c>
      <c r="FD490">
        <v>41.5</v>
      </c>
      <c r="FE490">
        <v>42.06199999999999</v>
      </c>
      <c r="FF490">
        <v>1955.095185185185</v>
      </c>
      <c r="FG490">
        <v>39.89000000000001</v>
      </c>
      <c r="FH490">
        <v>0</v>
      </c>
      <c r="FI490">
        <v>1758913528.5</v>
      </c>
      <c r="FJ490">
        <v>0</v>
      </c>
      <c r="FK490">
        <v>1023.636923076923</v>
      </c>
      <c r="FL490">
        <v>-11.53230766928406</v>
      </c>
      <c r="FM490">
        <v>-222.9128201967479</v>
      </c>
      <c r="FN490">
        <v>20557.4</v>
      </c>
      <c r="FO490">
        <v>15</v>
      </c>
      <c r="FP490">
        <v>0</v>
      </c>
      <c r="FQ490" t="s">
        <v>439</v>
      </c>
      <c r="FR490">
        <v>1747247426.5</v>
      </c>
      <c r="FS490">
        <v>1747247420.5</v>
      </c>
      <c r="FT490">
        <v>0</v>
      </c>
      <c r="FU490">
        <v>1.027</v>
      </c>
      <c r="FV490">
        <v>0.031</v>
      </c>
      <c r="FW490">
        <v>0.02</v>
      </c>
      <c r="FX490">
        <v>0.05</v>
      </c>
      <c r="FY490">
        <v>420</v>
      </c>
      <c r="FZ490">
        <v>16</v>
      </c>
      <c r="GA490">
        <v>0.01</v>
      </c>
      <c r="GB490">
        <v>0.1</v>
      </c>
      <c r="GC490">
        <v>-63.3614425</v>
      </c>
      <c r="GD490">
        <v>-0.8244934333957114</v>
      </c>
      <c r="GE490">
        <v>0.2231937061024574</v>
      </c>
      <c r="GF490">
        <v>0</v>
      </c>
      <c r="GG490">
        <v>1024.114411764706</v>
      </c>
      <c r="GH490">
        <v>-11.83453016972561</v>
      </c>
      <c r="GI490">
        <v>1.194239091187521</v>
      </c>
      <c r="GJ490">
        <v>-1</v>
      </c>
      <c r="GK490">
        <v>2.88196625</v>
      </c>
      <c r="GL490">
        <v>-0.7555734709193263</v>
      </c>
      <c r="GM490">
        <v>0.07337148457294224</v>
      </c>
      <c r="GN490">
        <v>0</v>
      </c>
      <c r="GO490">
        <v>0</v>
      </c>
      <c r="GP490">
        <v>2</v>
      </c>
      <c r="GQ490" t="s">
        <v>446</v>
      </c>
      <c r="GR490">
        <v>3.1357</v>
      </c>
      <c r="GS490">
        <v>2.68855</v>
      </c>
      <c r="GT490">
        <v>0.206964</v>
      </c>
      <c r="GU490">
        <v>0.210748</v>
      </c>
      <c r="GV490">
        <v>0.106082</v>
      </c>
      <c r="GW490">
        <v>0.0961477</v>
      </c>
      <c r="GX490">
        <v>25170.8</v>
      </c>
      <c r="GY490">
        <v>25101.9</v>
      </c>
      <c r="GZ490">
        <v>29511.1</v>
      </c>
      <c r="HA490">
        <v>29396.5</v>
      </c>
      <c r="HB490">
        <v>34852.7</v>
      </c>
      <c r="HC490">
        <v>35195.1</v>
      </c>
      <c r="HD490">
        <v>41523.6</v>
      </c>
      <c r="HE490">
        <v>41762.7</v>
      </c>
      <c r="HF490">
        <v>1.92232</v>
      </c>
      <c r="HG490">
        <v>1.87295</v>
      </c>
      <c r="HH490">
        <v>0.0911057</v>
      </c>
      <c r="HI490">
        <v>0</v>
      </c>
      <c r="HJ490">
        <v>28.5141</v>
      </c>
      <c r="HK490">
        <v>999.9</v>
      </c>
      <c r="HL490">
        <v>52.1</v>
      </c>
      <c r="HM490">
        <v>30.8</v>
      </c>
      <c r="HN490">
        <v>25.6997</v>
      </c>
      <c r="HO490">
        <v>62.0236</v>
      </c>
      <c r="HP490">
        <v>25.7893</v>
      </c>
      <c r="HQ490">
        <v>1</v>
      </c>
      <c r="HR490">
        <v>0.125193</v>
      </c>
      <c r="HS490">
        <v>0.196893</v>
      </c>
      <c r="HT490">
        <v>20.3396</v>
      </c>
      <c r="HU490">
        <v>5.21579</v>
      </c>
      <c r="HV490">
        <v>12.0117</v>
      </c>
      <c r="HW490">
        <v>4.98855</v>
      </c>
      <c r="HX490">
        <v>3.28755</v>
      </c>
      <c r="HY490">
        <v>9999</v>
      </c>
      <c r="HZ490">
        <v>9999</v>
      </c>
      <c r="IA490">
        <v>9999</v>
      </c>
      <c r="IB490">
        <v>17</v>
      </c>
      <c r="IC490">
        <v>1.86756</v>
      </c>
      <c r="ID490">
        <v>1.86674</v>
      </c>
      <c r="IE490">
        <v>1.86604</v>
      </c>
      <c r="IF490">
        <v>1.866</v>
      </c>
      <c r="IG490">
        <v>1.86783</v>
      </c>
      <c r="IH490">
        <v>1.87027</v>
      </c>
      <c r="II490">
        <v>1.86892</v>
      </c>
      <c r="IJ490">
        <v>1.87042</v>
      </c>
      <c r="IK490">
        <v>0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-1.8</v>
      </c>
      <c r="IY490">
        <v>0.1421</v>
      </c>
      <c r="IZ490">
        <v>-0.2124528667129374</v>
      </c>
      <c r="JA490">
        <v>-0.0008016307627816455</v>
      </c>
      <c r="JB490">
        <v>-2.705495203968552E-07</v>
      </c>
      <c r="JC490">
        <v>-1.001381313952682E-11</v>
      </c>
      <c r="JD490">
        <v>-0.06429383364076624</v>
      </c>
      <c r="JE490">
        <v>-0.003544197663381463</v>
      </c>
      <c r="JF490">
        <v>0.0008551080648433378</v>
      </c>
      <c r="JG490">
        <v>-1.439520423836254E-05</v>
      </c>
      <c r="JH490">
        <v>4</v>
      </c>
      <c r="JI490">
        <v>2335</v>
      </c>
      <c r="JJ490">
        <v>1</v>
      </c>
      <c r="JK490">
        <v>25</v>
      </c>
      <c r="JL490">
        <v>194435</v>
      </c>
      <c r="JM490">
        <v>194435.1</v>
      </c>
      <c r="JN490">
        <v>2.74902</v>
      </c>
      <c r="JO490">
        <v>2.22656</v>
      </c>
      <c r="JP490">
        <v>1.39648</v>
      </c>
      <c r="JQ490">
        <v>2.35229</v>
      </c>
      <c r="JR490">
        <v>1.49536</v>
      </c>
      <c r="JS490">
        <v>2.70264</v>
      </c>
      <c r="JT490">
        <v>36.4343</v>
      </c>
      <c r="JU490">
        <v>24.07</v>
      </c>
      <c r="JV490">
        <v>18</v>
      </c>
      <c r="JW490">
        <v>492.305</v>
      </c>
      <c r="JX490">
        <v>450.981</v>
      </c>
      <c r="JY490">
        <v>27.9957</v>
      </c>
      <c r="JZ490">
        <v>29.2071</v>
      </c>
      <c r="KA490">
        <v>30.0001</v>
      </c>
      <c r="KB490">
        <v>28.975</v>
      </c>
      <c r="KC490">
        <v>28.8989</v>
      </c>
      <c r="KD490">
        <v>55.1501</v>
      </c>
      <c r="KE490">
        <v>23.1672</v>
      </c>
      <c r="KF490">
        <v>72.2411</v>
      </c>
      <c r="KG490">
        <v>27.9984</v>
      </c>
      <c r="KH490">
        <v>1426.3</v>
      </c>
      <c r="KI490">
        <v>21.3187</v>
      </c>
      <c r="KJ490">
        <v>100.854</v>
      </c>
      <c r="KK490">
        <v>100.427</v>
      </c>
    </row>
    <row r="491" spans="1:297">
      <c r="A491">
        <v>475</v>
      </c>
      <c r="B491">
        <v>1758913532.5</v>
      </c>
      <c r="C491">
        <v>11749.40000009537</v>
      </c>
      <c r="D491" t="s">
        <v>1395</v>
      </c>
      <c r="E491" t="s">
        <v>1396</v>
      </c>
      <c r="F491">
        <v>5</v>
      </c>
      <c r="G491" t="s">
        <v>1224</v>
      </c>
      <c r="H491" t="s">
        <v>436</v>
      </c>
      <c r="I491">
        <v>1758913524.714286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1443.742284175757</v>
      </c>
      <c r="AK491">
        <v>1391.547757575758</v>
      </c>
      <c r="AL491">
        <v>3.418802698799913</v>
      </c>
      <c r="AM491">
        <v>65.05522117656267</v>
      </c>
      <c r="AN491">
        <f>(AP491 - AO491 + DY491*1E3/(8.314*(EA491+273.15)) * AR491/DX491 * AQ491) * DX491/(100*DL491) * 1000/(1000 - AP491)</f>
        <v>0</v>
      </c>
      <c r="AO491">
        <v>21.25028609445938</v>
      </c>
      <c r="AP491">
        <v>23.98911757575758</v>
      </c>
      <c r="AQ491">
        <v>0.0002575004080149883</v>
      </c>
      <c r="AR491">
        <v>107.4908715884942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5.52</v>
      </c>
      <c r="DM491">
        <v>0.5</v>
      </c>
      <c r="DN491" t="s">
        <v>438</v>
      </c>
      <c r="DO491">
        <v>2</v>
      </c>
      <c r="DP491" t="b">
        <v>1</v>
      </c>
      <c r="DQ491">
        <v>1758913524.714286</v>
      </c>
      <c r="DR491">
        <v>1333.791785714286</v>
      </c>
      <c r="DS491">
        <v>1397.279285714286</v>
      </c>
      <c r="DT491">
        <v>23.97219285714286</v>
      </c>
      <c r="DU491">
        <v>21.17847857142857</v>
      </c>
      <c r="DV491">
        <v>1335.581428571428</v>
      </c>
      <c r="DW491">
        <v>23.83014642857143</v>
      </c>
      <c r="DX491">
        <v>500.0054999999999</v>
      </c>
      <c r="DY491">
        <v>90.41484642857141</v>
      </c>
      <c r="DZ491">
        <v>0.02866030714285714</v>
      </c>
      <c r="EA491">
        <v>30.35962857142857</v>
      </c>
      <c r="EB491">
        <v>30.00225357142857</v>
      </c>
      <c r="EC491">
        <v>999.9000000000002</v>
      </c>
      <c r="ED491">
        <v>0</v>
      </c>
      <c r="EE491">
        <v>0</v>
      </c>
      <c r="EF491">
        <v>9995.529285714287</v>
      </c>
      <c r="EG491">
        <v>0</v>
      </c>
      <c r="EH491">
        <v>12.06002142857143</v>
      </c>
      <c r="EI491">
        <v>-63.48814642857143</v>
      </c>
      <c r="EJ491">
        <v>1366.552142857143</v>
      </c>
      <c r="EK491">
        <v>1427.512857142857</v>
      </c>
      <c r="EL491">
        <v>2.793722857142857</v>
      </c>
      <c r="EM491">
        <v>1397.279285714286</v>
      </c>
      <c r="EN491">
        <v>21.17847857142857</v>
      </c>
      <c r="EO491">
        <v>2.167441785714286</v>
      </c>
      <c r="EP491">
        <v>1.914847857142857</v>
      </c>
      <c r="EQ491">
        <v>18.723675</v>
      </c>
      <c r="ER491">
        <v>16.75721785714286</v>
      </c>
      <c r="ES491">
        <v>1999.981785714286</v>
      </c>
      <c r="ET491">
        <v>0.980007</v>
      </c>
      <c r="EU491">
        <v>0.0199931</v>
      </c>
      <c r="EV491">
        <v>0</v>
      </c>
      <c r="EW491">
        <v>1022.689285714286</v>
      </c>
      <c r="EX491">
        <v>5.00097</v>
      </c>
      <c r="EY491">
        <v>20539.06785714286</v>
      </c>
      <c r="EZ491">
        <v>16707.45357142857</v>
      </c>
      <c r="FA491">
        <v>41.50442857142857</v>
      </c>
      <c r="FB491">
        <v>41.875</v>
      </c>
      <c r="FC491">
        <v>41.43699999999999</v>
      </c>
      <c r="FD491">
        <v>41.5</v>
      </c>
      <c r="FE491">
        <v>42.06199999999999</v>
      </c>
      <c r="FF491">
        <v>1955.091785714285</v>
      </c>
      <c r="FG491">
        <v>39.89000000000001</v>
      </c>
      <c r="FH491">
        <v>0</v>
      </c>
      <c r="FI491">
        <v>1758913533.9</v>
      </c>
      <c r="FJ491">
        <v>0</v>
      </c>
      <c r="FK491">
        <v>1022.54</v>
      </c>
      <c r="FL491">
        <v>-12.5453846034431</v>
      </c>
      <c r="FM491">
        <v>-218.5076919619326</v>
      </c>
      <c r="FN491">
        <v>20536.444</v>
      </c>
      <c r="FO491">
        <v>15</v>
      </c>
      <c r="FP491">
        <v>0</v>
      </c>
      <c r="FQ491" t="s">
        <v>439</v>
      </c>
      <c r="FR491">
        <v>1747247426.5</v>
      </c>
      <c r="FS491">
        <v>1747247420.5</v>
      </c>
      <c r="FT491">
        <v>0</v>
      </c>
      <c r="FU491">
        <v>1.027</v>
      </c>
      <c r="FV491">
        <v>0.031</v>
      </c>
      <c r="FW491">
        <v>0.02</v>
      </c>
      <c r="FX491">
        <v>0.05</v>
      </c>
      <c r="FY491">
        <v>420</v>
      </c>
      <c r="FZ491">
        <v>16</v>
      </c>
      <c r="GA491">
        <v>0.01</v>
      </c>
      <c r="GB491">
        <v>0.1</v>
      </c>
      <c r="GC491">
        <v>-63.4058225</v>
      </c>
      <c r="GD491">
        <v>-0.7272101313320426</v>
      </c>
      <c r="GE491">
        <v>0.1761717294112485</v>
      </c>
      <c r="GF491">
        <v>0</v>
      </c>
      <c r="GG491">
        <v>1023.384411764706</v>
      </c>
      <c r="GH491">
        <v>-11.23193277443961</v>
      </c>
      <c r="GI491">
        <v>1.125452042975649</v>
      </c>
      <c r="GJ491">
        <v>-1</v>
      </c>
      <c r="GK491">
        <v>2.8337135</v>
      </c>
      <c r="GL491">
        <v>-0.6669046153846218</v>
      </c>
      <c r="GM491">
        <v>0.06467577013650476</v>
      </c>
      <c r="GN491">
        <v>0</v>
      </c>
      <c r="GO491">
        <v>0</v>
      </c>
      <c r="GP491">
        <v>2</v>
      </c>
      <c r="GQ491" t="s">
        <v>446</v>
      </c>
      <c r="GR491">
        <v>3.13577</v>
      </c>
      <c r="GS491">
        <v>2.68905</v>
      </c>
      <c r="GT491">
        <v>0.208545</v>
      </c>
      <c r="GU491">
        <v>0.212288</v>
      </c>
      <c r="GV491">
        <v>0.106126</v>
      </c>
      <c r="GW491">
        <v>0.0963628</v>
      </c>
      <c r="GX491">
        <v>25120.8</v>
      </c>
      <c r="GY491">
        <v>25053.1</v>
      </c>
      <c r="GZ491">
        <v>29511.4</v>
      </c>
      <c r="HA491">
        <v>29396.8</v>
      </c>
      <c r="HB491">
        <v>34851.4</v>
      </c>
      <c r="HC491">
        <v>35187</v>
      </c>
      <c r="HD491">
        <v>41524.1</v>
      </c>
      <c r="HE491">
        <v>41763.2</v>
      </c>
      <c r="HF491">
        <v>1.92248</v>
      </c>
      <c r="HG491">
        <v>1.87335</v>
      </c>
      <c r="HH491">
        <v>0.0915825</v>
      </c>
      <c r="HI491">
        <v>0</v>
      </c>
      <c r="HJ491">
        <v>28.5093</v>
      </c>
      <c r="HK491">
        <v>999.9</v>
      </c>
      <c r="HL491">
        <v>52.1</v>
      </c>
      <c r="HM491">
        <v>30.9</v>
      </c>
      <c r="HN491">
        <v>25.8471</v>
      </c>
      <c r="HO491">
        <v>62.0036</v>
      </c>
      <c r="HP491">
        <v>25.6651</v>
      </c>
      <c r="HQ491">
        <v>1</v>
      </c>
      <c r="HR491">
        <v>0.125269</v>
      </c>
      <c r="HS491">
        <v>-0.104208</v>
      </c>
      <c r="HT491">
        <v>20.3379</v>
      </c>
      <c r="HU491">
        <v>5.21714</v>
      </c>
      <c r="HV491">
        <v>12.0131</v>
      </c>
      <c r="HW491">
        <v>4.9891</v>
      </c>
      <c r="HX491">
        <v>3.28763</v>
      </c>
      <c r="HY491">
        <v>9999</v>
      </c>
      <c r="HZ491">
        <v>9999</v>
      </c>
      <c r="IA491">
        <v>9999</v>
      </c>
      <c r="IB491">
        <v>17</v>
      </c>
      <c r="IC491">
        <v>1.86754</v>
      </c>
      <c r="ID491">
        <v>1.86673</v>
      </c>
      <c r="IE491">
        <v>1.86604</v>
      </c>
      <c r="IF491">
        <v>1.866</v>
      </c>
      <c r="IG491">
        <v>1.86784</v>
      </c>
      <c r="IH491">
        <v>1.87029</v>
      </c>
      <c r="II491">
        <v>1.86891</v>
      </c>
      <c r="IJ491">
        <v>1.87042</v>
      </c>
      <c r="IK491">
        <v>0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-1.83</v>
      </c>
      <c r="IY491">
        <v>0.1423</v>
      </c>
      <c r="IZ491">
        <v>-0.2124528667129374</v>
      </c>
      <c r="JA491">
        <v>-0.0008016307627816455</v>
      </c>
      <c r="JB491">
        <v>-2.705495203968552E-07</v>
      </c>
      <c r="JC491">
        <v>-1.001381313952682E-11</v>
      </c>
      <c r="JD491">
        <v>-0.06429383364076624</v>
      </c>
      <c r="JE491">
        <v>-0.003544197663381463</v>
      </c>
      <c r="JF491">
        <v>0.0008551080648433378</v>
      </c>
      <c r="JG491">
        <v>-1.439520423836254E-05</v>
      </c>
      <c r="JH491">
        <v>4</v>
      </c>
      <c r="JI491">
        <v>2335</v>
      </c>
      <c r="JJ491">
        <v>1</v>
      </c>
      <c r="JK491">
        <v>25</v>
      </c>
      <c r="JL491">
        <v>194435.1</v>
      </c>
      <c r="JM491">
        <v>194435.2</v>
      </c>
      <c r="JN491">
        <v>2.77954</v>
      </c>
      <c r="JO491">
        <v>2.229</v>
      </c>
      <c r="JP491">
        <v>1.39648</v>
      </c>
      <c r="JQ491">
        <v>2.34375</v>
      </c>
      <c r="JR491">
        <v>1.49536</v>
      </c>
      <c r="JS491">
        <v>2.71606</v>
      </c>
      <c r="JT491">
        <v>36.4343</v>
      </c>
      <c r="JU491">
        <v>24.0612</v>
      </c>
      <c r="JV491">
        <v>18</v>
      </c>
      <c r="JW491">
        <v>492.425</v>
      </c>
      <c r="JX491">
        <v>451.25</v>
      </c>
      <c r="JY491">
        <v>27.9926</v>
      </c>
      <c r="JZ491">
        <v>29.2096</v>
      </c>
      <c r="KA491">
        <v>30.0002</v>
      </c>
      <c r="KB491">
        <v>28.9781</v>
      </c>
      <c r="KC491">
        <v>28.9013</v>
      </c>
      <c r="KD491">
        <v>55.6352</v>
      </c>
      <c r="KE491">
        <v>23.1672</v>
      </c>
      <c r="KF491">
        <v>72.2411</v>
      </c>
      <c r="KG491">
        <v>28.4787</v>
      </c>
      <c r="KH491">
        <v>1439.86</v>
      </c>
      <c r="KI491">
        <v>21.3486</v>
      </c>
      <c r="KJ491">
        <v>100.855</v>
      </c>
      <c r="KK491">
        <v>100.428</v>
      </c>
    </row>
    <row r="492" spans="1:297">
      <c r="A492">
        <v>476</v>
      </c>
      <c r="B492">
        <v>1758913537.5</v>
      </c>
      <c r="C492">
        <v>11754.40000009537</v>
      </c>
      <c r="D492" t="s">
        <v>1397</v>
      </c>
      <c r="E492" t="s">
        <v>1398</v>
      </c>
      <c r="F492">
        <v>5</v>
      </c>
      <c r="G492" t="s">
        <v>1224</v>
      </c>
      <c r="H492" t="s">
        <v>436</v>
      </c>
      <c r="I492">
        <v>1758913530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1460.714552275858</v>
      </c>
      <c r="AK492">
        <v>1408.679939393938</v>
      </c>
      <c r="AL492">
        <v>3.405011660282217</v>
      </c>
      <c r="AM492">
        <v>65.05522117656267</v>
      </c>
      <c r="AN492">
        <f>(AP492 - AO492 + DY492*1E3/(8.314*(EA492+273.15)) * AR492/DX492 * AQ492) * DX492/(100*DL492) * 1000/(1000 - AP492)</f>
        <v>0</v>
      </c>
      <c r="AO492">
        <v>21.27732563415251</v>
      </c>
      <c r="AP492">
        <v>23.99731272727273</v>
      </c>
      <c r="AQ492">
        <v>9.598279868295029E-05</v>
      </c>
      <c r="AR492">
        <v>107.4908715884942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5.52</v>
      </c>
      <c r="DM492">
        <v>0.5</v>
      </c>
      <c r="DN492" t="s">
        <v>438</v>
      </c>
      <c r="DO492">
        <v>2</v>
      </c>
      <c r="DP492" t="b">
        <v>1</v>
      </c>
      <c r="DQ492">
        <v>1758913530</v>
      </c>
      <c r="DR492">
        <v>1351.511111111111</v>
      </c>
      <c r="DS492">
        <v>1414.967407407407</v>
      </c>
      <c r="DT492">
        <v>23.98342962962963</v>
      </c>
      <c r="DU492">
        <v>21.23288148148148</v>
      </c>
      <c r="DV492">
        <v>1353.33037037037</v>
      </c>
      <c r="DW492">
        <v>23.84124814814815</v>
      </c>
      <c r="DX492">
        <v>499.9930370370371</v>
      </c>
      <c r="DY492">
        <v>90.41390740740742</v>
      </c>
      <c r="DZ492">
        <v>0.02860695555555555</v>
      </c>
      <c r="EA492">
        <v>30.35148888888889</v>
      </c>
      <c r="EB492">
        <v>29.99948518518518</v>
      </c>
      <c r="EC492">
        <v>999.9000000000001</v>
      </c>
      <c r="ED492">
        <v>0</v>
      </c>
      <c r="EE492">
        <v>0</v>
      </c>
      <c r="EF492">
        <v>9995.128518518519</v>
      </c>
      <c r="EG492">
        <v>0</v>
      </c>
      <c r="EH492">
        <v>12.17933703703704</v>
      </c>
      <c r="EI492">
        <v>-63.45635555555555</v>
      </c>
      <c r="EJ492">
        <v>1384.722592592593</v>
      </c>
      <c r="EK492">
        <v>1445.664444444445</v>
      </c>
      <c r="EL492">
        <v>2.750557777777777</v>
      </c>
      <c r="EM492">
        <v>1414.967407407407</v>
      </c>
      <c r="EN492">
        <v>21.23288148148148</v>
      </c>
      <c r="EO492">
        <v>2.168435185185185</v>
      </c>
      <c r="EP492">
        <v>1.919747037037037</v>
      </c>
      <c r="EQ492">
        <v>18.73101111111111</v>
      </c>
      <c r="ER492">
        <v>16.79748888888889</v>
      </c>
      <c r="ES492">
        <v>1999.987777777778</v>
      </c>
      <c r="ET492">
        <v>0.9800019999999998</v>
      </c>
      <c r="EU492">
        <v>0.01999816666666666</v>
      </c>
      <c r="EV492">
        <v>0</v>
      </c>
      <c r="EW492">
        <v>1021.718518518519</v>
      </c>
      <c r="EX492">
        <v>5.00097</v>
      </c>
      <c r="EY492">
        <v>20521.88888888889</v>
      </c>
      <c r="EZ492">
        <v>16707.48518518519</v>
      </c>
      <c r="FA492">
        <v>41.50688888888889</v>
      </c>
      <c r="FB492">
        <v>41.875</v>
      </c>
      <c r="FC492">
        <v>41.43699999999999</v>
      </c>
      <c r="FD492">
        <v>41.5</v>
      </c>
      <c r="FE492">
        <v>42.06199999999999</v>
      </c>
      <c r="FF492">
        <v>1955.087777777777</v>
      </c>
      <c r="FG492">
        <v>39.9</v>
      </c>
      <c r="FH492">
        <v>0</v>
      </c>
      <c r="FI492">
        <v>1758913538.7</v>
      </c>
      <c r="FJ492">
        <v>0</v>
      </c>
      <c r="FK492">
        <v>1021.658</v>
      </c>
      <c r="FL492">
        <v>-10.19384616735601</v>
      </c>
      <c r="FM492">
        <v>-176.7538461502097</v>
      </c>
      <c r="FN492">
        <v>20521.164</v>
      </c>
      <c r="FO492">
        <v>15</v>
      </c>
      <c r="FP492">
        <v>0</v>
      </c>
      <c r="FQ492" t="s">
        <v>439</v>
      </c>
      <c r="FR492">
        <v>1747247426.5</v>
      </c>
      <c r="FS492">
        <v>1747247420.5</v>
      </c>
      <c r="FT492">
        <v>0</v>
      </c>
      <c r="FU492">
        <v>1.027</v>
      </c>
      <c r="FV492">
        <v>0.031</v>
      </c>
      <c r="FW492">
        <v>0.02</v>
      </c>
      <c r="FX492">
        <v>0.05</v>
      </c>
      <c r="FY492">
        <v>420</v>
      </c>
      <c r="FZ492">
        <v>16</v>
      </c>
      <c r="GA492">
        <v>0.01</v>
      </c>
      <c r="GB492">
        <v>0.1</v>
      </c>
      <c r="GC492">
        <v>-63.47017</v>
      </c>
      <c r="GD492">
        <v>0.1137073170733679</v>
      </c>
      <c r="GE492">
        <v>0.1057241864475674</v>
      </c>
      <c r="GF492">
        <v>0</v>
      </c>
      <c r="GG492">
        <v>1022.286176470588</v>
      </c>
      <c r="GH492">
        <v>-11.2117647138948</v>
      </c>
      <c r="GI492">
        <v>1.121805306338274</v>
      </c>
      <c r="GJ492">
        <v>-1</v>
      </c>
      <c r="GK492">
        <v>2.7745865</v>
      </c>
      <c r="GL492">
        <v>-0.5011476923077027</v>
      </c>
      <c r="GM492">
        <v>0.04931345077917384</v>
      </c>
      <c r="GN492">
        <v>0</v>
      </c>
      <c r="GO492">
        <v>0</v>
      </c>
      <c r="GP492">
        <v>2</v>
      </c>
      <c r="GQ492" t="s">
        <v>446</v>
      </c>
      <c r="GR492">
        <v>3.13579</v>
      </c>
      <c r="GS492">
        <v>2.68854</v>
      </c>
      <c r="GT492">
        <v>0.210103</v>
      </c>
      <c r="GU492">
        <v>0.213824</v>
      </c>
      <c r="GV492">
        <v>0.106147</v>
      </c>
      <c r="GW492">
        <v>0.09639830000000001</v>
      </c>
      <c r="GX492">
        <v>25071.3</v>
      </c>
      <c r="GY492">
        <v>25004.4</v>
      </c>
      <c r="GZ492">
        <v>29511.4</v>
      </c>
      <c r="HA492">
        <v>29397</v>
      </c>
      <c r="HB492">
        <v>34850.8</v>
      </c>
      <c r="HC492">
        <v>35185.9</v>
      </c>
      <c r="HD492">
        <v>41524.3</v>
      </c>
      <c r="HE492">
        <v>41763.5</v>
      </c>
      <c r="HF492">
        <v>1.92215</v>
      </c>
      <c r="HG492">
        <v>1.87293</v>
      </c>
      <c r="HH492">
        <v>0.0916719</v>
      </c>
      <c r="HI492">
        <v>0</v>
      </c>
      <c r="HJ492">
        <v>28.5052</v>
      </c>
      <c r="HK492">
        <v>999.9</v>
      </c>
      <c r="HL492">
        <v>52.1</v>
      </c>
      <c r="HM492">
        <v>30.9</v>
      </c>
      <c r="HN492">
        <v>25.849</v>
      </c>
      <c r="HO492">
        <v>61.8937</v>
      </c>
      <c r="HP492">
        <v>25.5889</v>
      </c>
      <c r="HQ492">
        <v>1</v>
      </c>
      <c r="HR492">
        <v>0.126443</v>
      </c>
      <c r="HS492">
        <v>-1.33985</v>
      </c>
      <c r="HT492">
        <v>20.3327</v>
      </c>
      <c r="HU492">
        <v>5.214</v>
      </c>
      <c r="HV492">
        <v>12.0137</v>
      </c>
      <c r="HW492">
        <v>4.98845</v>
      </c>
      <c r="HX492">
        <v>3.28733</v>
      </c>
      <c r="HY492">
        <v>9999</v>
      </c>
      <c r="HZ492">
        <v>9999</v>
      </c>
      <c r="IA492">
        <v>9999</v>
      </c>
      <c r="IB492">
        <v>17</v>
      </c>
      <c r="IC492">
        <v>1.86758</v>
      </c>
      <c r="ID492">
        <v>1.86674</v>
      </c>
      <c r="IE492">
        <v>1.86604</v>
      </c>
      <c r="IF492">
        <v>1.866</v>
      </c>
      <c r="IG492">
        <v>1.86784</v>
      </c>
      <c r="IH492">
        <v>1.8703</v>
      </c>
      <c r="II492">
        <v>1.8689</v>
      </c>
      <c r="IJ492">
        <v>1.87042</v>
      </c>
      <c r="IK492">
        <v>0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-1.86</v>
      </c>
      <c r="IY492">
        <v>0.1424</v>
      </c>
      <c r="IZ492">
        <v>-0.2124528667129374</v>
      </c>
      <c r="JA492">
        <v>-0.0008016307627816455</v>
      </c>
      <c r="JB492">
        <v>-2.705495203968552E-07</v>
      </c>
      <c r="JC492">
        <v>-1.001381313952682E-11</v>
      </c>
      <c r="JD492">
        <v>-0.06429383364076624</v>
      </c>
      <c r="JE492">
        <v>-0.003544197663381463</v>
      </c>
      <c r="JF492">
        <v>0.0008551080648433378</v>
      </c>
      <c r="JG492">
        <v>-1.439520423836254E-05</v>
      </c>
      <c r="JH492">
        <v>4</v>
      </c>
      <c r="JI492">
        <v>2335</v>
      </c>
      <c r="JJ492">
        <v>1</v>
      </c>
      <c r="JK492">
        <v>25</v>
      </c>
      <c r="JL492">
        <v>194435.2</v>
      </c>
      <c r="JM492">
        <v>194435.3</v>
      </c>
      <c r="JN492">
        <v>2.8064</v>
      </c>
      <c r="JO492">
        <v>2.22046</v>
      </c>
      <c r="JP492">
        <v>1.39648</v>
      </c>
      <c r="JQ492">
        <v>2.35229</v>
      </c>
      <c r="JR492">
        <v>1.49536</v>
      </c>
      <c r="JS492">
        <v>2.66357</v>
      </c>
      <c r="JT492">
        <v>36.4343</v>
      </c>
      <c r="JU492">
        <v>24.07</v>
      </c>
      <c r="JV492">
        <v>18</v>
      </c>
      <c r="JW492">
        <v>492.238</v>
      </c>
      <c r="JX492">
        <v>451.002</v>
      </c>
      <c r="JY492">
        <v>28.3534</v>
      </c>
      <c r="JZ492">
        <v>29.2115</v>
      </c>
      <c r="KA492">
        <v>30.0008</v>
      </c>
      <c r="KB492">
        <v>28.9806</v>
      </c>
      <c r="KC492">
        <v>28.9038</v>
      </c>
      <c r="KD492">
        <v>56.191</v>
      </c>
      <c r="KE492">
        <v>23.1672</v>
      </c>
      <c r="KF492">
        <v>72.2411</v>
      </c>
      <c r="KG492">
        <v>28.4804</v>
      </c>
      <c r="KH492">
        <v>1459.91</v>
      </c>
      <c r="KI492">
        <v>21.2752</v>
      </c>
      <c r="KJ492">
        <v>100.856</v>
      </c>
      <c r="KK492">
        <v>100.428</v>
      </c>
    </row>
    <row r="493" spans="1:297">
      <c r="A493">
        <v>477</v>
      </c>
      <c r="B493">
        <v>1758913542.5</v>
      </c>
      <c r="C493">
        <v>11759.40000009537</v>
      </c>
      <c r="D493" t="s">
        <v>1399</v>
      </c>
      <c r="E493" t="s">
        <v>1400</v>
      </c>
      <c r="F493">
        <v>5</v>
      </c>
      <c r="G493" t="s">
        <v>1224</v>
      </c>
      <c r="H493" t="s">
        <v>436</v>
      </c>
      <c r="I493">
        <v>1758913534.714286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1478.497266471581</v>
      </c>
      <c r="AK493">
        <v>1426.035636363637</v>
      </c>
      <c r="AL493">
        <v>3.497897590954358</v>
      </c>
      <c r="AM493">
        <v>65.05522117656267</v>
      </c>
      <c r="AN493">
        <f>(AP493 - AO493 + DY493*1E3/(8.314*(EA493+273.15)) * AR493/DX493 * AQ493) * DX493/(100*DL493) * 1000/(1000 - AP493)</f>
        <v>0</v>
      </c>
      <c r="AO493">
        <v>21.28451092761461</v>
      </c>
      <c r="AP493">
        <v>24.00379454545455</v>
      </c>
      <c r="AQ493">
        <v>6.268068522881587E-05</v>
      </c>
      <c r="AR493">
        <v>107.4908715884942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5.52</v>
      </c>
      <c r="DM493">
        <v>0.5</v>
      </c>
      <c r="DN493" t="s">
        <v>438</v>
      </c>
      <c r="DO493">
        <v>2</v>
      </c>
      <c r="DP493" t="b">
        <v>1</v>
      </c>
      <c r="DQ493">
        <v>1758913534.714286</v>
      </c>
      <c r="DR493">
        <v>1367.292142857143</v>
      </c>
      <c r="DS493">
        <v>1430.917142857143</v>
      </c>
      <c r="DT493">
        <v>23.99248571428571</v>
      </c>
      <c r="DU493">
        <v>21.26473928571429</v>
      </c>
      <c r="DV493">
        <v>1369.136071428571</v>
      </c>
      <c r="DW493">
        <v>23.85019642857143</v>
      </c>
      <c r="DX493">
        <v>499.9938928571428</v>
      </c>
      <c r="DY493">
        <v>90.41420000000001</v>
      </c>
      <c r="DZ493">
        <v>0.02861961071428571</v>
      </c>
      <c r="EA493">
        <v>30.34767857142857</v>
      </c>
      <c r="EB493">
        <v>29.99930357142857</v>
      </c>
      <c r="EC493">
        <v>999.9000000000002</v>
      </c>
      <c r="ED493">
        <v>0</v>
      </c>
      <c r="EE493">
        <v>0</v>
      </c>
      <c r="EF493">
        <v>9993.719999999999</v>
      </c>
      <c r="EG493">
        <v>0</v>
      </c>
      <c r="EH493">
        <v>12.60799642857143</v>
      </c>
      <c r="EI493">
        <v>-63.62504642857142</v>
      </c>
      <c r="EJ493">
        <v>1400.903928571428</v>
      </c>
      <c r="EK493">
        <v>1462.007142857143</v>
      </c>
      <c r="EL493">
        <v>2.727753928571429</v>
      </c>
      <c r="EM493">
        <v>1430.917142857143</v>
      </c>
      <c r="EN493">
        <v>21.26473928571429</v>
      </c>
      <c r="EO493">
        <v>2.169262142857143</v>
      </c>
      <c r="EP493">
        <v>1.922633928571429</v>
      </c>
      <c r="EQ493">
        <v>18.73710357142857</v>
      </c>
      <c r="ER493">
        <v>16.82118214285714</v>
      </c>
      <c r="ES493">
        <v>1999.995</v>
      </c>
      <c r="ET493">
        <v>0.9799978928571428</v>
      </c>
      <c r="EU493">
        <v>0.02000232857142857</v>
      </c>
      <c r="EV493">
        <v>0</v>
      </c>
      <c r="EW493">
        <v>1020.765357142857</v>
      </c>
      <c r="EX493">
        <v>5.00097</v>
      </c>
      <c r="EY493">
        <v>20507.26071428572</v>
      </c>
      <c r="EZ493">
        <v>16707.52142857143</v>
      </c>
      <c r="FA493">
        <v>41.50664285714286</v>
      </c>
      <c r="FB493">
        <v>41.875</v>
      </c>
      <c r="FC493">
        <v>41.43699999999999</v>
      </c>
      <c r="FD493">
        <v>41.5</v>
      </c>
      <c r="FE493">
        <v>42.06199999999999</v>
      </c>
      <c r="FF493">
        <v>1955.086785714286</v>
      </c>
      <c r="FG493">
        <v>39.90821428571429</v>
      </c>
      <c r="FH493">
        <v>0</v>
      </c>
      <c r="FI493">
        <v>1758913543.5</v>
      </c>
      <c r="FJ493">
        <v>0</v>
      </c>
      <c r="FK493">
        <v>1020.6996</v>
      </c>
      <c r="FL493">
        <v>-12.04538459574848</v>
      </c>
      <c r="FM493">
        <v>-170.8923074670884</v>
      </c>
      <c r="FN493">
        <v>20506.312</v>
      </c>
      <c r="FO493">
        <v>15</v>
      </c>
      <c r="FP493">
        <v>0</v>
      </c>
      <c r="FQ493" t="s">
        <v>439</v>
      </c>
      <c r="FR493">
        <v>1747247426.5</v>
      </c>
      <c r="FS493">
        <v>1747247420.5</v>
      </c>
      <c r="FT493">
        <v>0</v>
      </c>
      <c r="FU493">
        <v>1.027</v>
      </c>
      <c r="FV493">
        <v>0.031</v>
      </c>
      <c r="FW493">
        <v>0.02</v>
      </c>
      <c r="FX493">
        <v>0.05</v>
      </c>
      <c r="FY493">
        <v>420</v>
      </c>
      <c r="FZ493">
        <v>16</v>
      </c>
      <c r="GA493">
        <v>0.01</v>
      </c>
      <c r="GB493">
        <v>0.1</v>
      </c>
      <c r="GC493">
        <v>-63.56616829268292</v>
      </c>
      <c r="GD493">
        <v>-1.576624390243917</v>
      </c>
      <c r="GE493">
        <v>0.2291580362544853</v>
      </c>
      <c r="GF493">
        <v>0</v>
      </c>
      <c r="GG493">
        <v>1021.334411764706</v>
      </c>
      <c r="GH493">
        <v>-11.44919785254929</v>
      </c>
      <c r="GI493">
        <v>1.146252695619303</v>
      </c>
      <c r="GJ493">
        <v>-1</v>
      </c>
      <c r="GK493">
        <v>2.747876585365854</v>
      </c>
      <c r="GL493">
        <v>-0.3254747038327509</v>
      </c>
      <c r="GM493">
        <v>0.03509384343267147</v>
      </c>
      <c r="GN493">
        <v>0</v>
      </c>
      <c r="GO493">
        <v>0</v>
      </c>
      <c r="GP493">
        <v>2</v>
      </c>
      <c r="GQ493" t="s">
        <v>446</v>
      </c>
      <c r="GR493">
        <v>3.13577</v>
      </c>
      <c r="GS493">
        <v>2.68892</v>
      </c>
      <c r="GT493">
        <v>0.21169</v>
      </c>
      <c r="GU493">
        <v>0.21535</v>
      </c>
      <c r="GV493">
        <v>0.106164</v>
      </c>
      <c r="GW493">
        <v>0.0964199</v>
      </c>
      <c r="GX493">
        <v>25020.5</v>
      </c>
      <c r="GY493">
        <v>24955.7</v>
      </c>
      <c r="GZ493">
        <v>29511</v>
      </c>
      <c r="HA493">
        <v>29397</v>
      </c>
      <c r="HB493">
        <v>34849.5</v>
      </c>
      <c r="HC493">
        <v>35184.9</v>
      </c>
      <c r="HD493">
        <v>41523.5</v>
      </c>
      <c r="HE493">
        <v>41763.3</v>
      </c>
      <c r="HF493">
        <v>1.92235</v>
      </c>
      <c r="HG493">
        <v>1.87302</v>
      </c>
      <c r="HH493">
        <v>0.092566</v>
      </c>
      <c r="HI493">
        <v>0</v>
      </c>
      <c r="HJ493">
        <v>28.501</v>
      </c>
      <c r="HK493">
        <v>999.9</v>
      </c>
      <c r="HL493">
        <v>52.1</v>
      </c>
      <c r="HM493">
        <v>30.9</v>
      </c>
      <c r="HN493">
        <v>25.8487</v>
      </c>
      <c r="HO493">
        <v>62.1137</v>
      </c>
      <c r="HP493">
        <v>25.6891</v>
      </c>
      <c r="HQ493">
        <v>1</v>
      </c>
      <c r="HR493">
        <v>0.125668</v>
      </c>
      <c r="HS493">
        <v>-0.623788</v>
      </c>
      <c r="HT493">
        <v>20.3382</v>
      </c>
      <c r="HU493">
        <v>5.21669</v>
      </c>
      <c r="HV493">
        <v>12.0134</v>
      </c>
      <c r="HW493">
        <v>4.98915</v>
      </c>
      <c r="HX493">
        <v>3.2877</v>
      </c>
      <c r="HY493">
        <v>9999</v>
      </c>
      <c r="HZ493">
        <v>9999</v>
      </c>
      <c r="IA493">
        <v>9999</v>
      </c>
      <c r="IB493">
        <v>17</v>
      </c>
      <c r="IC493">
        <v>1.86758</v>
      </c>
      <c r="ID493">
        <v>1.86674</v>
      </c>
      <c r="IE493">
        <v>1.86604</v>
      </c>
      <c r="IF493">
        <v>1.866</v>
      </c>
      <c r="IG493">
        <v>1.86783</v>
      </c>
      <c r="IH493">
        <v>1.8703</v>
      </c>
      <c r="II493">
        <v>1.86892</v>
      </c>
      <c r="IJ493">
        <v>1.87042</v>
      </c>
      <c r="IK493">
        <v>0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-1.89</v>
      </c>
      <c r="IY493">
        <v>0.1425</v>
      </c>
      <c r="IZ493">
        <v>-0.2124528667129374</v>
      </c>
      <c r="JA493">
        <v>-0.0008016307627816455</v>
      </c>
      <c r="JB493">
        <v>-2.705495203968552E-07</v>
      </c>
      <c r="JC493">
        <v>-1.001381313952682E-11</v>
      </c>
      <c r="JD493">
        <v>-0.06429383364076624</v>
      </c>
      <c r="JE493">
        <v>-0.003544197663381463</v>
      </c>
      <c r="JF493">
        <v>0.0008551080648433378</v>
      </c>
      <c r="JG493">
        <v>-1.439520423836254E-05</v>
      </c>
      <c r="JH493">
        <v>4</v>
      </c>
      <c r="JI493">
        <v>2335</v>
      </c>
      <c r="JJ493">
        <v>1</v>
      </c>
      <c r="JK493">
        <v>25</v>
      </c>
      <c r="JL493">
        <v>194435.3</v>
      </c>
      <c r="JM493">
        <v>194435.4</v>
      </c>
      <c r="JN493">
        <v>2.82837</v>
      </c>
      <c r="JO493">
        <v>2.23022</v>
      </c>
      <c r="JP493">
        <v>1.39648</v>
      </c>
      <c r="JQ493">
        <v>2.34985</v>
      </c>
      <c r="JR493">
        <v>1.49536</v>
      </c>
      <c r="JS493">
        <v>2.59399</v>
      </c>
      <c r="JT493">
        <v>36.4343</v>
      </c>
      <c r="JU493">
        <v>24.07</v>
      </c>
      <c r="JV493">
        <v>18</v>
      </c>
      <c r="JW493">
        <v>492.385</v>
      </c>
      <c r="JX493">
        <v>451.084</v>
      </c>
      <c r="JY493">
        <v>28.5231</v>
      </c>
      <c r="JZ493">
        <v>29.214</v>
      </c>
      <c r="KA493">
        <v>30</v>
      </c>
      <c r="KB493">
        <v>28.9831</v>
      </c>
      <c r="KC493">
        <v>28.9063</v>
      </c>
      <c r="KD493">
        <v>56.6617</v>
      </c>
      <c r="KE493">
        <v>23.1672</v>
      </c>
      <c r="KF493">
        <v>72.2411</v>
      </c>
      <c r="KG493">
        <v>28.4982</v>
      </c>
      <c r="KH493">
        <v>1473.28</v>
      </c>
      <c r="KI493">
        <v>21.2752</v>
      </c>
      <c r="KJ493">
        <v>100.854</v>
      </c>
      <c r="KK493">
        <v>100.428</v>
      </c>
    </row>
    <row r="494" spans="1:297">
      <c r="A494">
        <v>478</v>
      </c>
      <c r="B494">
        <v>1758913547.5</v>
      </c>
      <c r="C494">
        <v>11764.40000009537</v>
      </c>
      <c r="D494" t="s">
        <v>1401</v>
      </c>
      <c r="E494" t="s">
        <v>1402</v>
      </c>
      <c r="F494">
        <v>5</v>
      </c>
      <c r="G494" t="s">
        <v>1224</v>
      </c>
      <c r="H494" t="s">
        <v>436</v>
      </c>
      <c r="I494">
        <v>1758913540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1495.332755745042</v>
      </c>
      <c r="AK494">
        <v>1443.085454545454</v>
      </c>
      <c r="AL494">
        <v>3.40832842005042</v>
      </c>
      <c r="AM494">
        <v>65.05522117656267</v>
      </c>
      <c r="AN494">
        <f>(AP494 - AO494 + DY494*1E3/(8.314*(EA494+273.15)) * AR494/DX494 * AQ494) * DX494/(100*DL494) * 1000/(1000 - AP494)</f>
        <v>0</v>
      </c>
      <c r="AO494">
        <v>21.28952848941564</v>
      </c>
      <c r="AP494">
        <v>23.99285212121211</v>
      </c>
      <c r="AQ494">
        <v>-0.0001311659785829556</v>
      </c>
      <c r="AR494">
        <v>107.4908715884942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5.52</v>
      </c>
      <c r="DM494">
        <v>0.5</v>
      </c>
      <c r="DN494" t="s">
        <v>438</v>
      </c>
      <c r="DO494">
        <v>2</v>
      </c>
      <c r="DP494" t="b">
        <v>1</v>
      </c>
      <c r="DQ494">
        <v>1758913540</v>
      </c>
      <c r="DR494">
        <v>1385.011481481481</v>
      </c>
      <c r="DS494">
        <v>1448.672962962963</v>
      </c>
      <c r="DT494">
        <v>23.99834444444444</v>
      </c>
      <c r="DU494">
        <v>21.28305555555555</v>
      </c>
      <c r="DV494">
        <v>1386.882592592593</v>
      </c>
      <c r="DW494">
        <v>23.85597407407408</v>
      </c>
      <c r="DX494">
        <v>499.9885185185186</v>
      </c>
      <c r="DY494">
        <v>90.41418888888892</v>
      </c>
      <c r="DZ494">
        <v>0.02872366296296296</v>
      </c>
      <c r="EA494">
        <v>30.3522037037037</v>
      </c>
      <c r="EB494">
        <v>30.0077962962963</v>
      </c>
      <c r="EC494">
        <v>999.9000000000001</v>
      </c>
      <c r="ED494">
        <v>0</v>
      </c>
      <c r="EE494">
        <v>0</v>
      </c>
      <c r="EF494">
        <v>9995.803703703705</v>
      </c>
      <c r="EG494">
        <v>0</v>
      </c>
      <c r="EH494">
        <v>13.09224444444444</v>
      </c>
      <c r="EI494">
        <v>-63.66251481481481</v>
      </c>
      <c r="EJ494">
        <v>1419.066296296296</v>
      </c>
      <c r="EK494">
        <v>1480.176296296296</v>
      </c>
      <c r="EL494">
        <v>2.715281481481481</v>
      </c>
      <c r="EM494">
        <v>1448.672962962963</v>
      </c>
      <c r="EN494">
        <v>21.28305555555555</v>
      </c>
      <c r="EO494">
        <v>2.169791111111111</v>
      </c>
      <c r="EP494">
        <v>1.924290740740741</v>
      </c>
      <c r="EQ494">
        <v>18.7409962962963</v>
      </c>
      <c r="ER494">
        <v>16.83476666666667</v>
      </c>
      <c r="ES494">
        <v>1999.998888888889</v>
      </c>
      <c r="ET494">
        <v>0.9799925555555554</v>
      </c>
      <c r="EU494">
        <v>0.02000773703703703</v>
      </c>
      <c r="EV494">
        <v>0</v>
      </c>
      <c r="EW494">
        <v>1019.741111111111</v>
      </c>
      <c r="EX494">
        <v>5.00097</v>
      </c>
      <c r="EY494">
        <v>20490.54074074074</v>
      </c>
      <c r="EZ494">
        <v>16707.52592592593</v>
      </c>
      <c r="FA494">
        <v>41.50229629629629</v>
      </c>
      <c r="FB494">
        <v>41.875</v>
      </c>
      <c r="FC494">
        <v>41.43699999999999</v>
      </c>
      <c r="FD494">
        <v>41.5</v>
      </c>
      <c r="FE494">
        <v>42.06199999999999</v>
      </c>
      <c r="FF494">
        <v>1955.08</v>
      </c>
      <c r="FG494">
        <v>39.91888888888889</v>
      </c>
      <c r="FH494">
        <v>0</v>
      </c>
      <c r="FI494">
        <v>1758913548.9</v>
      </c>
      <c r="FJ494">
        <v>0</v>
      </c>
      <c r="FK494">
        <v>1019.703461538462</v>
      </c>
      <c r="FL494">
        <v>-12.34017094846813</v>
      </c>
      <c r="FM494">
        <v>-212.5982906377447</v>
      </c>
      <c r="FN494">
        <v>20489.93461538462</v>
      </c>
      <c r="FO494">
        <v>15</v>
      </c>
      <c r="FP494">
        <v>0</v>
      </c>
      <c r="FQ494" t="s">
        <v>439</v>
      </c>
      <c r="FR494">
        <v>1747247426.5</v>
      </c>
      <c r="FS494">
        <v>1747247420.5</v>
      </c>
      <c r="FT494">
        <v>0</v>
      </c>
      <c r="FU494">
        <v>1.027</v>
      </c>
      <c r="FV494">
        <v>0.031</v>
      </c>
      <c r="FW494">
        <v>0.02</v>
      </c>
      <c r="FX494">
        <v>0.05</v>
      </c>
      <c r="FY494">
        <v>420</v>
      </c>
      <c r="FZ494">
        <v>16</v>
      </c>
      <c r="GA494">
        <v>0.01</v>
      </c>
      <c r="GB494">
        <v>0.1</v>
      </c>
      <c r="GC494">
        <v>-63.6218731707317</v>
      </c>
      <c r="GD494">
        <v>-1.074656445993093</v>
      </c>
      <c r="GE494">
        <v>0.2203991279965825</v>
      </c>
      <c r="GF494">
        <v>0</v>
      </c>
      <c r="GG494">
        <v>1020.384411764706</v>
      </c>
      <c r="GH494">
        <v>-11.62887701679897</v>
      </c>
      <c r="GI494">
        <v>1.169243574424156</v>
      </c>
      <c r="GJ494">
        <v>-1</v>
      </c>
      <c r="GK494">
        <v>2.726313170731707</v>
      </c>
      <c r="GL494">
        <v>-0.1637715679442455</v>
      </c>
      <c r="GM494">
        <v>0.02040831674552032</v>
      </c>
      <c r="GN494">
        <v>0</v>
      </c>
      <c r="GO494">
        <v>0</v>
      </c>
      <c r="GP494">
        <v>2</v>
      </c>
      <c r="GQ494" t="s">
        <v>446</v>
      </c>
      <c r="GR494">
        <v>3.13585</v>
      </c>
      <c r="GS494">
        <v>2.68906</v>
      </c>
      <c r="GT494">
        <v>0.213228</v>
      </c>
      <c r="GU494">
        <v>0.216824</v>
      </c>
      <c r="GV494">
        <v>0.106123</v>
      </c>
      <c r="GW494">
        <v>0.0964284</v>
      </c>
      <c r="GX494">
        <v>24971.6</v>
      </c>
      <c r="GY494">
        <v>24908.8</v>
      </c>
      <c r="GZ494">
        <v>29510.9</v>
      </c>
      <c r="HA494">
        <v>29397</v>
      </c>
      <c r="HB494">
        <v>34851.1</v>
      </c>
      <c r="HC494">
        <v>35184.6</v>
      </c>
      <c r="HD494">
        <v>41523.4</v>
      </c>
      <c r="HE494">
        <v>41763.3</v>
      </c>
      <c r="HF494">
        <v>1.9224</v>
      </c>
      <c r="HG494">
        <v>1.87307</v>
      </c>
      <c r="HH494">
        <v>0.0939816</v>
      </c>
      <c r="HI494">
        <v>0</v>
      </c>
      <c r="HJ494">
        <v>28.4961</v>
      </c>
      <c r="HK494">
        <v>999.9</v>
      </c>
      <c r="HL494">
        <v>52.1</v>
      </c>
      <c r="HM494">
        <v>30.8</v>
      </c>
      <c r="HN494">
        <v>25.7007</v>
      </c>
      <c r="HO494">
        <v>61.8237</v>
      </c>
      <c r="HP494">
        <v>25.7011</v>
      </c>
      <c r="HQ494">
        <v>1</v>
      </c>
      <c r="HR494">
        <v>0.125625</v>
      </c>
      <c r="HS494">
        <v>-0.337859</v>
      </c>
      <c r="HT494">
        <v>20.3393</v>
      </c>
      <c r="HU494">
        <v>5.21624</v>
      </c>
      <c r="HV494">
        <v>12.0128</v>
      </c>
      <c r="HW494">
        <v>4.9887</v>
      </c>
      <c r="HX494">
        <v>3.2875</v>
      </c>
      <c r="HY494">
        <v>9999</v>
      </c>
      <c r="HZ494">
        <v>9999</v>
      </c>
      <c r="IA494">
        <v>9999</v>
      </c>
      <c r="IB494">
        <v>17</v>
      </c>
      <c r="IC494">
        <v>1.86758</v>
      </c>
      <c r="ID494">
        <v>1.86676</v>
      </c>
      <c r="IE494">
        <v>1.86608</v>
      </c>
      <c r="IF494">
        <v>1.866</v>
      </c>
      <c r="IG494">
        <v>1.86785</v>
      </c>
      <c r="IH494">
        <v>1.87032</v>
      </c>
      <c r="II494">
        <v>1.86891</v>
      </c>
      <c r="IJ494">
        <v>1.87042</v>
      </c>
      <c r="IK494">
        <v>0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-1.91</v>
      </c>
      <c r="IY494">
        <v>0.1423</v>
      </c>
      <c r="IZ494">
        <v>-0.2124528667129374</v>
      </c>
      <c r="JA494">
        <v>-0.0008016307627816455</v>
      </c>
      <c r="JB494">
        <v>-2.705495203968552E-07</v>
      </c>
      <c r="JC494">
        <v>-1.001381313952682E-11</v>
      </c>
      <c r="JD494">
        <v>-0.06429383364076624</v>
      </c>
      <c r="JE494">
        <v>-0.003544197663381463</v>
      </c>
      <c r="JF494">
        <v>0.0008551080648433378</v>
      </c>
      <c r="JG494">
        <v>-1.439520423836254E-05</v>
      </c>
      <c r="JH494">
        <v>4</v>
      </c>
      <c r="JI494">
        <v>2335</v>
      </c>
      <c r="JJ494">
        <v>1</v>
      </c>
      <c r="JK494">
        <v>25</v>
      </c>
      <c r="JL494">
        <v>194435.4</v>
      </c>
      <c r="JM494">
        <v>194435.5</v>
      </c>
      <c r="JN494">
        <v>2.85767</v>
      </c>
      <c r="JO494">
        <v>2.229</v>
      </c>
      <c r="JP494">
        <v>1.39648</v>
      </c>
      <c r="JQ494">
        <v>2.35229</v>
      </c>
      <c r="JR494">
        <v>1.49536</v>
      </c>
      <c r="JS494">
        <v>2.57202</v>
      </c>
      <c r="JT494">
        <v>36.4343</v>
      </c>
      <c r="JU494">
        <v>24.07</v>
      </c>
      <c r="JV494">
        <v>18</v>
      </c>
      <c r="JW494">
        <v>492.437</v>
      </c>
      <c r="JX494">
        <v>451.134</v>
      </c>
      <c r="JY494">
        <v>28.5511</v>
      </c>
      <c r="JZ494">
        <v>29.2165</v>
      </c>
      <c r="KA494">
        <v>29.9999</v>
      </c>
      <c r="KB494">
        <v>28.9856</v>
      </c>
      <c r="KC494">
        <v>28.9087</v>
      </c>
      <c r="KD494">
        <v>57.218</v>
      </c>
      <c r="KE494">
        <v>23.1672</v>
      </c>
      <c r="KF494">
        <v>72.2411</v>
      </c>
      <c r="KG494">
        <v>28.477</v>
      </c>
      <c r="KH494">
        <v>1493.33</v>
      </c>
      <c r="KI494">
        <v>21.2808</v>
      </c>
      <c r="KJ494">
        <v>100.854</v>
      </c>
      <c r="KK494">
        <v>100.428</v>
      </c>
    </row>
    <row r="495" spans="1:297">
      <c r="A495">
        <v>479</v>
      </c>
      <c r="B495">
        <v>1758913552.5</v>
      </c>
      <c r="C495">
        <v>11769.40000009537</v>
      </c>
      <c r="D495" t="s">
        <v>1403</v>
      </c>
      <c r="E495" t="s">
        <v>1404</v>
      </c>
      <c r="F495">
        <v>5</v>
      </c>
      <c r="G495" t="s">
        <v>1224</v>
      </c>
      <c r="H495" t="s">
        <v>436</v>
      </c>
      <c r="I495">
        <v>1758913544.714286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1512.498769034547</v>
      </c>
      <c r="AK495">
        <v>1460.163393939393</v>
      </c>
      <c r="AL495">
        <v>3.420249807527068</v>
      </c>
      <c r="AM495">
        <v>65.05522117656267</v>
      </c>
      <c r="AN495">
        <f>(AP495 - AO495 + DY495*1E3/(8.314*(EA495+273.15)) * AR495/DX495 * AQ495) * DX495/(100*DL495) * 1000/(1000 - AP495)</f>
        <v>0</v>
      </c>
      <c r="AO495">
        <v>21.29486825158491</v>
      </c>
      <c r="AP495">
        <v>23.97876787878788</v>
      </c>
      <c r="AQ495">
        <v>-0.0001210295496651508</v>
      </c>
      <c r="AR495">
        <v>107.4908715884942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5.52</v>
      </c>
      <c r="DM495">
        <v>0.5</v>
      </c>
      <c r="DN495" t="s">
        <v>438</v>
      </c>
      <c r="DO495">
        <v>2</v>
      </c>
      <c r="DP495" t="b">
        <v>1</v>
      </c>
      <c r="DQ495">
        <v>1758913544.714286</v>
      </c>
      <c r="DR495">
        <v>1400.789285714286</v>
      </c>
      <c r="DS495">
        <v>1464.560714285715</v>
      </c>
      <c r="DT495">
        <v>23.99490714285714</v>
      </c>
      <c r="DU495">
        <v>21.28871071428571</v>
      </c>
      <c r="DV495">
        <v>1402.685</v>
      </c>
      <c r="DW495">
        <v>23.852575</v>
      </c>
      <c r="DX495">
        <v>499.9976785714286</v>
      </c>
      <c r="DY495">
        <v>90.41427142857142</v>
      </c>
      <c r="DZ495">
        <v>0.02881199285714286</v>
      </c>
      <c r="EA495">
        <v>30.36201785714286</v>
      </c>
      <c r="EB495">
        <v>30.01745</v>
      </c>
      <c r="EC495">
        <v>999.9000000000002</v>
      </c>
      <c r="ED495">
        <v>0</v>
      </c>
      <c r="EE495">
        <v>0</v>
      </c>
      <c r="EF495">
        <v>9992.613571428572</v>
      </c>
      <c r="EG495">
        <v>0</v>
      </c>
      <c r="EH495">
        <v>13.43325357142857</v>
      </c>
      <c r="EI495">
        <v>-63.77258214285714</v>
      </c>
      <c r="EJ495">
        <v>1435.226071428571</v>
      </c>
      <c r="EK495">
        <v>1496.418214285714</v>
      </c>
      <c r="EL495">
        <v>2.706188928571428</v>
      </c>
      <c r="EM495">
        <v>1464.560714285715</v>
      </c>
      <c r="EN495">
        <v>21.28871071428571</v>
      </c>
      <c r="EO495">
        <v>2.169482142857143</v>
      </c>
      <c r="EP495">
        <v>1.924803214285714</v>
      </c>
      <c r="EQ495">
        <v>18.73871428571428</v>
      </c>
      <c r="ER495">
        <v>16.83897142857143</v>
      </c>
      <c r="ES495">
        <v>1999.993928571429</v>
      </c>
      <c r="ET495">
        <v>0.9799925357142856</v>
      </c>
      <c r="EU495">
        <v>0.02000775714285714</v>
      </c>
      <c r="EV495">
        <v>0</v>
      </c>
      <c r="EW495">
        <v>1018.699642857143</v>
      </c>
      <c r="EX495">
        <v>5.00097</v>
      </c>
      <c r="EY495">
        <v>20473.03571428571</v>
      </c>
      <c r="EZ495">
        <v>16707.48571428571</v>
      </c>
      <c r="FA495">
        <v>41.50221428571428</v>
      </c>
      <c r="FB495">
        <v>41.875</v>
      </c>
      <c r="FC495">
        <v>41.43699999999999</v>
      </c>
      <c r="FD495">
        <v>41.5</v>
      </c>
      <c r="FE495">
        <v>42.06199999999999</v>
      </c>
      <c r="FF495">
        <v>1955.075</v>
      </c>
      <c r="FG495">
        <v>39.91892857142857</v>
      </c>
      <c r="FH495">
        <v>0</v>
      </c>
      <c r="FI495">
        <v>1758913553.7</v>
      </c>
      <c r="FJ495">
        <v>0</v>
      </c>
      <c r="FK495">
        <v>1018.693461538462</v>
      </c>
      <c r="FL495">
        <v>-11.84034188302226</v>
      </c>
      <c r="FM495">
        <v>-236.8683762226827</v>
      </c>
      <c r="FN495">
        <v>20472.07692307692</v>
      </c>
      <c r="FO495">
        <v>15</v>
      </c>
      <c r="FP495">
        <v>0</v>
      </c>
      <c r="FQ495" t="s">
        <v>439</v>
      </c>
      <c r="FR495">
        <v>1747247426.5</v>
      </c>
      <c r="FS495">
        <v>1747247420.5</v>
      </c>
      <c r="FT495">
        <v>0</v>
      </c>
      <c r="FU495">
        <v>1.027</v>
      </c>
      <c r="FV495">
        <v>0.031</v>
      </c>
      <c r="FW495">
        <v>0.02</v>
      </c>
      <c r="FX495">
        <v>0.05</v>
      </c>
      <c r="FY495">
        <v>420</v>
      </c>
      <c r="FZ495">
        <v>16</v>
      </c>
      <c r="GA495">
        <v>0.01</v>
      </c>
      <c r="GB495">
        <v>0.1</v>
      </c>
      <c r="GC495">
        <v>-63.68532500000001</v>
      </c>
      <c r="GD495">
        <v>-0.6842228893056999</v>
      </c>
      <c r="GE495">
        <v>0.2110002366704835</v>
      </c>
      <c r="GF495">
        <v>0</v>
      </c>
      <c r="GG495">
        <v>1019.332058823529</v>
      </c>
      <c r="GH495">
        <v>-12.58747136088319</v>
      </c>
      <c r="GI495">
        <v>1.260314571870527</v>
      </c>
      <c r="GJ495">
        <v>-1</v>
      </c>
      <c r="GK495">
        <v>2.7094405</v>
      </c>
      <c r="GL495">
        <v>-0.110916697936213</v>
      </c>
      <c r="GM495">
        <v>0.01188837792762324</v>
      </c>
      <c r="GN495">
        <v>0</v>
      </c>
      <c r="GO495">
        <v>0</v>
      </c>
      <c r="GP495">
        <v>2</v>
      </c>
      <c r="GQ495" t="s">
        <v>446</v>
      </c>
      <c r="GR495">
        <v>3.13577</v>
      </c>
      <c r="GS495">
        <v>2.68913</v>
      </c>
      <c r="GT495">
        <v>0.214768</v>
      </c>
      <c r="GU495">
        <v>0.218327</v>
      </c>
      <c r="GV495">
        <v>0.106078</v>
      </c>
      <c r="GW495">
        <v>0.0964467</v>
      </c>
      <c r="GX495">
        <v>24922.1</v>
      </c>
      <c r="GY495">
        <v>24860.9</v>
      </c>
      <c r="GZ495">
        <v>29510.2</v>
      </c>
      <c r="HA495">
        <v>29397</v>
      </c>
      <c r="HB495">
        <v>34852.4</v>
      </c>
      <c r="HC495">
        <v>35183.9</v>
      </c>
      <c r="HD495">
        <v>41522.8</v>
      </c>
      <c r="HE495">
        <v>41763.3</v>
      </c>
      <c r="HF495">
        <v>1.92232</v>
      </c>
      <c r="HG495">
        <v>1.87297</v>
      </c>
      <c r="HH495">
        <v>0.0942573</v>
      </c>
      <c r="HI495">
        <v>0</v>
      </c>
      <c r="HJ495">
        <v>28.4924</v>
      </c>
      <c r="HK495">
        <v>999.9</v>
      </c>
      <c r="HL495">
        <v>52.1</v>
      </c>
      <c r="HM495">
        <v>30.8</v>
      </c>
      <c r="HN495">
        <v>25.7004</v>
      </c>
      <c r="HO495">
        <v>61.9537</v>
      </c>
      <c r="HP495">
        <v>25.6731</v>
      </c>
      <c r="HQ495">
        <v>1</v>
      </c>
      <c r="HR495">
        <v>0.125478</v>
      </c>
      <c r="HS495">
        <v>-0.110697</v>
      </c>
      <c r="HT495">
        <v>20.3399</v>
      </c>
      <c r="HU495">
        <v>5.21714</v>
      </c>
      <c r="HV495">
        <v>12.0134</v>
      </c>
      <c r="HW495">
        <v>4.98925</v>
      </c>
      <c r="HX495">
        <v>3.28778</v>
      </c>
      <c r="HY495">
        <v>9999</v>
      </c>
      <c r="HZ495">
        <v>9999</v>
      </c>
      <c r="IA495">
        <v>9999</v>
      </c>
      <c r="IB495">
        <v>17</v>
      </c>
      <c r="IC495">
        <v>1.86759</v>
      </c>
      <c r="ID495">
        <v>1.86676</v>
      </c>
      <c r="IE495">
        <v>1.8661</v>
      </c>
      <c r="IF495">
        <v>1.866</v>
      </c>
      <c r="IG495">
        <v>1.86784</v>
      </c>
      <c r="IH495">
        <v>1.87028</v>
      </c>
      <c r="II495">
        <v>1.8689</v>
      </c>
      <c r="IJ495">
        <v>1.87042</v>
      </c>
      <c r="IK495">
        <v>0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-1.94</v>
      </c>
      <c r="IY495">
        <v>0.1421</v>
      </c>
      <c r="IZ495">
        <v>-0.2124528667129374</v>
      </c>
      <c r="JA495">
        <v>-0.0008016307627816455</v>
      </c>
      <c r="JB495">
        <v>-2.705495203968552E-07</v>
      </c>
      <c r="JC495">
        <v>-1.001381313952682E-11</v>
      </c>
      <c r="JD495">
        <v>-0.06429383364076624</v>
      </c>
      <c r="JE495">
        <v>-0.003544197663381463</v>
      </c>
      <c r="JF495">
        <v>0.0008551080648433378</v>
      </c>
      <c r="JG495">
        <v>-1.439520423836254E-05</v>
      </c>
      <c r="JH495">
        <v>4</v>
      </c>
      <c r="JI495">
        <v>2335</v>
      </c>
      <c r="JJ495">
        <v>1</v>
      </c>
      <c r="JK495">
        <v>25</v>
      </c>
      <c r="JL495">
        <v>194435.4</v>
      </c>
      <c r="JM495">
        <v>194435.5</v>
      </c>
      <c r="JN495">
        <v>2.88208</v>
      </c>
      <c r="JO495">
        <v>2.23022</v>
      </c>
      <c r="JP495">
        <v>1.39648</v>
      </c>
      <c r="JQ495">
        <v>2.35229</v>
      </c>
      <c r="JR495">
        <v>1.49536</v>
      </c>
      <c r="JS495">
        <v>2.70752</v>
      </c>
      <c r="JT495">
        <v>36.4343</v>
      </c>
      <c r="JU495">
        <v>24.07</v>
      </c>
      <c r="JV495">
        <v>18</v>
      </c>
      <c r="JW495">
        <v>492.409</v>
      </c>
      <c r="JX495">
        <v>451.086</v>
      </c>
      <c r="JY495">
        <v>28.5213</v>
      </c>
      <c r="JZ495">
        <v>29.2187</v>
      </c>
      <c r="KA495">
        <v>30.0001</v>
      </c>
      <c r="KB495">
        <v>28.988</v>
      </c>
      <c r="KC495">
        <v>28.9107</v>
      </c>
      <c r="KD495">
        <v>57.6883</v>
      </c>
      <c r="KE495">
        <v>23.1672</v>
      </c>
      <c r="KF495">
        <v>72.2411</v>
      </c>
      <c r="KG495">
        <v>28.4485</v>
      </c>
      <c r="KH495">
        <v>1506.76</v>
      </c>
      <c r="KI495">
        <v>21.2983</v>
      </c>
      <c r="KJ495">
        <v>100.852</v>
      </c>
      <c r="KK495">
        <v>100.428</v>
      </c>
    </row>
    <row r="496" spans="1:297">
      <c r="A496">
        <v>480</v>
      </c>
      <c r="B496">
        <v>1758913557.5</v>
      </c>
      <c r="C496">
        <v>11774.40000009537</v>
      </c>
      <c r="D496" t="s">
        <v>1405</v>
      </c>
      <c r="E496" t="s">
        <v>1406</v>
      </c>
      <c r="F496">
        <v>5</v>
      </c>
      <c r="G496" t="s">
        <v>1224</v>
      </c>
      <c r="H496" t="s">
        <v>436</v>
      </c>
      <c r="I496">
        <v>1758913550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1529.580115330624</v>
      </c>
      <c r="AK496">
        <v>1477.129878787878</v>
      </c>
      <c r="AL496">
        <v>3.39336541663781</v>
      </c>
      <c r="AM496">
        <v>65.05522117656267</v>
      </c>
      <c r="AN496">
        <f>(AP496 - AO496 + DY496*1E3/(8.314*(EA496+273.15)) * AR496/DX496 * AQ496) * DX496/(100*DL496) * 1000/(1000 - AP496)</f>
        <v>0</v>
      </c>
      <c r="AO496">
        <v>21.29713238314035</v>
      </c>
      <c r="AP496">
        <v>23.95722727272728</v>
      </c>
      <c r="AQ496">
        <v>-0.0001743002331117639</v>
      </c>
      <c r="AR496">
        <v>107.4908715884942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5.52</v>
      </c>
      <c r="DM496">
        <v>0.5</v>
      </c>
      <c r="DN496" t="s">
        <v>438</v>
      </c>
      <c r="DO496">
        <v>2</v>
      </c>
      <c r="DP496" t="b">
        <v>1</v>
      </c>
      <c r="DQ496">
        <v>1758913550</v>
      </c>
      <c r="DR496">
        <v>1418.465925925926</v>
      </c>
      <c r="DS496">
        <v>1482.2</v>
      </c>
      <c r="DT496">
        <v>23.98252592592592</v>
      </c>
      <c r="DU496">
        <v>21.29347037037037</v>
      </c>
      <c r="DV496">
        <v>1420.390740740741</v>
      </c>
      <c r="DW496">
        <v>23.84033703703704</v>
      </c>
      <c r="DX496">
        <v>499.9825925925926</v>
      </c>
      <c r="DY496">
        <v>90.41405555555556</v>
      </c>
      <c r="DZ496">
        <v>0.02891524444444445</v>
      </c>
      <c r="EA496">
        <v>30.37167407407408</v>
      </c>
      <c r="EB496">
        <v>30.03145555555555</v>
      </c>
      <c r="EC496">
        <v>999.9000000000001</v>
      </c>
      <c r="ED496">
        <v>0</v>
      </c>
      <c r="EE496">
        <v>0</v>
      </c>
      <c r="EF496">
        <v>9996.551851851851</v>
      </c>
      <c r="EG496">
        <v>0</v>
      </c>
      <c r="EH496">
        <v>13.45994074074074</v>
      </c>
      <c r="EI496">
        <v>-63.73578148148149</v>
      </c>
      <c r="EJ496">
        <v>1453.318148148148</v>
      </c>
      <c r="EK496">
        <v>1514.448888888889</v>
      </c>
      <c r="EL496">
        <v>2.689039999999999</v>
      </c>
      <c r="EM496">
        <v>1482.2</v>
      </c>
      <c r="EN496">
        <v>21.29347037037037</v>
      </c>
      <c r="EO496">
        <v>2.168356296296296</v>
      </c>
      <c r="EP496">
        <v>1.92522962962963</v>
      </c>
      <c r="EQ496">
        <v>18.73041851851852</v>
      </c>
      <c r="ER496">
        <v>16.84245925925926</v>
      </c>
      <c r="ES496">
        <v>2000.016666666667</v>
      </c>
      <c r="ET496">
        <v>0.9799945555555555</v>
      </c>
      <c r="EU496">
        <v>0.02000571851851852</v>
      </c>
      <c r="EV496">
        <v>0</v>
      </c>
      <c r="EW496">
        <v>1017.679259259259</v>
      </c>
      <c r="EX496">
        <v>5.00097</v>
      </c>
      <c r="EY496">
        <v>20452.39629629629</v>
      </c>
      <c r="EZ496">
        <v>16707.68148148149</v>
      </c>
      <c r="FA496">
        <v>41.5</v>
      </c>
      <c r="FB496">
        <v>41.875</v>
      </c>
      <c r="FC496">
        <v>41.43699999999999</v>
      </c>
      <c r="FD496">
        <v>41.5</v>
      </c>
      <c r="FE496">
        <v>42.06199999999999</v>
      </c>
      <c r="FF496">
        <v>1955.101111111111</v>
      </c>
      <c r="FG496">
        <v>39.91555555555556</v>
      </c>
      <c r="FH496">
        <v>0</v>
      </c>
      <c r="FI496">
        <v>1758913558.5</v>
      </c>
      <c r="FJ496">
        <v>0</v>
      </c>
      <c r="FK496">
        <v>1017.751923076923</v>
      </c>
      <c r="FL496">
        <v>-11.62358972401507</v>
      </c>
      <c r="FM496">
        <v>-237.0905979213074</v>
      </c>
      <c r="FN496">
        <v>20453.31923076923</v>
      </c>
      <c r="FO496">
        <v>15</v>
      </c>
      <c r="FP496">
        <v>0</v>
      </c>
      <c r="FQ496" t="s">
        <v>439</v>
      </c>
      <c r="FR496">
        <v>1747247426.5</v>
      </c>
      <c r="FS496">
        <v>1747247420.5</v>
      </c>
      <c r="FT496">
        <v>0</v>
      </c>
      <c r="FU496">
        <v>1.027</v>
      </c>
      <c r="FV496">
        <v>0.031</v>
      </c>
      <c r="FW496">
        <v>0.02</v>
      </c>
      <c r="FX496">
        <v>0.05</v>
      </c>
      <c r="FY496">
        <v>420</v>
      </c>
      <c r="FZ496">
        <v>16</v>
      </c>
      <c r="GA496">
        <v>0.01</v>
      </c>
      <c r="GB496">
        <v>0.1</v>
      </c>
      <c r="GC496">
        <v>-63.78715</v>
      </c>
      <c r="GD496">
        <v>0.263959474671841</v>
      </c>
      <c r="GE496">
        <v>0.1403659306954505</v>
      </c>
      <c r="GF496">
        <v>0</v>
      </c>
      <c r="GG496">
        <v>1018.225882352941</v>
      </c>
      <c r="GH496">
        <v>-11.77845683002197</v>
      </c>
      <c r="GI496">
        <v>1.184063585452431</v>
      </c>
      <c r="GJ496">
        <v>-1</v>
      </c>
      <c r="GK496">
        <v>2.69713025</v>
      </c>
      <c r="GL496">
        <v>-0.1982774859287141</v>
      </c>
      <c r="GM496">
        <v>0.01954932383581336</v>
      </c>
      <c r="GN496">
        <v>0</v>
      </c>
      <c r="GO496">
        <v>0</v>
      </c>
      <c r="GP496">
        <v>2</v>
      </c>
      <c r="GQ496" t="s">
        <v>446</v>
      </c>
      <c r="GR496">
        <v>3.13573</v>
      </c>
      <c r="GS496">
        <v>2.68923</v>
      </c>
      <c r="GT496">
        <v>0.216282</v>
      </c>
      <c r="GU496">
        <v>0.219813</v>
      </c>
      <c r="GV496">
        <v>0.106012</v>
      </c>
      <c r="GW496">
        <v>0.0964559</v>
      </c>
      <c r="GX496">
        <v>24874.1</v>
      </c>
      <c r="GY496">
        <v>24813.4</v>
      </c>
      <c r="GZ496">
        <v>29510.4</v>
      </c>
      <c r="HA496">
        <v>29396.8</v>
      </c>
      <c r="HB496">
        <v>34855</v>
      </c>
      <c r="HC496">
        <v>35183.4</v>
      </c>
      <c r="HD496">
        <v>41522.8</v>
      </c>
      <c r="HE496">
        <v>41763.1</v>
      </c>
      <c r="HF496">
        <v>1.92248</v>
      </c>
      <c r="HG496">
        <v>1.87297</v>
      </c>
      <c r="HH496">
        <v>0.0962988</v>
      </c>
      <c r="HI496">
        <v>0</v>
      </c>
      <c r="HJ496">
        <v>28.4896</v>
      </c>
      <c r="HK496">
        <v>999.9</v>
      </c>
      <c r="HL496">
        <v>52.1</v>
      </c>
      <c r="HM496">
        <v>30.8</v>
      </c>
      <c r="HN496">
        <v>25.7013</v>
      </c>
      <c r="HO496">
        <v>61.9337</v>
      </c>
      <c r="HP496">
        <v>25.8093</v>
      </c>
      <c r="HQ496">
        <v>1</v>
      </c>
      <c r="HR496">
        <v>0.125424</v>
      </c>
      <c r="HS496">
        <v>-0.00545207</v>
      </c>
      <c r="HT496">
        <v>20.3401</v>
      </c>
      <c r="HU496">
        <v>5.21699</v>
      </c>
      <c r="HV496">
        <v>12.0129</v>
      </c>
      <c r="HW496">
        <v>4.989</v>
      </c>
      <c r="HX496">
        <v>3.2877</v>
      </c>
      <c r="HY496">
        <v>9999</v>
      </c>
      <c r="HZ496">
        <v>9999</v>
      </c>
      <c r="IA496">
        <v>9999</v>
      </c>
      <c r="IB496">
        <v>17</v>
      </c>
      <c r="IC496">
        <v>1.8676</v>
      </c>
      <c r="ID496">
        <v>1.86676</v>
      </c>
      <c r="IE496">
        <v>1.86604</v>
      </c>
      <c r="IF496">
        <v>1.866</v>
      </c>
      <c r="IG496">
        <v>1.86784</v>
      </c>
      <c r="IH496">
        <v>1.87028</v>
      </c>
      <c r="II496">
        <v>1.8689</v>
      </c>
      <c r="IJ496">
        <v>1.87042</v>
      </c>
      <c r="IK496">
        <v>0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-1.97</v>
      </c>
      <c r="IY496">
        <v>0.1418</v>
      </c>
      <c r="IZ496">
        <v>-0.2124528667129374</v>
      </c>
      <c r="JA496">
        <v>-0.0008016307627816455</v>
      </c>
      <c r="JB496">
        <v>-2.705495203968552E-07</v>
      </c>
      <c r="JC496">
        <v>-1.001381313952682E-11</v>
      </c>
      <c r="JD496">
        <v>-0.06429383364076624</v>
      </c>
      <c r="JE496">
        <v>-0.003544197663381463</v>
      </c>
      <c r="JF496">
        <v>0.0008551080648433378</v>
      </c>
      <c r="JG496">
        <v>-1.439520423836254E-05</v>
      </c>
      <c r="JH496">
        <v>4</v>
      </c>
      <c r="JI496">
        <v>2335</v>
      </c>
      <c r="JJ496">
        <v>1</v>
      </c>
      <c r="JK496">
        <v>25</v>
      </c>
      <c r="JL496">
        <v>194435.5</v>
      </c>
      <c r="JM496">
        <v>194435.6</v>
      </c>
      <c r="JN496">
        <v>2.90405</v>
      </c>
      <c r="JO496">
        <v>2.22656</v>
      </c>
      <c r="JP496">
        <v>1.39648</v>
      </c>
      <c r="JQ496">
        <v>2.35107</v>
      </c>
      <c r="JR496">
        <v>1.49536</v>
      </c>
      <c r="JS496">
        <v>2.71362</v>
      </c>
      <c r="JT496">
        <v>36.4343</v>
      </c>
      <c r="JU496">
        <v>24.07</v>
      </c>
      <c r="JV496">
        <v>18</v>
      </c>
      <c r="JW496">
        <v>492.525</v>
      </c>
      <c r="JX496">
        <v>451.105</v>
      </c>
      <c r="JY496">
        <v>28.4731</v>
      </c>
      <c r="JZ496">
        <v>29.2212</v>
      </c>
      <c r="KA496">
        <v>30.0001</v>
      </c>
      <c r="KB496">
        <v>28.9905</v>
      </c>
      <c r="KC496">
        <v>28.9131</v>
      </c>
      <c r="KD496">
        <v>58.2407</v>
      </c>
      <c r="KE496">
        <v>23.1672</v>
      </c>
      <c r="KF496">
        <v>72.2411</v>
      </c>
      <c r="KG496">
        <v>28.4068</v>
      </c>
      <c r="KH496">
        <v>1526.81</v>
      </c>
      <c r="KI496">
        <v>21.3239</v>
      </c>
      <c r="KJ496">
        <v>100.852</v>
      </c>
      <c r="KK496">
        <v>100.427</v>
      </c>
    </row>
    <row r="497" spans="1:297">
      <c r="A497">
        <v>481</v>
      </c>
      <c r="B497">
        <v>1758913562.5</v>
      </c>
      <c r="C497">
        <v>11779.40000009537</v>
      </c>
      <c r="D497" t="s">
        <v>1407</v>
      </c>
      <c r="E497" t="s">
        <v>1408</v>
      </c>
      <c r="F497">
        <v>5</v>
      </c>
      <c r="G497" t="s">
        <v>1224</v>
      </c>
      <c r="H497" t="s">
        <v>436</v>
      </c>
      <c r="I497">
        <v>1758913554.714286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1546.751260735414</v>
      </c>
      <c r="AK497">
        <v>1494.279454545454</v>
      </c>
      <c r="AL497">
        <v>3.437211271156745</v>
      </c>
      <c r="AM497">
        <v>65.05522117656267</v>
      </c>
      <c r="AN497">
        <f>(AP497 - AO497 + DY497*1E3/(8.314*(EA497+273.15)) * AR497/DX497 * AQ497) * DX497/(100*DL497) * 1000/(1000 - AP497)</f>
        <v>0</v>
      </c>
      <c r="AO497">
        <v>21.30141076674226</v>
      </c>
      <c r="AP497">
        <v>23.93934969696969</v>
      </c>
      <c r="AQ497">
        <v>-0.0001381230450786868</v>
      </c>
      <c r="AR497">
        <v>107.4908715884942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5.52</v>
      </c>
      <c r="DM497">
        <v>0.5</v>
      </c>
      <c r="DN497" t="s">
        <v>438</v>
      </c>
      <c r="DO497">
        <v>2</v>
      </c>
      <c r="DP497" t="b">
        <v>1</v>
      </c>
      <c r="DQ497">
        <v>1758913554.714286</v>
      </c>
      <c r="DR497">
        <v>1434.173928571429</v>
      </c>
      <c r="DS497">
        <v>1498.015714285714</v>
      </c>
      <c r="DT497">
        <v>23.96627142857143</v>
      </c>
      <c r="DU497">
        <v>21.29716785714286</v>
      </c>
      <c r="DV497">
        <v>1436.125</v>
      </c>
      <c r="DW497">
        <v>23.82429285714286</v>
      </c>
      <c r="DX497">
        <v>499.9918571428571</v>
      </c>
      <c r="DY497">
        <v>90.41400357142859</v>
      </c>
      <c r="DZ497">
        <v>0.02892272142857143</v>
      </c>
      <c r="EA497">
        <v>30.37658214285714</v>
      </c>
      <c r="EB497">
        <v>30.04271071428571</v>
      </c>
      <c r="EC497">
        <v>999.9000000000002</v>
      </c>
      <c r="ED497">
        <v>0</v>
      </c>
      <c r="EE497">
        <v>0</v>
      </c>
      <c r="EF497">
        <v>9998.994642857144</v>
      </c>
      <c r="EG497">
        <v>0</v>
      </c>
      <c r="EH497">
        <v>13.4593</v>
      </c>
      <c r="EI497">
        <v>-63.84237142857143</v>
      </c>
      <c r="EJ497">
        <v>1469.3875</v>
      </c>
      <c r="EK497">
        <v>1530.613214285714</v>
      </c>
      <c r="EL497">
        <v>2.669101428571429</v>
      </c>
      <c r="EM497">
        <v>1498.015714285714</v>
      </c>
      <c r="EN497">
        <v>21.29716785714286</v>
      </c>
      <c r="EO497">
        <v>2.166886071428572</v>
      </c>
      <c r="EP497">
        <v>1.9255625</v>
      </c>
      <c r="EQ497">
        <v>18.719575</v>
      </c>
      <c r="ER497">
        <v>16.84517142857143</v>
      </c>
      <c r="ES497">
        <v>2000.019642857143</v>
      </c>
      <c r="ET497">
        <v>0.9799945714285714</v>
      </c>
      <c r="EU497">
        <v>0.02000570357142857</v>
      </c>
      <c r="EV497">
        <v>0</v>
      </c>
      <c r="EW497">
        <v>1016.71</v>
      </c>
      <c r="EX497">
        <v>5.00097</v>
      </c>
      <c r="EY497">
        <v>20434.10714285714</v>
      </c>
      <c r="EZ497">
        <v>16707.71071428572</v>
      </c>
      <c r="FA497">
        <v>41.5</v>
      </c>
      <c r="FB497">
        <v>41.875</v>
      </c>
      <c r="FC497">
        <v>41.43699999999999</v>
      </c>
      <c r="FD497">
        <v>41.5</v>
      </c>
      <c r="FE497">
        <v>42.06199999999999</v>
      </c>
      <c r="FF497">
        <v>1955.103928571429</v>
      </c>
      <c r="FG497">
        <v>39.91571428571429</v>
      </c>
      <c r="FH497">
        <v>0</v>
      </c>
      <c r="FI497">
        <v>1758913563.9</v>
      </c>
      <c r="FJ497">
        <v>0</v>
      </c>
      <c r="FK497">
        <v>1016.5904</v>
      </c>
      <c r="FL497">
        <v>-12.06230766044835</v>
      </c>
      <c r="FM497">
        <v>-227.8999996340148</v>
      </c>
      <c r="FN497">
        <v>20431.2</v>
      </c>
      <c r="FO497">
        <v>15</v>
      </c>
      <c r="FP497">
        <v>0</v>
      </c>
      <c r="FQ497" t="s">
        <v>439</v>
      </c>
      <c r="FR497">
        <v>1747247426.5</v>
      </c>
      <c r="FS497">
        <v>1747247420.5</v>
      </c>
      <c r="FT497">
        <v>0</v>
      </c>
      <c r="FU497">
        <v>1.027</v>
      </c>
      <c r="FV497">
        <v>0.031</v>
      </c>
      <c r="FW497">
        <v>0.02</v>
      </c>
      <c r="FX497">
        <v>0.05</v>
      </c>
      <c r="FY497">
        <v>420</v>
      </c>
      <c r="FZ497">
        <v>16</v>
      </c>
      <c r="GA497">
        <v>0.01</v>
      </c>
      <c r="GB497">
        <v>0.1</v>
      </c>
      <c r="GC497">
        <v>-63.78634999999999</v>
      </c>
      <c r="GD497">
        <v>-1.080369230769146</v>
      </c>
      <c r="GE497">
        <v>0.1337024251836886</v>
      </c>
      <c r="GF497">
        <v>0</v>
      </c>
      <c r="GG497">
        <v>1017.494411764706</v>
      </c>
      <c r="GH497">
        <v>-12.21191749803643</v>
      </c>
      <c r="GI497">
        <v>1.222918859259343</v>
      </c>
      <c r="GJ497">
        <v>-1</v>
      </c>
      <c r="GK497">
        <v>2.6832055</v>
      </c>
      <c r="GL497">
        <v>-0.2466655159474744</v>
      </c>
      <c r="GM497">
        <v>0.02379680692340889</v>
      </c>
      <c r="GN497">
        <v>0</v>
      </c>
      <c r="GO497">
        <v>0</v>
      </c>
      <c r="GP497">
        <v>2</v>
      </c>
      <c r="GQ497" t="s">
        <v>446</v>
      </c>
      <c r="GR497">
        <v>3.13587</v>
      </c>
      <c r="GS497">
        <v>2.68913</v>
      </c>
      <c r="GT497">
        <v>0.217805</v>
      </c>
      <c r="GU497">
        <v>0.221286</v>
      </c>
      <c r="GV497">
        <v>0.105957</v>
      </c>
      <c r="GW497">
        <v>0.0964676</v>
      </c>
      <c r="GX497">
        <v>24825.9</v>
      </c>
      <c r="GY497">
        <v>24766.3</v>
      </c>
      <c r="GZ497">
        <v>29510.7</v>
      </c>
      <c r="HA497">
        <v>29396.5</v>
      </c>
      <c r="HB497">
        <v>34857.8</v>
      </c>
      <c r="HC497">
        <v>35182.5</v>
      </c>
      <c r="HD497">
        <v>41523.5</v>
      </c>
      <c r="HE497">
        <v>41762.5</v>
      </c>
      <c r="HF497">
        <v>1.92237</v>
      </c>
      <c r="HG497">
        <v>1.87278</v>
      </c>
      <c r="HH497">
        <v>0.0959933</v>
      </c>
      <c r="HI497">
        <v>0</v>
      </c>
      <c r="HJ497">
        <v>28.4876</v>
      </c>
      <c r="HK497">
        <v>999.9</v>
      </c>
      <c r="HL497">
        <v>52.1</v>
      </c>
      <c r="HM497">
        <v>30.9</v>
      </c>
      <c r="HN497">
        <v>25.848</v>
      </c>
      <c r="HO497">
        <v>62.0337</v>
      </c>
      <c r="HP497">
        <v>25.621</v>
      </c>
      <c r="HQ497">
        <v>1</v>
      </c>
      <c r="HR497">
        <v>0.125859</v>
      </c>
      <c r="HS497">
        <v>0.0826688</v>
      </c>
      <c r="HT497">
        <v>20.3401</v>
      </c>
      <c r="HU497">
        <v>5.21744</v>
      </c>
      <c r="HV497">
        <v>12.0126</v>
      </c>
      <c r="HW497">
        <v>4.98915</v>
      </c>
      <c r="HX497">
        <v>3.2879</v>
      </c>
      <c r="HY497">
        <v>9999</v>
      </c>
      <c r="HZ497">
        <v>9999</v>
      </c>
      <c r="IA497">
        <v>9999</v>
      </c>
      <c r="IB497">
        <v>17</v>
      </c>
      <c r="IC497">
        <v>1.8676</v>
      </c>
      <c r="ID497">
        <v>1.86676</v>
      </c>
      <c r="IE497">
        <v>1.86605</v>
      </c>
      <c r="IF497">
        <v>1.866</v>
      </c>
      <c r="IG497">
        <v>1.86784</v>
      </c>
      <c r="IH497">
        <v>1.87029</v>
      </c>
      <c r="II497">
        <v>1.86891</v>
      </c>
      <c r="IJ497">
        <v>1.87042</v>
      </c>
      <c r="IK497">
        <v>0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-1.99</v>
      </c>
      <c r="IY497">
        <v>0.1416</v>
      </c>
      <c r="IZ497">
        <v>-0.2124528667129374</v>
      </c>
      <c r="JA497">
        <v>-0.0008016307627816455</v>
      </c>
      <c r="JB497">
        <v>-2.705495203968552E-07</v>
      </c>
      <c r="JC497">
        <v>-1.001381313952682E-11</v>
      </c>
      <c r="JD497">
        <v>-0.06429383364076624</v>
      </c>
      <c r="JE497">
        <v>-0.003544197663381463</v>
      </c>
      <c r="JF497">
        <v>0.0008551080648433378</v>
      </c>
      <c r="JG497">
        <v>-1.439520423836254E-05</v>
      </c>
      <c r="JH497">
        <v>4</v>
      </c>
      <c r="JI497">
        <v>2335</v>
      </c>
      <c r="JJ497">
        <v>1</v>
      </c>
      <c r="JK497">
        <v>25</v>
      </c>
      <c r="JL497">
        <v>194435.6</v>
      </c>
      <c r="JM497">
        <v>194435.7</v>
      </c>
      <c r="JN497">
        <v>2.93213</v>
      </c>
      <c r="JO497">
        <v>2.22046</v>
      </c>
      <c r="JP497">
        <v>1.39648</v>
      </c>
      <c r="JQ497">
        <v>2.35229</v>
      </c>
      <c r="JR497">
        <v>1.49536</v>
      </c>
      <c r="JS497">
        <v>2.7063</v>
      </c>
      <c r="JT497">
        <v>36.4578</v>
      </c>
      <c r="JU497">
        <v>24.07</v>
      </c>
      <c r="JV497">
        <v>18</v>
      </c>
      <c r="JW497">
        <v>492.476</v>
      </c>
      <c r="JX497">
        <v>450.993</v>
      </c>
      <c r="JY497">
        <v>28.4197</v>
      </c>
      <c r="JZ497">
        <v>29.2237</v>
      </c>
      <c r="KA497">
        <v>30.0002</v>
      </c>
      <c r="KB497">
        <v>28.9924</v>
      </c>
      <c r="KC497">
        <v>28.915</v>
      </c>
      <c r="KD497">
        <v>58.7103</v>
      </c>
      <c r="KE497">
        <v>23.1672</v>
      </c>
      <c r="KF497">
        <v>72.2411</v>
      </c>
      <c r="KG497">
        <v>28.3487</v>
      </c>
      <c r="KH497">
        <v>1540.17</v>
      </c>
      <c r="KI497">
        <v>21.3549</v>
      </c>
      <c r="KJ497">
        <v>100.854</v>
      </c>
      <c r="KK497">
        <v>100.426</v>
      </c>
    </row>
    <row r="498" spans="1:297">
      <c r="A498">
        <v>482</v>
      </c>
      <c r="B498">
        <v>1758913567.5</v>
      </c>
      <c r="C498">
        <v>11784.40000009537</v>
      </c>
      <c r="D498" t="s">
        <v>1409</v>
      </c>
      <c r="E498" t="s">
        <v>1410</v>
      </c>
      <c r="F498">
        <v>5</v>
      </c>
      <c r="G498" t="s">
        <v>1224</v>
      </c>
      <c r="H498" t="s">
        <v>436</v>
      </c>
      <c r="I498">
        <v>1758913560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1563.899381844966</v>
      </c>
      <c r="AK498">
        <v>1511.371575757576</v>
      </c>
      <c r="AL498">
        <v>3.428548747881458</v>
      </c>
      <c r="AM498">
        <v>65.05522117656267</v>
      </c>
      <c r="AN498">
        <f>(AP498 - AO498 + DY498*1E3/(8.314*(EA498+273.15)) * AR498/DX498 * AQ498) * DX498/(100*DL498) * 1000/(1000 - AP498)</f>
        <v>0</v>
      </c>
      <c r="AO498">
        <v>21.30490690093005</v>
      </c>
      <c r="AP498">
        <v>23.91649515151515</v>
      </c>
      <c r="AQ498">
        <v>-0.0001596609457840763</v>
      </c>
      <c r="AR498">
        <v>107.4908715884942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5.52</v>
      </c>
      <c r="DM498">
        <v>0.5</v>
      </c>
      <c r="DN498" t="s">
        <v>438</v>
      </c>
      <c r="DO498">
        <v>2</v>
      </c>
      <c r="DP498" t="b">
        <v>1</v>
      </c>
      <c r="DQ498">
        <v>1758913560</v>
      </c>
      <c r="DR498">
        <v>1451.80962962963</v>
      </c>
      <c r="DS498">
        <v>1515.736296296296</v>
      </c>
      <c r="DT498">
        <v>23.94598888888889</v>
      </c>
      <c r="DU498">
        <v>21.30093703703703</v>
      </c>
      <c r="DV498">
        <v>1453.78962962963</v>
      </c>
      <c r="DW498">
        <v>23.80427037037037</v>
      </c>
      <c r="DX498">
        <v>499.9746666666666</v>
      </c>
      <c r="DY498">
        <v>90.41406296296297</v>
      </c>
      <c r="DZ498">
        <v>0.02895096666666666</v>
      </c>
      <c r="EA498">
        <v>30.3772962962963</v>
      </c>
      <c r="EB498">
        <v>30.05028888888889</v>
      </c>
      <c r="EC498">
        <v>999.9000000000001</v>
      </c>
      <c r="ED498">
        <v>0</v>
      </c>
      <c r="EE498">
        <v>0</v>
      </c>
      <c r="EF498">
        <v>10001.88888888889</v>
      </c>
      <c r="EG498">
        <v>0</v>
      </c>
      <c r="EH498">
        <v>13.45317037037037</v>
      </c>
      <c r="EI498">
        <v>-63.92703333333333</v>
      </c>
      <c r="EJ498">
        <v>1487.426296296296</v>
      </c>
      <c r="EK498">
        <v>1548.725185185185</v>
      </c>
      <c r="EL498">
        <v>2.645043703703704</v>
      </c>
      <c r="EM498">
        <v>1515.736296296296</v>
      </c>
      <c r="EN498">
        <v>21.30093703703703</v>
      </c>
      <c r="EO498">
        <v>2.165054074074074</v>
      </c>
      <c r="EP498">
        <v>1.925905555555556</v>
      </c>
      <c r="EQ498">
        <v>18.70604074074074</v>
      </c>
      <c r="ER498">
        <v>16.84797407407407</v>
      </c>
      <c r="ES498">
        <v>2000.009259259259</v>
      </c>
      <c r="ET498">
        <v>0.9799963333333332</v>
      </c>
      <c r="EU498">
        <v>0.02000391851851852</v>
      </c>
      <c r="EV498">
        <v>0</v>
      </c>
      <c r="EW498">
        <v>1015.721481481481</v>
      </c>
      <c r="EX498">
        <v>5.00097</v>
      </c>
      <c r="EY498">
        <v>20414.1</v>
      </c>
      <c r="EZ498">
        <v>16707.63333333334</v>
      </c>
      <c r="FA498">
        <v>41.50459259259259</v>
      </c>
      <c r="FB498">
        <v>41.875</v>
      </c>
      <c r="FC498">
        <v>41.43699999999999</v>
      </c>
      <c r="FD498">
        <v>41.5</v>
      </c>
      <c r="FE498">
        <v>42.06199999999999</v>
      </c>
      <c r="FF498">
        <v>1955.097037037037</v>
      </c>
      <c r="FG498">
        <v>39.91185185185186</v>
      </c>
      <c r="FH498">
        <v>0</v>
      </c>
      <c r="FI498">
        <v>1758913568.7</v>
      </c>
      <c r="FJ498">
        <v>0</v>
      </c>
      <c r="FK498">
        <v>1015.6756</v>
      </c>
      <c r="FL498">
        <v>-11.28999999089166</v>
      </c>
      <c r="FM498">
        <v>-220.2076922593513</v>
      </c>
      <c r="FN498">
        <v>20413.272</v>
      </c>
      <c r="FO498">
        <v>15</v>
      </c>
      <c r="FP498">
        <v>0</v>
      </c>
      <c r="FQ498" t="s">
        <v>439</v>
      </c>
      <c r="FR498">
        <v>1747247426.5</v>
      </c>
      <c r="FS498">
        <v>1747247420.5</v>
      </c>
      <c r="FT498">
        <v>0</v>
      </c>
      <c r="FU498">
        <v>1.027</v>
      </c>
      <c r="FV498">
        <v>0.031</v>
      </c>
      <c r="FW498">
        <v>0.02</v>
      </c>
      <c r="FX498">
        <v>0.05</v>
      </c>
      <c r="FY498">
        <v>420</v>
      </c>
      <c r="FZ498">
        <v>16</v>
      </c>
      <c r="GA498">
        <v>0.01</v>
      </c>
      <c r="GB498">
        <v>0.1</v>
      </c>
      <c r="GC498">
        <v>-63.86200243902439</v>
      </c>
      <c r="GD498">
        <v>-1.197499651567867</v>
      </c>
      <c r="GE498">
        <v>0.1302218360315082</v>
      </c>
      <c r="GF498">
        <v>0</v>
      </c>
      <c r="GG498">
        <v>1016.435</v>
      </c>
      <c r="GH498">
        <v>-11.78624904104032</v>
      </c>
      <c r="GI498">
        <v>1.186346963433145</v>
      </c>
      <c r="GJ498">
        <v>-1</v>
      </c>
      <c r="GK498">
        <v>2.660763658536585</v>
      </c>
      <c r="GL498">
        <v>-0.2704179094076684</v>
      </c>
      <c r="GM498">
        <v>0.02668796282569809</v>
      </c>
      <c r="GN498">
        <v>0</v>
      </c>
      <c r="GO498">
        <v>0</v>
      </c>
      <c r="GP498">
        <v>2</v>
      </c>
      <c r="GQ498" t="s">
        <v>446</v>
      </c>
      <c r="GR498">
        <v>3.13573</v>
      </c>
      <c r="GS498">
        <v>2.68937</v>
      </c>
      <c r="GT498">
        <v>0.219314</v>
      </c>
      <c r="GU498">
        <v>0.222741</v>
      </c>
      <c r="GV498">
        <v>0.105884</v>
      </c>
      <c r="GW498">
        <v>0.0964782</v>
      </c>
      <c r="GX498">
        <v>24777.9</v>
      </c>
      <c r="GY498">
        <v>24719.9</v>
      </c>
      <c r="GZ498">
        <v>29510.7</v>
      </c>
      <c r="HA498">
        <v>29396.4</v>
      </c>
      <c r="HB498">
        <v>34860.7</v>
      </c>
      <c r="HC498">
        <v>35181.9</v>
      </c>
      <c r="HD498">
        <v>41523.5</v>
      </c>
      <c r="HE498">
        <v>41762.4</v>
      </c>
      <c r="HF498">
        <v>1.92215</v>
      </c>
      <c r="HG498">
        <v>1.87307</v>
      </c>
      <c r="HH498">
        <v>0.0956133</v>
      </c>
      <c r="HI498">
        <v>0</v>
      </c>
      <c r="HJ498">
        <v>28.4851</v>
      </c>
      <c r="HK498">
        <v>999.9</v>
      </c>
      <c r="HL498">
        <v>52.1</v>
      </c>
      <c r="HM498">
        <v>30.9</v>
      </c>
      <c r="HN498">
        <v>25.8489</v>
      </c>
      <c r="HO498">
        <v>61.8337</v>
      </c>
      <c r="HP498">
        <v>25.7812</v>
      </c>
      <c r="HQ498">
        <v>1</v>
      </c>
      <c r="HR498">
        <v>0.126509</v>
      </c>
      <c r="HS498">
        <v>0.159837</v>
      </c>
      <c r="HT498">
        <v>20.34</v>
      </c>
      <c r="HU498">
        <v>5.21669</v>
      </c>
      <c r="HV498">
        <v>12.0114</v>
      </c>
      <c r="HW498">
        <v>4.98895</v>
      </c>
      <c r="HX498">
        <v>3.28763</v>
      </c>
      <c r="HY498">
        <v>9999</v>
      </c>
      <c r="HZ498">
        <v>9999</v>
      </c>
      <c r="IA498">
        <v>9999</v>
      </c>
      <c r="IB498">
        <v>17</v>
      </c>
      <c r="IC498">
        <v>1.86762</v>
      </c>
      <c r="ID498">
        <v>1.86676</v>
      </c>
      <c r="IE498">
        <v>1.8661</v>
      </c>
      <c r="IF498">
        <v>1.866</v>
      </c>
      <c r="IG498">
        <v>1.86785</v>
      </c>
      <c r="IH498">
        <v>1.8703</v>
      </c>
      <c r="II498">
        <v>1.86891</v>
      </c>
      <c r="IJ498">
        <v>1.87042</v>
      </c>
      <c r="IK498">
        <v>0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-2.02</v>
      </c>
      <c r="IY498">
        <v>0.1413</v>
      </c>
      <c r="IZ498">
        <v>-0.2124528667129374</v>
      </c>
      <c r="JA498">
        <v>-0.0008016307627816455</v>
      </c>
      <c r="JB498">
        <v>-2.705495203968552E-07</v>
      </c>
      <c r="JC498">
        <v>-1.001381313952682E-11</v>
      </c>
      <c r="JD498">
        <v>-0.06429383364076624</v>
      </c>
      <c r="JE498">
        <v>-0.003544197663381463</v>
      </c>
      <c r="JF498">
        <v>0.0008551080648433378</v>
      </c>
      <c r="JG498">
        <v>-1.439520423836254E-05</v>
      </c>
      <c r="JH498">
        <v>4</v>
      </c>
      <c r="JI498">
        <v>2335</v>
      </c>
      <c r="JJ498">
        <v>1</v>
      </c>
      <c r="JK498">
        <v>25</v>
      </c>
      <c r="JL498">
        <v>194435.7</v>
      </c>
      <c r="JM498">
        <v>194435.8</v>
      </c>
      <c r="JN498">
        <v>2.96021</v>
      </c>
      <c r="JO498">
        <v>2.23267</v>
      </c>
      <c r="JP498">
        <v>1.39648</v>
      </c>
      <c r="JQ498">
        <v>2.35229</v>
      </c>
      <c r="JR498">
        <v>1.49536</v>
      </c>
      <c r="JS498">
        <v>2.53174</v>
      </c>
      <c r="JT498">
        <v>36.4343</v>
      </c>
      <c r="JU498">
        <v>24.0612</v>
      </c>
      <c r="JV498">
        <v>18</v>
      </c>
      <c r="JW498">
        <v>492.353</v>
      </c>
      <c r="JX498">
        <v>451.2</v>
      </c>
      <c r="JY498">
        <v>28.3562</v>
      </c>
      <c r="JZ498">
        <v>29.2253</v>
      </c>
      <c r="KA498">
        <v>30.0005</v>
      </c>
      <c r="KB498">
        <v>28.9948</v>
      </c>
      <c r="KC498">
        <v>28.9174</v>
      </c>
      <c r="KD498">
        <v>59.2559</v>
      </c>
      <c r="KE498">
        <v>22.8888</v>
      </c>
      <c r="KF498">
        <v>72.2411</v>
      </c>
      <c r="KG498">
        <v>28.2989</v>
      </c>
      <c r="KH498">
        <v>1560.23</v>
      </c>
      <c r="KI498">
        <v>21.3969</v>
      </c>
      <c r="KJ498">
        <v>100.853</v>
      </c>
      <c r="KK498">
        <v>100.426</v>
      </c>
    </row>
    <row r="499" spans="1:297">
      <c r="A499">
        <v>483</v>
      </c>
      <c r="B499">
        <v>1758913572.5</v>
      </c>
      <c r="C499">
        <v>11789.40000009537</v>
      </c>
      <c r="D499" t="s">
        <v>1411</v>
      </c>
      <c r="E499" t="s">
        <v>1412</v>
      </c>
      <c r="F499">
        <v>5</v>
      </c>
      <c r="G499" t="s">
        <v>1224</v>
      </c>
      <c r="H499" t="s">
        <v>436</v>
      </c>
      <c r="I499">
        <v>1758913564.714286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1580.942654434111</v>
      </c>
      <c r="AK499">
        <v>1528.385272727272</v>
      </c>
      <c r="AL499">
        <v>3.415218494113748</v>
      </c>
      <c r="AM499">
        <v>65.05522117656267</v>
      </c>
      <c r="AN499">
        <f>(AP499 - AO499 + DY499*1E3/(8.314*(EA499+273.15)) * AR499/DX499 * AQ499) * DX499/(100*DL499) * 1000/(1000 - AP499)</f>
        <v>0</v>
      </c>
      <c r="AO499">
        <v>21.31432880991831</v>
      </c>
      <c r="AP499">
        <v>23.89701272727272</v>
      </c>
      <c r="AQ499">
        <v>-0.0001155344614131776</v>
      </c>
      <c r="AR499">
        <v>107.4908715884942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5.52</v>
      </c>
      <c r="DM499">
        <v>0.5</v>
      </c>
      <c r="DN499" t="s">
        <v>438</v>
      </c>
      <c r="DO499">
        <v>2</v>
      </c>
      <c r="DP499" t="b">
        <v>1</v>
      </c>
      <c r="DQ499">
        <v>1758913564.714286</v>
      </c>
      <c r="DR499">
        <v>1467.533214285714</v>
      </c>
      <c r="DS499">
        <v>1531.528928571428</v>
      </c>
      <c r="DT499">
        <v>23.92677142857142</v>
      </c>
      <c r="DU499">
        <v>21.30643571428572</v>
      </c>
      <c r="DV499">
        <v>1469.539642857143</v>
      </c>
      <c r="DW499">
        <v>23.78530714285714</v>
      </c>
      <c r="DX499">
        <v>500.0015</v>
      </c>
      <c r="DY499">
        <v>90.4138892857143</v>
      </c>
      <c r="DZ499">
        <v>0.02892425</v>
      </c>
      <c r="EA499">
        <v>30.37583571428572</v>
      </c>
      <c r="EB499">
        <v>30.05015714285714</v>
      </c>
      <c r="EC499">
        <v>999.9000000000002</v>
      </c>
      <c r="ED499">
        <v>0</v>
      </c>
      <c r="EE499">
        <v>0</v>
      </c>
      <c r="EF499">
        <v>10002.42571428571</v>
      </c>
      <c r="EG499">
        <v>0</v>
      </c>
      <c r="EH499">
        <v>13.45518571428572</v>
      </c>
      <c r="EI499">
        <v>-63.99613928571428</v>
      </c>
      <c r="EJ499">
        <v>1503.506428571428</v>
      </c>
      <c r="EK499">
        <v>1564.871071428571</v>
      </c>
      <c r="EL499">
        <v>2.620333928571429</v>
      </c>
      <c r="EM499">
        <v>1531.528928571428</v>
      </c>
      <c r="EN499">
        <v>21.30643571428572</v>
      </c>
      <c r="EO499">
        <v>2.163312857142857</v>
      </c>
      <c r="EP499">
        <v>1.926398571428571</v>
      </c>
      <c r="EQ499">
        <v>18.693175</v>
      </c>
      <c r="ER499">
        <v>16.85200357142857</v>
      </c>
      <c r="ES499">
        <v>1999.978928571428</v>
      </c>
      <c r="ET499">
        <v>0.9799948928571427</v>
      </c>
      <c r="EU499">
        <v>0.02000538214285714</v>
      </c>
      <c r="EV499">
        <v>0</v>
      </c>
      <c r="EW499">
        <v>1014.86</v>
      </c>
      <c r="EX499">
        <v>5.00097</v>
      </c>
      <c r="EY499">
        <v>20396.97142857143</v>
      </c>
      <c r="EZ499">
        <v>16707.37857142857</v>
      </c>
      <c r="FA499">
        <v>41.50442857142857</v>
      </c>
      <c r="FB499">
        <v>41.875</v>
      </c>
      <c r="FC499">
        <v>41.43699999999999</v>
      </c>
      <c r="FD499">
        <v>41.5</v>
      </c>
      <c r="FE499">
        <v>42.06199999999999</v>
      </c>
      <c r="FF499">
        <v>1955.064285714286</v>
      </c>
      <c r="FG499">
        <v>39.91392857142858</v>
      </c>
      <c r="FH499">
        <v>0</v>
      </c>
      <c r="FI499">
        <v>1758913573.5</v>
      </c>
      <c r="FJ499">
        <v>0</v>
      </c>
      <c r="FK499">
        <v>1014.8012</v>
      </c>
      <c r="FL499">
        <v>-9.676923064341501</v>
      </c>
      <c r="FM499">
        <v>-207.2230766015352</v>
      </c>
      <c r="FN499">
        <v>20396.012</v>
      </c>
      <c r="FO499">
        <v>15</v>
      </c>
      <c r="FP499">
        <v>0</v>
      </c>
      <c r="FQ499" t="s">
        <v>439</v>
      </c>
      <c r="FR499">
        <v>1747247426.5</v>
      </c>
      <c r="FS499">
        <v>1747247420.5</v>
      </c>
      <c r="FT499">
        <v>0</v>
      </c>
      <c r="FU499">
        <v>1.027</v>
      </c>
      <c r="FV499">
        <v>0.031</v>
      </c>
      <c r="FW499">
        <v>0.02</v>
      </c>
      <c r="FX499">
        <v>0.05</v>
      </c>
      <c r="FY499">
        <v>420</v>
      </c>
      <c r="FZ499">
        <v>16</v>
      </c>
      <c r="GA499">
        <v>0.01</v>
      </c>
      <c r="GB499">
        <v>0.1</v>
      </c>
      <c r="GC499">
        <v>-63.95269499999999</v>
      </c>
      <c r="GD499">
        <v>-0.7815039399623279</v>
      </c>
      <c r="GE499">
        <v>0.09582390346359329</v>
      </c>
      <c r="GF499">
        <v>0</v>
      </c>
      <c r="GG499">
        <v>1015.326764705882</v>
      </c>
      <c r="GH499">
        <v>-10.92971733595137</v>
      </c>
      <c r="GI499">
        <v>1.105948410104715</v>
      </c>
      <c r="GJ499">
        <v>-1</v>
      </c>
      <c r="GK499">
        <v>2.6325625</v>
      </c>
      <c r="GL499">
        <v>-0.3117527954971939</v>
      </c>
      <c r="GM499">
        <v>0.03020564729897377</v>
      </c>
      <c r="GN499">
        <v>0</v>
      </c>
      <c r="GO499">
        <v>0</v>
      </c>
      <c r="GP499">
        <v>2</v>
      </c>
      <c r="GQ499" t="s">
        <v>446</v>
      </c>
      <c r="GR499">
        <v>3.13569</v>
      </c>
      <c r="GS499">
        <v>2.68917</v>
      </c>
      <c r="GT499">
        <v>0.220812</v>
      </c>
      <c r="GU499">
        <v>0.224203</v>
      </c>
      <c r="GV499">
        <v>0.105829</v>
      </c>
      <c r="GW499">
        <v>0.09656439999999999</v>
      </c>
      <c r="GX499">
        <v>24729.9</v>
      </c>
      <c r="GY499">
        <v>24673.4</v>
      </c>
      <c r="GZ499">
        <v>29510.2</v>
      </c>
      <c r="HA499">
        <v>29396.5</v>
      </c>
      <c r="HB499">
        <v>34862.1</v>
      </c>
      <c r="HC499">
        <v>35178.9</v>
      </c>
      <c r="HD499">
        <v>41522.5</v>
      </c>
      <c r="HE499">
        <v>41762.8</v>
      </c>
      <c r="HF499">
        <v>1.92192</v>
      </c>
      <c r="HG499">
        <v>1.87325</v>
      </c>
      <c r="HH499">
        <v>0.095807</v>
      </c>
      <c r="HI499">
        <v>0</v>
      </c>
      <c r="HJ499">
        <v>28.4845</v>
      </c>
      <c r="HK499">
        <v>999.9</v>
      </c>
      <c r="HL499">
        <v>52.1</v>
      </c>
      <c r="HM499">
        <v>30.9</v>
      </c>
      <c r="HN499">
        <v>25.8473</v>
      </c>
      <c r="HO499">
        <v>61.9937</v>
      </c>
      <c r="HP499">
        <v>25.7372</v>
      </c>
      <c r="HQ499">
        <v>1</v>
      </c>
      <c r="HR499">
        <v>0.126601</v>
      </c>
      <c r="HS499">
        <v>0.181378</v>
      </c>
      <c r="HT499">
        <v>20.3399</v>
      </c>
      <c r="HU499">
        <v>5.21684</v>
      </c>
      <c r="HV499">
        <v>12.0131</v>
      </c>
      <c r="HW499">
        <v>4.98895</v>
      </c>
      <c r="HX499">
        <v>3.28763</v>
      </c>
      <c r="HY499">
        <v>9999</v>
      </c>
      <c r="HZ499">
        <v>9999</v>
      </c>
      <c r="IA499">
        <v>9999</v>
      </c>
      <c r="IB499">
        <v>17</v>
      </c>
      <c r="IC499">
        <v>1.86759</v>
      </c>
      <c r="ID499">
        <v>1.86676</v>
      </c>
      <c r="IE499">
        <v>1.86609</v>
      </c>
      <c r="IF499">
        <v>1.866</v>
      </c>
      <c r="IG499">
        <v>1.86785</v>
      </c>
      <c r="IH499">
        <v>1.87028</v>
      </c>
      <c r="II499">
        <v>1.8689</v>
      </c>
      <c r="IJ499">
        <v>1.87042</v>
      </c>
      <c r="IK499">
        <v>0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-2.05</v>
      </c>
      <c r="IY499">
        <v>0.1411</v>
      </c>
      <c r="IZ499">
        <v>-0.2124528667129374</v>
      </c>
      <c r="JA499">
        <v>-0.0008016307627816455</v>
      </c>
      <c r="JB499">
        <v>-2.705495203968552E-07</v>
      </c>
      <c r="JC499">
        <v>-1.001381313952682E-11</v>
      </c>
      <c r="JD499">
        <v>-0.06429383364076624</v>
      </c>
      <c r="JE499">
        <v>-0.003544197663381463</v>
      </c>
      <c r="JF499">
        <v>0.0008551080648433378</v>
      </c>
      <c r="JG499">
        <v>-1.439520423836254E-05</v>
      </c>
      <c r="JH499">
        <v>4</v>
      </c>
      <c r="JI499">
        <v>2335</v>
      </c>
      <c r="JJ499">
        <v>1</v>
      </c>
      <c r="JK499">
        <v>25</v>
      </c>
      <c r="JL499">
        <v>194435.8</v>
      </c>
      <c r="JM499">
        <v>194435.9</v>
      </c>
      <c r="JN499">
        <v>2.98096</v>
      </c>
      <c r="JO499">
        <v>2.229</v>
      </c>
      <c r="JP499">
        <v>1.39648</v>
      </c>
      <c r="JQ499">
        <v>2.35352</v>
      </c>
      <c r="JR499">
        <v>1.49536</v>
      </c>
      <c r="JS499">
        <v>2.58179</v>
      </c>
      <c r="JT499">
        <v>36.4578</v>
      </c>
      <c r="JU499">
        <v>24.07</v>
      </c>
      <c r="JV499">
        <v>18</v>
      </c>
      <c r="JW499">
        <v>492.225</v>
      </c>
      <c r="JX499">
        <v>451.328</v>
      </c>
      <c r="JY499">
        <v>28.2981</v>
      </c>
      <c r="JZ499">
        <v>29.2272</v>
      </c>
      <c r="KA499">
        <v>30.0004</v>
      </c>
      <c r="KB499">
        <v>28.9967</v>
      </c>
      <c r="KC499">
        <v>28.9199</v>
      </c>
      <c r="KD499">
        <v>59.7247</v>
      </c>
      <c r="KE499">
        <v>22.8888</v>
      </c>
      <c r="KF499">
        <v>72.2411</v>
      </c>
      <c r="KG499">
        <v>28.2567</v>
      </c>
      <c r="KH499">
        <v>1573.59</v>
      </c>
      <c r="KI499">
        <v>21.4379</v>
      </c>
      <c r="KJ499">
        <v>100.851</v>
      </c>
      <c r="KK499">
        <v>100.427</v>
      </c>
    </row>
    <row r="500" spans="1:297">
      <c r="A500">
        <v>484</v>
      </c>
      <c r="B500">
        <v>1758913577.5</v>
      </c>
      <c r="C500">
        <v>11794.40000009537</v>
      </c>
      <c r="D500" t="s">
        <v>1413</v>
      </c>
      <c r="E500" t="s">
        <v>1414</v>
      </c>
      <c r="F500">
        <v>5</v>
      </c>
      <c r="G500" t="s">
        <v>1224</v>
      </c>
      <c r="H500" t="s">
        <v>436</v>
      </c>
      <c r="I500">
        <v>1758913570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1598.129695557325</v>
      </c>
      <c r="AK500">
        <v>1545.579212121212</v>
      </c>
      <c r="AL500">
        <v>3.427500384945701</v>
      </c>
      <c r="AM500">
        <v>65.05522117656267</v>
      </c>
      <c r="AN500">
        <f>(AP500 - AO500 + DY500*1E3/(8.314*(EA500+273.15)) * AR500/DX500 * AQ500) * DX500/(100*DL500) * 1000/(1000 - AP500)</f>
        <v>0</v>
      </c>
      <c r="AO500">
        <v>21.35224764260797</v>
      </c>
      <c r="AP500">
        <v>23.8920109090909</v>
      </c>
      <c r="AQ500">
        <v>-1.318160055528147E-05</v>
      </c>
      <c r="AR500">
        <v>107.4908715884942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5.52</v>
      </c>
      <c r="DM500">
        <v>0.5</v>
      </c>
      <c r="DN500" t="s">
        <v>438</v>
      </c>
      <c r="DO500">
        <v>2</v>
      </c>
      <c r="DP500" t="b">
        <v>1</v>
      </c>
      <c r="DQ500">
        <v>1758913570</v>
      </c>
      <c r="DR500">
        <v>1485.211851851852</v>
      </c>
      <c r="DS500">
        <v>1549.230740740741</v>
      </c>
      <c r="DT500">
        <v>23.90757777777778</v>
      </c>
      <c r="DU500">
        <v>21.32287407407407</v>
      </c>
      <c r="DV500">
        <v>1487.248148148148</v>
      </c>
      <c r="DW500">
        <v>23.76634814814815</v>
      </c>
      <c r="DX500">
        <v>500.0217037037037</v>
      </c>
      <c r="DY500">
        <v>90.41370370370372</v>
      </c>
      <c r="DZ500">
        <v>0.0288516962962963</v>
      </c>
      <c r="EA500">
        <v>30.37235555555555</v>
      </c>
      <c r="EB500">
        <v>30.04636666666667</v>
      </c>
      <c r="EC500">
        <v>999.9000000000001</v>
      </c>
      <c r="ED500">
        <v>0</v>
      </c>
      <c r="EE500">
        <v>0</v>
      </c>
      <c r="EF500">
        <v>10004.09259259259</v>
      </c>
      <c r="EG500">
        <v>0</v>
      </c>
      <c r="EH500">
        <v>13.45592962962963</v>
      </c>
      <c r="EI500">
        <v>-64.01931111111111</v>
      </c>
      <c r="EJ500">
        <v>1521.59</v>
      </c>
      <c r="EK500">
        <v>1582.986296296297</v>
      </c>
      <c r="EL500">
        <v>2.584694814814815</v>
      </c>
      <c r="EM500">
        <v>1549.230740740741</v>
      </c>
      <c r="EN500">
        <v>21.32287407407407</v>
      </c>
      <c r="EO500">
        <v>2.161572592592592</v>
      </c>
      <c r="EP500">
        <v>1.92788037037037</v>
      </c>
      <c r="EQ500">
        <v>18.68030740740741</v>
      </c>
      <c r="ER500">
        <v>16.86412222222222</v>
      </c>
      <c r="ES500">
        <v>1999.965555555556</v>
      </c>
      <c r="ET500">
        <v>0.9799966666666665</v>
      </c>
      <c r="EU500">
        <v>0.02000358888888889</v>
      </c>
      <c r="EV500">
        <v>0</v>
      </c>
      <c r="EW500">
        <v>1013.92962962963</v>
      </c>
      <c r="EX500">
        <v>5.00097</v>
      </c>
      <c r="EY500">
        <v>20378.68148148148</v>
      </c>
      <c r="EZ500">
        <v>16707.27407407407</v>
      </c>
      <c r="FA500">
        <v>41.50918518518519</v>
      </c>
      <c r="FB500">
        <v>41.875</v>
      </c>
      <c r="FC500">
        <v>41.43699999999999</v>
      </c>
      <c r="FD500">
        <v>41.5</v>
      </c>
      <c r="FE500">
        <v>42.06199999999999</v>
      </c>
      <c r="FF500">
        <v>1955.054814814815</v>
      </c>
      <c r="FG500">
        <v>39.90925925925927</v>
      </c>
      <c r="FH500">
        <v>0</v>
      </c>
      <c r="FI500">
        <v>1758913578.9</v>
      </c>
      <c r="FJ500">
        <v>0</v>
      </c>
      <c r="FK500">
        <v>1013.918076923077</v>
      </c>
      <c r="FL500">
        <v>-10.31760683464987</v>
      </c>
      <c r="FM500">
        <v>-199.668376009471</v>
      </c>
      <c r="FN500">
        <v>20378.38076923077</v>
      </c>
      <c r="FO500">
        <v>15</v>
      </c>
      <c r="FP500">
        <v>0</v>
      </c>
      <c r="FQ500" t="s">
        <v>439</v>
      </c>
      <c r="FR500">
        <v>1747247426.5</v>
      </c>
      <c r="FS500">
        <v>1747247420.5</v>
      </c>
      <c r="FT500">
        <v>0</v>
      </c>
      <c r="FU500">
        <v>1.027</v>
      </c>
      <c r="FV500">
        <v>0.031</v>
      </c>
      <c r="FW500">
        <v>0.02</v>
      </c>
      <c r="FX500">
        <v>0.05</v>
      </c>
      <c r="FY500">
        <v>420</v>
      </c>
      <c r="FZ500">
        <v>16</v>
      </c>
      <c r="GA500">
        <v>0.01</v>
      </c>
      <c r="GB500">
        <v>0.1</v>
      </c>
      <c r="GC500">
        <v>-64.00259750000001</v>
      </c>
      <c r="GD500">
        <v>-0.3331013133208811</v>
      </c>
      <c r="GE500">
        <v>0.0591631662755638</v>
      </c>
      <c r="GF500">
        <v>0</v>
      </c>
      <c r="GG500">
        <v>1014.417647058823</v>
      </c>
      <c r="GH500">
        <v>-10.3483575269291</v>
      </c>
      <c r="GI500">
        <v>1.044478645132794</v>
      </c>
      <c r="GJ500">
        <v>-1</v>
      </c>
      <c r="GK500">
        <v>2.60147975</v>
      </c>
      <c r="GL500">
        <v>-0.4006319324577898</v>
      </c>
      <c r="GM500">
        <v>0.03907521429803683</v>
      </c>
      <c r="GN500">
        <v>0</v>
      </c>
      <c r="GO500">
        <v>0</v>
      </c>
      <c r="GP500">
        <v>2</v>
      </c>
      <c r="GQ500" t="s">
        <v>446</v>
      </c>
      <c r="GR500">
        <v>3.13586</v>
      </c>
      <c r="GS500">
        <v>2.68897</v>
      </c>
      <c r="GT500">
        <v>0.222304</v>
      </c>
      <c r="GU500">
        <v>0.225647</v>
      </c>
      <c r="GV500">
        <v>0.105814</v>
      </c>
      <c r="GW500">
        <v>0.0966402</v>
      </c>
      <c r="GX500">
        <v>24682.9</v>
      </c>
      <c r="GY500">
        <v>24627.1</v>
      </c>
      <c r="GZ500">
        <v>29510.7</v>
      </c>
      <c r="HA500">
        <v>29396.2</v>
      </c>
      <c r="HB500">
        <v>34863.3</v>
      </c>
      <c r="HC500">
        <v>35175.7</v>
      </c>
      <c r="HD500">
        <v>41523.3</v>
      </c>
      <c r="HE500">
        <v>41762.5</v>
      </c>
      <c r="HF500">
        <v>1.9222</v>
      </c>
      <c r="HG500">
        <v>1.87302</v>
      </c>
      <c r="HH500">
        <v>0.0956282</v>
      </c>
      <c r="HI500">
        <v>0</v>
      </c>
      <c r="HJ500">
        <v>28.4823</v>
      </c>
      <c r="HK500">
        <v>999.9</v>
      </c>
      <c r="HL500">
        <v>52.1</v>
      </c>
      <c r="HM500">
        <v>30.9</v>
      </c>
      <c r="HN500">
        <v>25.846</v>
      </c>
      <c r="HO500">
        <v>61.9137</v>
      </c>
      <c r="HP500">
        <v>25.6851</v>
      </c>
      <c r="HQ500">
        <v>1</v>
      </c>
      <c r="HR500">
        <v>0.126723</v>
      </c>
      <c r="HS500">
        <v>0.177211</v>
      </c>
      <c r="HT500">
        <v>20.3397</v>
      </c>
      <c r="HU500">
        <v>5.21594</v>
      </c>
      <c r="HV500">
        <v>12.0129</v>
      </c>
      <c r="HW500">
        <v>4.98855</v>
      </c>
      <c r="HX500">
        <v>3.28755</v>
      </c>
      <c r="HY500">
        <v>9999</v>
      </c>
      <c r="HZ500">
        <v>9999</v>
      </c>
      <c r="IA500">
        <v>9999</v>
      </c>
      <c r="IB500">
        <v>17</v>
      </c>
      <c r="IC500">
        <v>1.86764</v>
      </c>
      <c r="ID500">
        <v>1.86675</v>
      </c>
      <c r="IE500">
        <v>1.86609</v>
      </c>
      <c r="IF500">
        <v>1.866</v>
      </c>
      <c r="IG500">
        <v>1.86787</v>
      </c>
      <c r="IH500">
        <v>1.87028</v>
      </c>
      <c r="II500">
        <v>1.86896</v>
      </c>
      <c r="IJ500">
        <v>1.87042</v>
      </c>
      <c r="IK500">
        <v>0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-2.08</v>
      </c>
      <c r="IY500">
        <v>0.1411</v>
      </c>
      <c r="IZ500">
        <v>-0.2124528667129374</v>
      </c>
      <c r="JA500">
        <v>-0.0008016307627816455</v>
      </c>
      <c r="JB500">
        <v>-2.705495203968552E-07</v>
      </c>
      <c r="JC500">
        <v>-1.001381313952682E-11</v>
      </c>
      <c r="JD500">
        <v>-0.06429383364076624</v>
      </c>
      <c r="JE500">
        <v>-0.003544197663381463</v>
      </c>
      <c r="JF500">
        <v>0.0008551080648433378</v>
      </c>
      <c r="JG500">
        <v>-1.439520423836254E-05</v>
      </c>
      <c r="JH500">
        <v>4</v>
      </c>
      <c r="JI500">
        <v>2335</v>
      </c>
      <c r="JJ500">
        <v>1</v>
      </c>
      <c r="JK500">
        <v>25</v>
      </c>
      <c r="JL500">
        <v>194435.9</v>
      </c>
      <c r="JM500">
        <v>194436</v>
      </c>
      <c r="JN500">
        <v>3.01025</v>
      </c>
      <c r="JO500">
        <v>2.229</v>
      </c>
      <c r="JP500">
        <v>1.39648</v>
      </c>
      <c r="JQ500">
        <v>2.35229</v>
      </c>
      <c r="JR500">
        <v>1.49536</v>
      </c>
      <c r="JS500">
        <v>2.58789</v>
      </c>
      <c r="JT500">
        <v>36.4578</v>
      </c>
      <c r="JU500">
        <v>24.0612</v>
      </c>
      <c r="JV500">
        <v>18</v>
      </c>
      <c r="JW500">
        <v>492.419</v>
      </c>
      <c r="JX500">
        <v>451.201</v>
      </c>
      <c r="JY500">
        <v>28.25</v>
      </c>
      <c r="JZ500">
        <v>29.2291</v>
      </c>
      <c r="KA500">
        <v>30.0003</v>
      </c>
      <c r="KB500">
        <v>28.9992</v>
      </c>
      <c r="KC500">
        <v>28.9217</v>
      </c>
      <c r="KD500">
        <v>60.2671</v>
      </c>
      <c r="KE500">
        <v>22.594</v>
      </c>
      <c r="KF500">
        <v>72.2411</v>
      </c>
      <c r="KG500">
        <v>28.2095</v>
      </c>
      <c r="KH500">
        <v>1593.62</v>
      </c>
      <c r="KI500">
        <v>21.4767</v>
      </c>
      <c r="KJ500">
        <v>100.853</v>
      </c>
      <c r="KK500">
        <v>100.426</v>
      </c>
    </row>
    <row r="501" spans="1:297">
      <c r="A501">
        <v>485</v>
      </c>
      <c r="B501">
        <v>1758913582.5</v>
      </c>
      <c r="C501">
        <v>11799.40000009537</v>
      </c>
      <c r="D501" t="s">
        <v>1415</v>
      </c>
      <c r="E501" t="s">
        <v>1416</v>
      </c>
      <c r="F501">
        <v>5</v>
      </c>
      <c r="G501" t="s">
        <v>1224</v>
      </c>
      <c r="H501" t="s">
        <v>436</v>
      </c>
      <c r="I501">
        <v>1758913574.714286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1615.176575279987</v>
      </c>
      <c r="AK501">
        <v>1562.610727272727</v>
      </c>
      <c r="AL501">
        <v>3.398484105314693</v>
      </c>
      <c r="AM501">
        <v>65.05522117656267</v>
      </c>
      <c r="AN501">
        <f>(AP501 - AO501 + DY501*1E3/(8.314*(EA501+273.15)) * AR501/DX501 * AQ501) * DX501/(100*DL501) * 1000/(1000 - AP501)</f>
        <v>0</v>
      </c>
      <c r="AO501">
        <v>21.38385779238885</v>
      </c>
      <c r="AP501">
        <v>23.88949030303031</v>
      </c>
      <c r="AQ501">
        <v>-3.247413712139839E-06</v>
      </c>
      <c r="AR501">
        <v>107.4908715884942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5.52</v>
      </c>
      <c r="DM501">
        <v>0.5</v>
      </c>
      <c r="DN501" t="s">
        <v>438</v>
      </c>
      <c r="DO501">
        <v>2</v>
      </c>
      <c r="DP501" t="b">
        <v>1</v>
      </c>
      <c r="DQ501">
        <v>1758913574.714286</v>
      </c>
      <c r="DR501">
        <v>1500.971071428571</v>
      </c>
      <c r="DS501">
        <v>1564.985357142857</v>
      </c>
      <c r="DT501">
        <v>23.89593571428571</v>
      </c>
      <c r="DU501">
        <v>21.346625</v>
      </c>
      <c r="DV501">
        <v>1503.033928571429</v>
      </c>
      <c r="DW501">
        <v>23.75484642857143</v>
      </c>
      <c r="DX501">
        <v>500.0159642857142</v>
      </c>
      <c r="DY501">
        <v>90.41379642857143</v>
      </c>
      <c r="DZ501">
        <v>0.02879444285714285</v>
      </c>
      <c r="EA501">
        <v>30.36772857142857</v>
      </c>
      <c r="EB501">
        <v>30.04213928571428</v>
      </c>
      <c r="EC501">
        <v>999.9000000000002</v>
      </c>
      <c r="ED501">
        <v>0</v>
      </c>
      <c r="EE501">
        <v>0</v>
      </c>
      <c r="EF501">
        <v>10002.7625</v>
      </c>
      <c r="EG501">
        <v>0</v>
      </c>
      <c r="EH501">
        <v>13.46155714285714</v>
      </c>
      <c r="EI501">
        <v>-64.01465</v>
      </c>
      <c r="EJ501">
        <v>1537.716428571428</v>
      </c>
      <c r="EK501">
        <v>1599.123214285714</v>
      </c>
      <c r="EL501">
        <v>2.549305</v>
      </c>
      <c r="EM501">
        <v>1564.985357142857</v>
      </c>
      <c r="EN501">
        <v>21.346625</v>
      </c>
      <c r="EO501">
        <v>2.160522142857142</v>
      </c>
      <c r="EP501">
        <v>1.930029285714286</v>
      </c>
      <c r="EQ501">
        <v>18.67254642857143</v>
      </c>
      <c r="ER501">
        <v>16.88167857142857</v>
      </c>
      <c r="ES501">
        <v>1999.968928571429</v>
      </c>
      <c r="ET501">
        <v>0.9799960714285714</v>
      </c>
      <c r="EU501">
        <v>0.02000420357142857</v>
      </c>
      <c r="EV501">
        <v>0</v>
      </c>
      <c r="EW501">
        <v>1013.103571428571</v>
      </c>
      <c r="EX501">
        <v>5.00097</v>
      </c>
      <c r="EY501">
        <v>20363.15714285714</v>
      </c>
      <c r="EZ501">
        <v>16707.29285714286</v>
      </c>
      <c r="FA501">
        <v>41.51328571428571</v>
      </c>
      <c r="FB501">
        <v>41.875</v>
      </c>
      <c r="FC501">
        <v>41.43699999999999</v>
      </c>
      <c r="FD501">
        <v>41.5</v>
      </c>
      <c r="FE501">
        <v>42.06199999999999</v>
      </c>
      <c r="FF501">
        <v>1955.057142857142</v>
      </c>
      <c r="FG501">
        <v>39.91071428571429</v>
      </c>
      <c r="FH501">
        <v>0</v>
      </c>
      <c r="FI501">
        <v>1758913583.7</v>
      </c>
      <c r="FJ501">
        <v>0</v>
      </c>
      <c r="FK501">
        <v>1013.118461538462</v>
      </c>
      <c r="FL501">
        <v>-10.1770940108617</v>
      </c>
      <c r="FM501">
        <v>-197.0256410853059</v>
      </c>
      <c r="FN501">
        <v>20362.63076923077</v>
      </c>
      <c r="FO501">
        <v>15</v>
      </c>
      <c r="FP501">
        <v>0</v>
      </c>
      <c r="FQ501" t="s">
        <v>439</v>
      </c>
      <c r="FR501">
        <v>1747247426.5</v>
      </c>
      <c r="FS501">
        <v>1747247420.5</v>
      </c>
      <c r="FT501">
        <v>0</v>
      </c>
      <c r="FU501">
        <v>1.027</v>
      </c>
      <c r="FV501">
        <v>0.031</v>
      </c>
      <c r="FW501">
        <v>0.02</v>
      </c>
      <c r="FX501">
        <v>0.05</v>
      </c>
      <c r="FY501">
        <v>420</v>
      </c>
      <c r="FZ501">
        <v>16</v>
      </c>
      <c r="GA501">
        <v>0.01</v>
      </c>
      <c r="GB501">
        <v>0.1</v>
      </c>
      <c r="GC501">
        <v>-63.99959</v>
      </c>
      <c r="GD501">
        <v>-0.05417335834881744</v>
      </c>
      <c r="GE501">
        <v>0.06467422902516885</v>
      </c>
      <c r="GF501">
        <v>1</v>
      </c>
      <c r="GG501">
        <v>1013.715882352941</v>
      </c>
      <c r="GH501">
        <v>-10.26310160267824</v>
      </c>
      <c r="GI501">
        <v>1.035641652898343</v>
      </c>
      <c r="GJ501">
        <v>-1</v>
      </c>
      <c r="GK501">
        <v>2.57482225</v>
      </c>
      <c r="GL501">
        <v>-0.4461520075046947</v>
      </c>
      <c r="GM501">
        <v>0.04321091629944334</v>
      </c>
      <c r="GN501">
        <v>0</v>
      </c>
      <c r="GO501">
        <v>1</v>
      </c>
      <c r="GP501">
        <v>2</v>
      </c>
      <c r="GQ501" t="s">
        <v>440</v>
      </c>
      <c r="GR501">
        <v>3.13578</v>
      </c>
      <c r="GS501">
        <v>2.68905</v>
      </c>
      <c r="GT501">
        <v>0.223779</v>
      </c>
      <c r="GU501">
        <v>0.227085</v>
      </c>
      <c r="GV501">
        <v>0.105809</v>
      </c>
      <c r="GW501">
        <v>0.09678109999999999</v>
      </c>
      <c r="GX501">
        <v>24636</v>
      </c>
      <c r="GY501">
        <v>24581.2</v>
      </c>
      <c r="GZ501">
        <v>29510.6</v>
      </c>
      <c r="HA501">
        <v>29396.1</v>
      </c>
      <c r="HB501">
        <v>34863.7</v>
      </c>
      <c r="HC501">
        <v>35170</v>
      </c>
      <c r="HD501">
        <v>41523.4</v>
      </c>
      <c r="HE501">
        <v>41762.3</v>
      </c>
      <c r="HF501">
        <v>1.92227</v>
      </c>
      <c r="HG501">
        <v>1.873</v>
      </c>
      <c r="HH501">
        <v>0.0955313</v>
      </c>
      <c r="HI501">
        <v>0</v>
      </c>
      <c r="HJ501">
        <v>28.4797</v>
      </c>
      <c r="HK501">
        <v>999.9</v>
      </c>
      <c r="HL501">
        <v>52.1</v>
      </c>
      <c r="HM501">
        <v>30.9</v>
      </c>
      <c r="HN501">
        <v>25.8484</v>
      </c>
      <c r="HO501">
        <v>62.1037</v>
      </c>
      <c r="HP501">
        <v>25.7532</v>
      </c>
      <c r="HQ501">
        <v>1</v>
      </c>
      <c r="HR501">
        <v>0.12716</v>
      </c>
      <c r="HS501">
        <v>0.198992</v>
      </c>
      <c r="HT501">
        <v>20.3397</v>
      </c>
      <c r="HU501">
        <v>5.21654</v>
      </c>
      <c r="HV501">
        <v>12.0125</v>
      </c>
      <c r="HW501">
        <v>4.98885</v>
      </c>
      <c r="HX501">
        <v>3.28758</v>
      </c>
      <c r="HY501">
        <v>9999</v>
      </c>
      <c r="HZ501">
        <v>9999</v>
      </c>
      <c r="IA501">
        <v>9999</v>
      </c>
      <c r="IB501">
        <v>17</v>
      </c>
      <c r="IC501">
        <v>1.86764</v>
      </c>
      <c r="ID501">
        <v>1.86675</v>
      </c>
      <c r="IE501">
        <v>1.86606</v>
      </c>
      <c r="IF501">
        <v>1.866</v>
      </c>
      <c r="IG501">
        <v>1.86786</v>
      </c>
      <c r="IH501">
        <v>1.87029</v>
      </c>
      <c r="II501">
        <v>1.86892</v>
      </c>
      <c r="IJ501">
        <v>1.87042</v>
      </c>
      <c r="IK501">
        <v>0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-2.1</v>
      </c>
      <c r="IY501">
        <v>0.141</v>
      </c>
      <c r="IZ501">
        <v>-0.2124528667129374</v>
      </c>
      <c r="JA501">
        <v>-0.0008016307627816455</v>
      </c>
      <c r="JB501">
        <v>-2.705495203968552E-07</v>
      </c>
      <c r="JC501">
        <v>-1.001381313952682E-11</v>
      </c>
      <c r="JD501">
        <v>-0.06429383364076624</v>
      </c>
      <c r="JE501">
        <v>-0.003544197663381463</v>
      </c>
      <c r="JF501">
        <v>0.0008551080648433378</v>
      </c>
      <c r="JG501">
        <v>-1.439520423836254E-05</v>
      </c>
      <c r="JH501">
        <v>4</v>
      </c>
      <c r="JI501">
        <v>2335</v>
      </c>
      <c r="JJ501">
        <v>1</v>
      </c>
      <c r="JK501">
        <v>25</v>
      </c>
      <c r="JL501">
        <v>194435.9</v>
      </c>
      <c r="JM501">
        <v>194436</v>
      </c>
      <c r="JN501">
        <v>3.03467</v>
      </c>
      <c r="JO501">
        <v>2.22778</v>
      </c>
      <c r="JP501">
        <v>1.39648</v>
      </c>
      <c r="JQ501">
        <v>2.35229</v>
      </c>
      <c r="JR501">
        <v>1.49536</v>
      </c>
      <c r="JS501">
        <v>2.68188</v>
      </c>
      <c r="JT501">
        <v>36.4578</v>
      </c>
      <c r="JU501">
        <v>24.07</v>
      </c>
      <c r="JV501">
        <v>18</v>
      </c>
      <c r="JW501">
        <v>492.487</v>
      </c>
      <c r="JX501">
        <v>451.204</v>
      </c>
      <c r="JY501">
        <v>28.204</v>
      </c>
      <c r="JZ501">
        <v>29.2312</v>
      </c>
      <c r="KA501">
        <v>30.0003</v>
      </c>
      <c r="KB501">
        <v>29.0016</v>
      </c>
      <c r="KC501">
        <v>28.9242</v>
      </c>
      <c r="KD501">
        <v>60.7284</v>
      </c>
      <c r="KE501">
        <v>22.298</v>
      </c>
      <c r="KF501">
        <v>72.2411</v>
      </c>
      <c r="KG501">
        <v>28.1727</v>
      </c>
      <c r="KH501">
        <v>1606.98</v>
      </c>
      <c r="KI501">
        <v>21.5114</v>
      </c>
      <c r="KJ501">
        <v>100.853</v>
      </c>
      <c r="KK501">
        <v>100.425</v>
      </c>
    </row>
    <row r="502" spans="1:297">
      <c r="A502">
        <v>486</v>
      </c>
      <c r="B502">
        <v>1758916337</v>
      </c>
      <c r="C502">
        <v>14553.90000009537</v>
      </c>
      <c r="D502" t="s">
        <v>1417</v>
      </c>
      <c r="E502" t="s">
        <v>1418</v>
      </c>
      <c r="F502">
        <v>5</v>
      </c>
      <c r="G502" t="s">
        <v>1419</v>
      </c>
      <c r="H502" t="s">
        <v>436</v>
      </c>
      <c r="I502">
        <v>1758916329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431.2827628512356</v>
      </c>
      <c r="AK502">
        <v>414.3307999999997</v>
      </c>
      <c r="AL502">
        <v>0.02015875959283075</v>
      </c>
      <c r="AM502">
        <v>65.04655561038324</v>
      </c>
      <c r="AN502">
        <f>(AP502 - AO502 + DY502*1E3/(8.314*(EA502+273.15)) * AR502/DX502 * AQ502) * DX502/(100*DL502) * 1000/(1000 - AP502)</f>
        <v>0</v>
      </c>
      <c r="AO502">
        <v>17.9866295212525</v>
      </c>
      <c r="AP502">
        <v>24.4283587878788</v>
      </c>
      <c r="AQ502">
        <v>1.093399679116292E-05</v>
      </c>
      <c r="AR502">
        <v>107.0664478481322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5.97</v>
      </c>
      <c r="DM502">
        <v>0.5</v>
      </c>
      <c r="DN502" t="s">
        <v>438</v>
      </c>
      <c r="DO502">
        <v>2</v>
      </c>
      <c r="DP502" t="b">
        <v>1</v>
      </c>
      <c r="DQ502">
        <v>1758916329</v>
      </c>
      <c r="DR502">
        <v>404.1594838709678</v>
      </c>
      <c r="DS502">
        <v>423.4890000000001</v>
      </c>
      <c r="DT502">
        <v>24.42233225806452</v>
      </c>
      <c r="DU502">
        <v>17.9774064516129</v>
      </c>
      <c r="DV502">
        <v>404.7414193548389</v>
      </c>
      <c r="DW502">
        <v>24.2746870967742</v>
      </c>
      <c r="DX502">
        <v>500.012129032258</v>
      </c>
      <c r="DY502">
        <v>90.34941612903225</v>
      </c>
      <c r="DZ502">
        <v>0.03073341612903226</v>
      </c>
      <c r="EA502">
        <v>30.6359064516129</v>
      </c>
      <c r="EB502">
        <v>29.99813870967741</v>
      </c>
      <c r="EC502">
        <v>999.9000000000003</v>
      </c>
      <c r="ED502">
        <v>0</v>
      </c>
      <c r="EE502">
        <v>0</v>
      </c>
      <c r="EF502">
        <v>10001.8670967742</v>
      </c>
      <c r="EG502">
        <v>0</v>
      </c>
      <c r="EH502">
        <v>11.91963225806452</v>
      </c>
      <c r="EI502">
        <v>-19.3294</v>
      </c>
      <c r="EJ502">
        <v>414.2772258064517</v>
      </c>
      <c r="EK502">
        <v>431.2414838709678</v>
      </c>
      <c r="EL502">
        <v>6.444928709677419</v>
      </c>
      <c r="EM502">
        <v>423.4890000000001</v>
      </c>
      <c r="EN502">
        <v>17.9774064516129</v>
      </c>
      <c r="EO502">
        <v>2.206543548387097</v>
      </c>
      <c r="EP502">
        <v>1.624248387096775</v>
      </c>
      <c r="EQ502">
        <v>19.00990645161291</v>
      </c>
      <c r="ER502">
        <v>14.19079677419355</v>
      </c>
      <c r="ES502">
        <v>1999.997741935484</v>
      </c>
      <c r="ET502">
        <v>0.9799951935483868</v>
      </c>
      <c r="EU502">
        <v>0.0200050129032258</v>
      </c>
      <c r="EV502">
        <v>0</v>
      </c>
      <c r="EW502">
        <v>985.8176129032257</v>
      </c>
      <c r="EX502">
        <v>5.000969999999999</v>
      </c>
      <c r="EY502">
        <v>19806.66451612904</v>
      </c>
      <c r="EZ502">
        <v>16707.54193548387</v>
      </c>
      <c r="FA502">
        <v>40.43699999999998</v>
      </c>
      <c r="FB502">
        <v>40.74593548387097</v>
      </c>
      <c r="FC502">
        <v>40.33638709677419</v>
      </c>
      <c r="FD502">
        <v>40.31199999999998</v>
      </c>
      <c r="FE502">
        <v>41.06199999999998</v>
      </c>
      <c r="FF502">
        <v>1955.087741935483</v>
      </c>
      <c r="FG502">
        <v>39.91000000000001</v>
      </c>
      <c r="FH502">
        <v>0</v>
      </c>
      <c r="FI502">
        <v>1758916338.3</v>
      </c>
      <c r="FJ502">
        <v>0</v>
      </c>
      <c r="FK502">
        <v>985.79096</v>
      </c>
      <c r="FL502">
        <v>-0.3583076881275993</v>
      </c>
      <c r="FM502">
        <v>-29.03076931466174</v>
      </c>
      <c r="FN502">
        <v>19806.3</v>
      </c>
      <c r="FO502">
        <v>15</v>
      </c>
      <c r="FP502">
        <v>0</v>
      </c>
      <c r="FQ502" t="s">
        <v>439</v>
      </c>
      <c r="FR502">
        <v>1747247426.5</v>
      </c>
      <c r="FS502">
        <v>1747247420.5</v>
      </c>
      <c r="FT502">
        <v>0</v>
      </c>
      <c r="FU502">
        <v>1.027</v>
      </c>
      <c r="FV502">
        <v>0.031</v>
      </c>
      <c r="FW502">
        <v>0.02</v>
      </c>
      <c r="FX502">
        <v>0.05</v>
      </c>
      <c r="FY502">
        <v>420</v>
      </c>
      <c r="FZ502">
        <v>16</v>
      </c>
      <c r="GA502">
        <v>0.01</v>
      </c>
      <c r="GB502">
        <v>0.1</v>
      </c>
      <c r="GC502">
        <v>-19.30993414634147</v>
      </c>
      <c r="GD502">
        <v>-0.2550062717769873</v>
      </c>
      <c r="GE502">
        <v>0.05105580213441317</v>
      </c>
      <c r="GF502">
        <v>0</v>
      </c>
      <c r="GG502">
        <v>985.8602352941176</v>
      </c>
      <c r="GH502">
        <v>-1.011795262138307</v>
      </c>
      <c r="GI502">
        <v>0.239229776184215</v>
      </c>
      <c r="GJ502">
        <v>-1</v>
      </c>
      <c r="GK502">
        <v>6.450355609756098</v>
      </c>
      <c r="GL502">
        <v>-0.1165402787456397</v>
      </c>
      <c r="GM502">
        <v>0.0127267718683559</v>
      </c>
      <c r="GN502">
        <v>0</v>
      </c>
      <c r="GO502">
        <v>0</v>
      </c>
      <c r="GP502">
        <v>2</v>
      </c>
      <c r="GQ502" t="s">
        <v>446</v>
      </c>
      <c r="GR502">
        <v>3.1351</v>
      </c>
      <c r="GS502">
        <v>2.69042</v>
      </c>
      <c r="GT502">
        <v>0.09138490000000001</v>
      </c>
      <c r="GU502">
        <v>0.0936318</v>
      </c>
      <c r="GV502">
        <v>0.107622</v>
      </c>
      <c r="GW502">
        <v>0.08573260000000001</v>
      </c>
      <c r="GX502">
        <v>28890.9</v>
      </c>
      <c r="GY502">
        <v>28877.7</v>
      </c>
      <c r="GZ502">
        <v>29555.2</v>
      </c>
      <c r="HA502">
        <v>29441.5</v>
      </c>
      <c r="HB502">
        <v>34838.9</v>
      </c>
      <c r="HC502">
        <v>35660.7</v>
      </c>
      <c r="HD502">
        <v>41585.4</v>
      </c>
      <c r="HE502">
        <v>41829.9</v>
      </c>
      <c r="HF502">
        <v>1.93515</v>
      </c>
      <c r="HG502">
        <v>1.87547</v>
      </c>
      <c r="HH502">
        <v>0.105835</v>
      </c>
      <c r="HI502">
        <v>0</v>
      </c>
      <c r="HJ502">
        <v>28.2786</v>
      </c>
      <c r="HK502">
        <v>999.9</v>
      </c>
      <c r="HL502">
        <v>45.5</v>
      </c>
      <c r="HM502">
        <v>31.2</v>
      </c>
      <c r="HN502">
        <v>22.9782</v>
      </c>
      <c r="HO502">
        <v>62.0564</v>
      </c>
      <c r="HP502">
        <v>26.3421</v>
      </c>
      <c r="HQ502">
        <v>1</v>
      </c>
      <c r="HR502">
        <v>0.049253</v>
      </c>
      <c r="HS502">
        <v>-1.26508</v>
      </c>
      <c r="HT502">
        <v>20.3374</v>
      </c>
      <c r="HU502">
        <v>5.22178</v>
      </c>
      <c r="HV502">
        <v>12.0135</v>
      </c>
      <c r="HW502">
        <v>4.9901</v>
      </c>
      <c r="HX502">
        <v>3.28843</v>
      </c>
      <c r="HY502">
        <v>9999</v>
      </c>
      <c r="HZ502">
        <v>9999</v>
      </c>
      <c r="IA502">
        <v>9999</v>
      </c>
      <c r="IB502">
        <v>17.8</v>
      </c>
      <c r="IC502">
        <v>1.86754</v>
      </c>
      <c r="ID502">
        <v>1.86665</v>
      </c>
      <c r="IE502">
        <v>1.866</v>
      </c>
      <c r="IF502">
        <v>1.866</v>
      </c>
      <c r="IG502">
        <v>1.86783</v>
      </c>
      <c r="IH502">
        <v>1.87027</v>
      </c>
      <c r="II502">
        <v>1.8689</v>
      </c>
      <c r="IJ502">
        <v>1.87042</v>
      </c>
      <c r="IK502">
        <v>0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-0.582</v>
      </c>
      <c r="IY502">
        <v>0.1477</v>
      </c>
      <c r="IZ502">
        <v>-0.2124528667129374</v>
      </c>
      <c r="JA502">
        <v>-0.0008016307627816455</v>
      </c>
      <c r="JB502">
        <v>-2.705495203968552E-07</v>
      </c>
      <c r="JC502">
        <v>-1.001381313952682E-11</v>
      </c>
      <c r="JD502">
        <v>-0.06429383364076624</v>
      </c>
      <c r="JE502">
        <v>-0.003544197663381463</v>
      </c>
      <c r="JF502">
        <v>0.0008551080648433378</v>
      </c>
      <c r="JG502">
        <v>-1.439520423836254E-05</v>
      </c>
      <c r="JH502">
        <v>4</v>
      </c>
      <c r="JI502">
        <v>2335</v>
      </c>
      <c r="JJ502">
        <v>1</v>
      </c>
      <c r="JK502">
        <v>25</v>
      </c>
      <c r="JL502">
        <v>194481.8</v>
      </c>
      <c r="JM502">
        <v>194481.9</v>
      </c>
      <c r="JN502">
        <v>1.04004</v>
      </c>
      <c r="JO502">
        <v>2.26196</v>
      </c>
      <c r="JP502">
        <v>1.39648</v>
      </c>
      <c r="JQ502">
        <v>2.34863</v>
      </c>
      <c r="JR502">
        <v>1.49536</v>
      </c>
      <c r="JS502">
        <v>2.67822</v>
      </c>
      <c r="JT502">
        <v>36.105</v>
      </c>
      <c r="JU502">
        <v>24.07</v>
      </c>
      <c r="JV502">
        <v>18</v>
      </c>
      <c r="JW502">
        <v>492.968</v>
      </c>
      <c r="JX502">
        <v>445.59</v>
      </c>
      <c r="JY502">
        <v>29.9598</v>
      </c>
      <c r="JZ502">
        <v>28.1998</v>
      </c>
      <c r="KA502">
        <v>30.0002</v>
      </c>
      <c r="KB502">
        <v>28.0562</v>
      </c>
      <c r="KC502">
        <v>27.9894</v>
      </c>
      <c r="KD502">
        <v>20.8267</v>
      </c>
      <c r="KE502">
        <v>24.5051</v>
      </c>
      <c r="KF502">
        <v>46.0246</v>
      </c>
      <c r="KG502">
        <v>29.9599</v>
      </c>
      <c r="KH502">
        <v>423.492</v>
      </c>
      <c r="KI502">
        <v>18.0598</v>
      </c>
      <c r="KJ502">
        <v>101.005</v>
      </c>
      <c r="KK502">
        <v>100.585</v>
      </c>
    </row>
    <row r="503" spans="1:297">
      <c r="A503">
        <v>487</v>
      </c>
      <c r="B503">
        <v>1758916342</v>
      </c>
      <c r="C503">
        <v>14558.90000009537</v>
      </c>
      <c r="D503" t="s">
        <v>1420</v>
      </c>
      <c r="E503" t="s">
        <v>1421</v>
      </c>
      <c r="F503">
        <v>5</v>
      </c>
      <c r="G503" t="s">
        <v>1419</v>
      </c>
      <c r="H503" t="s">
        <v>436</v>
      </c>
      <c r="I503">
        <v>1758916334.155172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431.2235126771561</v>
      </c>
      <c r="AK503">
        <v>414.2207090909089</v>
      </c>
      <c r="AL503">
        <v>-0.02816275210767385</v>
      </c>
      <c r="AM503">
        <v>65.04655561038324</v>
      </c>
      <c r="AN503">
        <f>(AP503 - AO503 + DY503*1E3/(8.314*(EA503+273.15)) * AR503/DX503 * AQ503) * DX503/(100*DL503) * 1000/(1000 - AP503)</f>
        <v>0</v>
      </c>
      <c r="AO503">
        <v>17.98988885554134</v>
      </c>
      <c r="AP503">
        <v>24.42637696969696</v>
      </c>
      <c r="AQ503">
        <v>-5.021611502534593E-06</v>
      </c>
      <c r="AR503">
        <v>107.0664478481322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5.97</v>
      </c>
      <c r="DM503">
        <v>0.5</v>
      </c>
      <c r="DN503" t="s">
        <v>438</v>
      </c>
      <c r="DO503">
        <v>2</v>
      </c>
      <c r="DP503" t="b">
        <v>1</v>
      </c>
      <c r="DQ503">
        <v>1758916334.155172</v>
      </c>
      <c r="DR503">
        <v>404.1626896551724</v>
      </c>
      <c r="DS503">
        <v>423.353448275862</v>
      </c>
      <c r="DT503">
        <v>24.4246</v>
      </c>
      <c r="DU503">
        <v>17.9872724137931</v>
      </c>
      <c r="DV503">
        <v>404.7445517241379</v>
      </c>
      <c r="DW503">
        <v>24.2769275862069</v>
      </c>
      <c r="DX503">
        <v>499.9926896551725</v>
      </c>
      <c r="DY503">
        <v>90.34926206896552</v>
      </c>
      <c r="DZ503">
        <v>0.03039081724137931</v>
      </c>
      <c r="EA503">
        <v>30.63749310344827</v>
      </c>
      <c r="EB503">
        <v>30.00070344827586</v>
      </c>
      <c r="EC503">
        <v>999.9000000000002</v>
      </c>
      <c r="ED503">
        <v>0</v>
      </c>
      <c r="EE503">
        <v>0</v>
      </c>
      <c r="EF503">
        <v>9999.910689655173</v>
      </c>
      <c r="EG503">
        <v>0</v>
      </c>
      <c r="EH503">
        <v>11.91614482758621</v>
      </c>
      <c r="EI503">
        <v>-19.19074482758621</v>
      </c>
      <c r="EJ503">
        <v>414.2813793103448</v>
      </c>
      <c r="EK503">
        <v>431.1079655172414</v>
      </c>
      <c r="EL503">
        <v>6.437331379310344</v>
      </c>
      <c r="EM503">
        <v>423.353448275862</v>
      </c>
      <c r="EN503">
        <v>17.9872724137931</v>
      </c>
      <c r="EO503">
        <v>2.206744137931035</v>
      </c>
      <c r="EP503">
        <v>1.625136896551724</v>
      </c>
      <c r="EQ503">
        <v>19.01136551724138</v>
      </c>
      <c r="ER503">
        <v>14.19923448275862</v>
      </c>
      <c r="ES503">
        <v>2000.006896551725</v>
      </c>
      <c r="ET503">
        <v>0.9799953103448273</v>
      </c>
      <c r="EU503">
        <v>0.02000489999999999</v>
      </c>
      <c r="EV503">
        <v>0</v>
      </c>
      <c r="EW503">
        <v>985.7076551724138</v>
      </c>
      <c r="EX503">
        <v>5.000969999999999</v>
      </c>
      <c r="EY503">
        <v>19804.35172413793</v>
      </c>
      <c r="EZ503">
        <v>16707.60689655172</v>
      </c>
      <c r="FA503">
        <v>40.43699999999998</v>
      </c>
      <c r="FB503">
        <v>40.74348275862069</v>
      </c>
      <c r="FC503">
        <v>40.33372413793103</v>
      </c>
      <c r="FD503">
        <v>40.31199999999998</v>
      </c>
      <c r="FE503">
        <v>41.06199999999998</v>
      </c>
      <c r="FF503">
        <v>1955.096896551724</v>
      </c>
      <c r="FG503">
        <v>39.91</v>
      </c>
      <c r="FH503">
        <v>0</v>
      </c>
      <c r="FI503">
        <v>1758916343.1</v>
      </c>
      <c r="FJ503">
        <v>0</v>
      </c>
      <c r="FK503">
        <v>985.70772</v>
      </c>
      <c r="FL503">
        <v>-1.227692305078219</v>
      </c>
      <c r="FM503">
        <v>-30.73846167096059</v>
      </c>
      <c r="FN503">
        <v>19804.08</v>
      </c>
      <c r="FO503">
        <v>15</v>
      </c>
      <c r="FP503">
        <v>0</v>
      </c>
      <c r="FQ503" t="s">
        <v>439</v>
      </c>
      <c r="FR503">
        <v>1747247426.5</v>
      </c>
      <c r="FS503">
        <v>1747247420.5</v>
      </c>
      <c r="FT503">
        <v>0</v>
      </c>
      <c r="FU503">
        <v>1.027</v>
      </c>
      <c r="FV503">
        <v>0.031</v>
      </c>
      <c r="FW503">
        <v>0.02</v>
      </c>
      <c r="FX503">
        <v>0.05</v>
      </c>
      <c r="FY503">
        <v>420</v>
      </c>
      <c r="FZ503">
        <v>16</v>
      </c>
      <c r="GA503">
        <v>0.01</v>
      </c>
      <c r="GB503">
        <v>0.1</v>
      </c>
      <c r="GC503">
        <v>-19.28933902439024</v>
      </c>
      <c r="GD503">
        <v>0.5270738675958306</v>
      </c>
      <c r="GE503">
        <v>0.1078541989594963</v>
      </c>
      <c r="GF503">
        <v>0</v>
      </c>
      <c r="GG503">
        <v>985.7923235294118</v>
      </c>
      <c r="GH503">
        <v>-0.98271963438525</v>
      </c>
      <c r="GI503">
        <v>0.2109780753298777</v>
      </c>
      <c r="GJ503">
        <v>-1</v>
      </c>
      <c r="GK503">
        <v>6.444545365853657</v>
      </c>
      <c r="GL503">
        <v>-0.07569198606271807</v>
      </c>
      <c r="GM503">
        <v>0.009657007590235134</v>
      </c>
      <c r="GN503">
        <v>1</v>
      </c>
      <c r="GO503">
        <v>1</v>
      </c>
      <c r="GP503">
        <v>2</v>
      </c>
      <c r="GQ503" t="s">
        <v>440</v>
      </c>
      <c r="GR503">
        <v>3.13525</v>
      </c>
      <c r="GS503">
        <v>2.68966</v>
      </c>
      <c r="GT503">
        <v>0.0913553</v>
      </c>
      <c r="GU503">
        <v>0.0932629</v>
      </c>
      <c r="GV503">
        <v>0.107619</v>
      </c>
      <c r="GW503">
        <v>0.0858184</v>
      </c>
      <c r="GX503">
        <v>28892.1</v>
      </c>
      <c r="GY503">
        <v>28889.6</v>
      </c>
      <c r="GZ503">
        <v>29555.5</v>
      </c>
      <c r="HA503">
        <v>29441.7</v>
      </c>
      <c r="HB503">
        <v>34839.3</v>
      </c>
      <c r="HC503">
        <v>35657.7</v>
      </c>
      <c r="HD503">
        <v>41585.9</v>
      </c>
      <c r="HE503">
        <v>41830.4</v>
      </c>
      <c r="HF503">
        <v>1.93505</v>
      </c>
      <c r="HG503">
        <v>1.87515</v>
      </c>
      <c r="HH503">
        <v>0.105947</v>
      </c>
      <c r="HI503">
        <v>0</v>
      </c>
      <c r="HJ503">
        <v>28.281</v>
      </c>
      <c r="HK503">
        <v>999.9</v>
      </c>
      <c r="HL503">
        <v>45.5</v>
      </c>
      <c r="HM503">
        <v>31.2</v>
      </c>
      <c r="HN503">
        <v>22.9802</v>
      </c>
      <c r="HO503">
        <v>62.1564</v>
      </c>
      <c r="HP503">
        <v>26.3061</v>
      </c>
      <c r="HQ503">
        <v>1</v>
      </c>
      <c r="HR503">
        <v>0.0490549</v>
      </c>
      <c r="HS503">
        <v>-1.27026</v>
      </c>
      <c r="HT503">
        <v>20.3366</v>
      </c>
      <c r="HU503">
        <v>5.21759</v>
      </c>
      <c r="HV503">
        <v>12.012</v>
      </c>
      <c r="HW503">
        <v>4.98895</v>
      </c>
      <c r="HX503">
        <v>3.28788</v>
      </c>
      <c r="HY503">
        <v>9999</v>
      </c>
      <c r="HZ503">
        <v>9999</v>
      </c>
      <c r="IA503">
        <v>9999</v>
      </c>
      <c r="IB503">
        <v>17.8</v>
      </c>
      <c r="IC503">
        <v>1.86752</v>
      </c>
      <c r="ID503">
        <v>1.86665</v>
      </c>
      <c r="IE503">
        <v>1.866</v>
      </c>
      <c r="IF503">
        <v>1.866</v>
      </c>
      <c r="IG503">
        <v>1.86783</v>
      </c>
      <c r="IH503">
        <v>1.87027</v>
      </c>
      <c r="II503">
        <v>1.8689</v>
      </c>
      <c r="IJ503">
        <v>1.87042</v>
      </c>
      <c r="IK503">
        <v>0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-0.582</v>
      </c>
      <c r="IY503">
        <v>0.1477</v>
      </c>
      <c r="IZ503">
        <v>-0.2124528667129374</v>
      </c>
      <c r="JA503">
        <v>-0.0008016307627816455</v>
      </c>
      <c r="JB503">
        <v>-2.705495203968552E-07</v>
      </c>
      <c r="JC503">
        <v>-1.001381313952682E-11</v>
      </c>
      <c r="JD503">
        <v>-0.06429383364076624</v>
      </c>
      <c r="JE503">
        <v>-0.003544197663381463</v>
      </c>
      <c r="JF503">
        <v>0.0008551080648433378</v>
      </c>
      <c r="JG503">
        <v>-1.439520423836254E-05</v>
      </c>
      <c r="JH503">
        <v>4</v>
      </c>
      <c r="JI503">
        <v>2335</v>
      </c>
      <c r="JJ503">
        <v>1</v>
      </c>
      <c r="JK503">
        <v>25</v>
      </c>
      <c r="JL503">
        <v>194481.9</v>
      </c>
      <c r="JM503">
        <v>194482</v>
      </c>
      <c r="JN503">
        <v>1.01562</v>
      </c>
      <c r="JO503">
        <v>2.25952</v>
      </c>
      <c r="JP503">
        <v>1.39648</v>
      </c>
      <c r="JQ503">
        <v>2.35107</v>
      </c>
      <c r="JR503">
        <v>1.49536</v>
      </c>
      <c r="JS503">
        <v>2.6355</v>
      </c>
      <c r="JT503">
        <v>36.105</v>
      </c>
      <c r="JU503">
        <v>24.07</v>
      </c>
      <c r="JV503">
        <v>18</v>
      </c>
      <c r="JW503">
        <v>492.893</v>
      </c>
      <c r="JX503">
        <v>445.374</v>
      </c>
      <c r="JY503">
        <v>29.9578</v>
      </c>
      <c r="JZ503">
        <v>28.1992</v>
      </c>
      <c r="KA503">
        <v>30.0001</v>
      </c>
      <c r="KB503">
        <v>28.0548</v>
      </c>
      <c r="KC503">
        <v>27.9874</v>
      </c>
      <c r="KD503">
        <v>20.293</v>
      </c>
      <c r="KE503">
        <v>24.2278</v>
      </c>
      <c r="KF503">
        <v>46.0246</v>
      </c>
      <c r="KG503">
        <v>29.9592</v>
      </c>
      <c r="KH503">
        <v>403.416</v>
      </c>
      <c r="KI503">
        <v>18.0601</v>
      </c>
      <c r="KJ503">
        <v>101.006</v>
      </c>
      <c r="KK503">
        <v>100.586</v>
      </c>
    </row>
    <row r="504" spans="1:297">
      <c r="A504">
        <v>488</v>
      </c>
      <c r="B504">
        <v>1758916347</v>
      </c>
      <c r="C504">
        <v>14563.90000009537</v>
      </c>
      <c r="D504" t="s">
        <v>1422</v>
      </c>
      <c r="E504" t="s">
        <v>1423</v>
      </c>
      <c r="F504">
        <v>5</v>
      </c>
      <c r="G504" t="s">
        <v>1419</v>
      </c>
      <c r="H504" t="s">
        <v>436</v>
      </c>
      <c r="I504">
        <v>1758916339.232143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424.8400363008123</v>
      </c>
      <c r="AK504">
        <v>411.1455696969695</v>
      </c>
      <c r="AL504">
        <v>-0.7393455292329197</v>
      </c>
      <c r="AM504">
        <v>65.04655561038324</v>
      </c>
      <c r="AN504">
        <f>(AP504 - AO504 + DY504*1E3/(8.314*(EA504+273.15)) * AR504/DX504 * AQ504) * DX504/(100*DL504) * 1000/(1000 - AP504)</f>
        <v>0</v>
      </c>
      <c r="AO504">
        <v>18.03963715497249</v>
      </c>
      <c r="AP504">
        <v>24.4417709090909</v>
      </c>
      <c r="AQ504">
        <v>4.582174953560227E-05</v>
      </c>
      <c r="AR504">
        <v>107.0664478481322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5.97</v>
      </c>
      <c r="DM504">
        <v>0.5</v>
      </c>
      <c r="DN504" t="s">
        <v>438</v>
      </c>
      <c r="DO504">
        <v>2</v>
      </c>
      <c r="DP504" t="b">
        <v>1</v>
      </c>
      <c r="DQ504">
        <v>1758916339.232143</v>
      </c>
      <c r="DR504">
        <v>403.728892857143</v>
      </c>
      <c r="DS504">
        <v>420.7987857142858</v>
      </c>
      <c r="DT504">
        <v>24.42953571428572</v>
      </c>
      <c r="DU504">
        <v>18.00402857142857</v>
      </c>
      <c r="DV504">
        <v>404.3103214285715</v>
      </c>
      <c r="DW504">
        <v>24.28180357142857</v>
      </c>
      <c r="DX504">
        <v>499.9925357142857</v>
      </c>
      <c r="DY504">
        <v>90.34917499999999</v>
      </c>
      <c r="DZ504">
        <v>0.02991559285714285</v>
      </c>
      <c r="EA504">
        <v>30.63753571428571</v>
      </c>
      <c r="EB504">
        <v>30.00175</v>
      </c>
      <c r="EC504">
        <v>999.9000000000002</v>
      </c>
      <c r="ED504">
        <v>0</v>
      </c>
      <c r="EE504">
        <v>0</v>
      </c>
      <c r="EF504">
        <v>10001.98535714286</v>
      </c>
      <c r="EG504">
        <v>0</v>
      </c>
      <c r="EH504">
        <v>11.92068214285714</v>
      </c>
      <c r="EI504">
        <v>-17.069965</v>
      </c>
      <c r="EJ504">
        <v>413.8386785714286</v>
      </c>
      <c r="EK504">
        <v>428.5138214285715</v>
      </c>
      <c r="EL504">
        <v>6.425511071428572</v>
      </c>
      <c r="EM504">
        <v>420.7987857142858</v>
      </c>
      <c r="EN504">
        <v>18.00402857142857</v>
      </c>
      <c r="EO504">
        <v>2.207188571428571</v>
      </c>
      <c r="EP504">
        <v>1.626649642857143</v>
      </c>
      <c r="EQ504">
        <v>19.01459285714286</v>
      </c>
      <c r="ER504">
        <v>14.21358928571429</v>
      </c>
      <c r="ES504">
        <v>1999.993214285714</v>
      </c>
      <c r="ET504">
        <v>0.9799952142857141</v>
      </c>
      <c r="EU504">
        <v>0.02000499285714286</v>
      </c>
      <c r="EV504">
        <v>0</v>
      </c>
      <c r="EW504">
        <v>985.669142857143</v>
      </c>
      <c r="EX504">
        <v>5.00097</v>
      </c>
      <c r="EY504">
        <v>19803.19642857143</v>
      </c>
      <c r="EZ504">
        <v>16707.48571428571</v>
      </c>
      <c r="FA504">
        <v>40.43699999999999</v>
      </c>
      <c r="FB504">
        <v>40.74325</v>
      </c>
      <c r="FC504">
        <v>40.34575</v>
      </c>
      <c r="FD504">
        <v>40.31199999999999</v>
      </c>
      <c r="FE504">
        <v>41.06199999999999</v>
      </c>
      <c r="FF504">
        <v>1955.083214285714</v>
      </c>
      <c r="FG504">
        <v>39.91</v>
      </c>
      <c r="FH504">
        <v>0</v>
      </c>
      <c r="FI504">
        <v>1758916348.5</v>
      </c>
      <c r="FJ504">
        <v>0</v>
      </c>
      <c r="FK504">
        <v>985.7026153846153</v>
      </c>
      <c r="FL504">
        <v>0.8582564129047628</v>
      </c>
      <c r="FM504">
        <v>3.316239310025967</v>
      </c>
      <c r="FN504">
        <v>19803.27692307692</v>
      </c>
      <c r="FO504">
        <v>15</v>
      </c>
      <c r="FP504">
        <v>0</v>
      </c>
      <c r="FQ504" t="s">
        <v>439</v>
      </c>
      <c r="FR504">
        <v>1747247426.5</v>
      </c>
      <c r="FS504">
        <v>1747247420.5</v>
      </c>
      <c r="FT504">
        <v>0</v>
      </c>
      <c r="FU504">
        <v>1.027</v>
      </c>
      <c r="FV504">
        <v>0.031</v>
      </c>
      <c r="FW504">
        <v>0.02</v>
      </c>
      <c r="FX504">
        <v>0.05</v>
      </c>
      <c r="FY504">
        <v>420</v>
      </c>
      <c r="FZ504">
        <v>16</v>
      </c>
      <c r="GA504">
        <v>0.01</v>
      </c>
      <c r="GB504">
        <v>0.1</v>
      </c>
      <c r="GC504">
        <v>-17.942374</v>
      </c>
      <c r="GD504">
        <v>19.84944495309574</v>
      </c>
      <c r="GE504">
        <v>2.607054537857618</v>
      </c>
      <c r="GF504">
        <v>0</v>
      </c>
      <c r="GG504">
        <v>985.7355588235296</v>
      </c>
      <c r="GH504">
        <v>-0.7564400306732547</v>
      </c>
      <c r="GI504">
        <v>0.1882286143116309</v>
      </c>
      <c r="GJ504">
        <v>-1</v>
      </c>
      <c r="GK504">
        <v>6.429663500000001</v>
      </c>
      <c r="GL504">
        <v>-0.1261276547842398</v>
      </c>
      <c r="GM504">
        <v>0.01589600382957924</v>
      </c>
      <c r="GN504">
        <v>0</v>
      </c>
      <c r="GO504">
        <v>0</v>
      </c>
      <c r="GP504">
        <v>2</v>
      </c>
      <c r="GQ504" t="s">
        <v>446</v>
      </c>
      <c r="GR504">
        <v>3.13528</v>
      </c>
      <c r="GS504">
        <v>2.68956</v>
      </c>
      <c r="GT504">
        <v>0.0907332</v>
      </c>
      <c r="GU504">
        <v>0.09111669999999999</v>
      </c>
      <c r="GV504">
        <v>0.107665</v>
      </c>
      <c r="GW504">
        <v>0.0859248</v>
      </c>
      <c r="GX504">
        <v>28911.5</v>
      </c>
      <c r="GY504">
        <v>28958.3</v>
      </c>
      <c r="GZ504">
        <v>29555.1</v>
      </c>
      <c r="HA504">
        <v>29442</v>
      </c>
      <c r="HB504">
        <v>34837</v>
      </c>
      <c r="HC504">
        <v>35653.6</v>
      </c>
      <c r="HD504">
        <v>41585.2</v>
      </c>
      <c r="HE504">
        <v>41830.5</v>
      </c>
      <c r="HF504">
        <v>1.93533</v>
      </c>
      <c r="HG504">
        <v>1.875</v>
      </c>
      <c r="HH504">
        <v>0.105351</v>
      </c>
      <c r="HI504">
        <v>0</v>
      </c>
      <c r="HJ504">
        <v>28.2833</v>
      </c>
      <c r="HK504">
        <v>999.9</v>
      </c>
      <c r="HL504">
        <v>45.5</v>
      </c>
      <c r="HM504">
        <v>31.1</v>
      </c>
      <c r="HN504">
        <v>22.8497</v>
      </c>
      <c r="HO504">
        <v>61.9264</v>
      </c>
      <c r="HP504">
        <v>26.1378</v>
      </c>
      <c r="HQ504">
        <v>1</v>
      </c>
      <c r="HR504">
        <v>0.0491006</v>
      </c>
      <c r="HS504">
        <v>-1.26013</v>
      </c>
      <c r="HT504">
        <v>20.3366</v>
      </c>
      <c r="HU504">
        <v>5.21789</v>
      </c>
      <c r="HV504">
        <v>12.0129</v>
      </c>
      <c r="HW504">
        <v>4.98865</v>
      </c>
      <c r="HX504">
        <v>3.28795</v>
      </c>
      <c r="HY504">
        <v>9999</v>
      </c>
      <c r="HZ504">
        <v>9999</v>
      </c>
      <c r="IA504">
        <v>9999</v>
      </c>
      <c r="IB504">
        <v>17.8</v>
      </c>
      <c r="IC504">
        <v>1.86753</v>
      </c>
      <c r="ID504">
        <v>1.86667</v>
      </c>
      <c r="IE504">
        <v>1.86601</v>
      </c>
      <c r="IF504">
        <v>1.866</v>
      </c>
      <c r="IG504">
        <v>1.86783</v>
      </c>
      <c r="IH504">
        <v>1.87027</v>
      </c>
      <c r="II504">
        <v>1.8689</v>
      </c>
      <c r="IJ504">
        <v>1.87042</v>
      </c>
      <c r="IK504">
        <v>0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-0.578</v>
      </c>
      <c r="IY504">
        <v>0.1478</v>
      </c>
      <c r="IZ504">
        <v>-0.2124528667129374</v>
      </c>
      <c r="JA504">
        <v>-0.0008016307627816455</v>
      </c>
      <c r="JB504">
        <v>-2.705495203968552E-07</v>
      </c>
      <c r="JC504">
        <v>-1.001381313952682E-11</v>
      </c>
      <c r="JD504">
        <v>-0.06429383364076624</v>
      </c>
      <c r="JE504">
        <v>-0.003544197663381463</v>
      </c>
      <c r="JF504">
        <v>0.0008551080648433378</v>
      </c>
      <c r="JG504">
        <v>-1.439520423836254E-05</v>
      </c>
      <c r="JH504">
        <v>4</v>
      </c>
      <c r="JI504">
        <v>2335</v>
      </c>
      <c r="JJ504">
        <v>1</v>
      </c>
      <c r="JK504">
        <v>25</v>
      </c>
      <c r="JL504">
        <v>194482</v>
      </c>
      <c r="JM504">
        <v>194482.1</v>
      </c>
      <c r="JN504">
        <v>0.986328</v>
      </c>
      <c r="JO504">
        <v>2.28149</v>
      </c>
      <c r="JP504">
        <v>1.39648</v>
      </c>
      <c r="JQ504">
        <v>2.35229</v>
      </c>
      <c r="JR504">
        <v>1.49536</v>
      </c>
      <c r="JS504">
        <v>2.53296</v>
      </c>
      <c r="JT504">
        <v>36.105</v>
      </c>
      <c r="JU504">
        <v>24.0612</v>
      </c>
      <c r="JV504">
        <v>18</v>
      </c>
      <c r="JW504">
        <v>493.067</v>
      </c>
      <c r="JX504">
        <v>445.281</v>
      </c>
      <c r="JY504">
        <v>29.9573</v>
      </c>
      <c r="JZ504">
        <v>28.1974</v>
      </c>
      <c r="KA504">
        <v>30.0001</v>
      </c>
      <c r="KB504">
        <v>28.0548</v>
      </c>
      <c r="KC504">
        <v>27.9874</v>
      </c>
      <c r="KD504">
        <v>19.7044</v>
      </c>
      <c r="KE504">
        <v>24.2278</v>
      </c>
      <c r="KF504">
        <v>46.0246</v>
      </c>
      <c r="KG504">
        <v>29.9551</v>
      </c>
      <c r="KH504">
        <v>390.059</v>
      </c>
      <c r="KI504">
        <v>18.0537</v>
      </c>
      <c r="KJ504">
        <v>101.004</v>
      </c>
      <c r="KK504">
        <v>100.586</v>
      </c>
    </row>
    <row r="505" spans="1:297">
      <c r="A505">
        <v>489</v>
      </c>
      <c r="B505">
        <v>1758916352</v>
      </c>
      <c r="C505">
        <v>14568.90000009537</v>
      </c>
      <c r="D505" t="s">
        <v>1424</v>
      </c>
      <c r="E505" t="s">
        <v>1425</v>
      </c>
      <c r="F505">
        <v>5</v>
      </c>
      <c r="G505" t="s">
        <v>1419</v>
      </c>
      <c r="H505" t="s">
        <v>436</v>
      </c>
      <c r="I505">
        <v>1758916344.5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410.0487763613218</v>
      </c>
      <c r="AK505">
        <v>402.1237272727272</v>
      </c>
      <c r="AL505">
        <v>-1.921184342610246</v>
      </c>
      <c r="AM505">
        <v>65.04655561038324</v>
      </c>
      <c r="AN505">
        <f>(AP505 - AO505 + DY505*1E3/(8.314*(EA505+273.15)) * AR505/DX505 * AQ505) * DX505/(100*DL505) * 1000/(1000 - AP505)</f>
        <v>0</v>
      </c>
      <c r="AO505">
        <v>18.04559370799039</v>
      </c>
      <c r="AP505">
        <v>24.45278303030303</v>
      </c>
      <c r="AQ505">
        <v>3.085032380988637E-05</v>
      </c>
      <c r="AR505">
        <v>107.0664478481322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5.97</v>
      </c>
      <c r="DM505">
        <v>0.5</v>
      </c>
      <c r="DN505" t="s">
        <v>438</v>
      </c>
      <c r="DO505">
        <v>2</v>
      </c>
      <c r="DP505" t="b">
        <v>1</v>
      </c>
      <c r="DQ505">
        <v>1758916344.5</v>
      </c>
      <c r="DR505">
        <v>401.0744444444445</v>
      </c>
      <c r="DS505">
        <v>413.1243703703705</v>
      </c>
      <c r="DT505">
        <v>24.43677037037037</v>
      </c>
      <c r="DU505">
        <v>18.02418148148148</v>
      </c>
      <c r="DV505">
        <v>401.6531851851852</v>
      </c>
      <c r="DW505">
        <v>24.28894444444445</v>
      </c>
      <c r="DX505">
        <v>499.9844074074073</v>
      </c>
      <c r="DY505">
        <v>90.34856666666666</v>
      </c>
      <c r="DZ505">
        <v>0.02943876666666666</v>
      </c>
      <c r="EA505">
        <v>30.6371925925926</v>
      </c>
      <c r="EB505">
        <v>30.00168518518518</v>
      </c>
      <c r="EC505">
        <v>999.9000000000001</v>
      </c>
      <c r="ED505">
        <v>0</v>
      </c>
      <c r="EE505">
        <v>0</v>
      </c>
      <c r="EF505">
        <v>9998.189259259259</v>
      </c>
      <c r="EG505">
        <v>0</v>
      </c>
      <c r="EH505">
        <v>11.92341111111111</v>
      </c>
      <c r="EI505">
        <v>-12.04995888888889</v>
      </c>
      <c r="EJ505">
        <v>411.1207777777777</v>
      </c>
      <c r="EK505">
        <v>420.7072222222222</v>
      </c>
      <c r="EL505">
        <v>6.412591481481481</v>
      </c>
      <c r="EM505">
        <v>413.1243703703705</v>
      </c>
      <c r="EN505">
        <v>18.02418148148148</v>
      </c>
      <c r="EO505">
        <v>2.207827037037037</v>
      </c>
      <c r="EP505">
        <v>1.628459259259259</v>
      </c>
      <c r="EQ505">
        <v>19.01922962962963</v>
      </c>
      <c r="ER505">
        <v>14.23076296296296</v>
      </c>
      <c r="ES505">
        <v>1999.99037037037</v>
      </c>
      <c r="ET505">
        <v>0.9799952222222221</v>
      </c>
      <c r="EU505">
        <v>0.02000498518518519</v>
      </c>
      <c r="EV505">
        <v>0</v>
      </c>
      <c r="EW505">
        <v>985.836925925926</v>
      </c>
      <c r="EX505">
        <v>5.00097</v>
      </c>
      <c r="EY505">
        <v>19806.01851851852</v>
      </c>
      <c r="EZ505">
        <v>16707.46666666667</v>
      </c>
      <c r="FA505">
        <v>40.43699999999999</v>
      </c>
      <c r="FB505">
        <v>40.73833333333333</v>
      </c>
      <c r="FC505">
        <v>40.34699999999999</v>
      </c>
      <c r="FD505">
        <v>40.31199999999999</v>
      </c>
      <c r="FE505">
        <v>41.06199999999999</v>
      </c>
      <c r="FF505">
        <v>1955.08037037037</v>
      </c>
      <c r="FG505">
        <v>39.91</v>
      </c>
      <c r="FH505">
        <v>0</v>
      </c>
      <c r="FI505">
        <v>1758916353.3</v>
      </c>
      <c r="FJ505">
        <v>0</v>
      </c>
      <c r="FK505">
        <v>985.8758461538462</v>
      </c>
      <c r="FL505">
        <v>3.528136761823245</v>
      </c>
      <c r="FM505">
        <v>63.97948720874958</v>
      </c>
      <c r="FN505">
        <v>19806.10769230769</v>
      </c>
      <c r="FO505">
        <v>15</v>
      </c>
      <c r="FP505">
        <v>0</v>
      </c>
      <c r="FQ505" t="s">
        <v>439</v>
      </c>
      <c r="FR505">
        <v>1747247426.5</v>
      </c>
      <c r="FS505">
        <v>1747247420.5</v>
      </c>
      <c r="FT505">
        <v>0</v>
      </c>
      <c r="FU505">
        <v>1.027</v>
      </c>
      <c r="FV505">
        <v>0.031</v>
      </c>
      <c r="FW505">
        <v>0.02</v>
      </c>
      <c r="FX505">
        <v>0.05</v>
      </c>
      <c r="FY505">
        <v>420</v>
      </c>
      <c r="FZ505">
        <v>16</v>
      </c>
      <c r="GA505">
        <v>0.01</v>
      </c>
      <c r="GB505">
        <v>0.1</v>
      </c>
      <c r="GC505">
        <v>-14.2117756097561</v>
      </c>
      <c r="GD505">
        <v>56.50637770034841</v>
      </c>
      <c r="GE505">
        <v>6.053340635077722</v>
      </c>
      <c r="GF505">
        <v>0</v>
      </c>
      <c r="GG505">
        <v>985.8128235294117</v>
      </c>
      <c r="GH505">
        <v>1.896928961163126</v>
      </c>
      <c r="GI505">
        <v>0.3059476570561294</v>
      </c>
      <c r="GJ505">
        <v>-1</v>
      </c>
      <c r="GK505">
        <v>6.420249512195122</v>
      </c>
      <c r="GL505">
        <v>-0.1641048083623606</v>
      </c>
      <c r="GM505">
        <v>0.01853309432145369</v>
      </c>
      <c r="GN505">
        <v>0</v>
      </c>
      <c r="GO505">
        <v>0</v>
      </c>
      <c r="GP505">
        <v>2</v>
      </c>
      <c r="GQ505" t="s">
        <v>446</v>
      </c>
      <c r="GR505">
        <v>3.13525</v>
      </c>
      <c r="GS505">
        <v>2.68964</v>
      </c>
      <c r="GT505">
        <v>0.0891092</v>
      </c>
      <c r="GU505">
        <v>0.0883847</v>
      </c>
      <c r="GV505">
        <v>0.107698</v>
      </c>
      <c r="GW505">
        <v>0.0859352</v>
      </c>
      <c r="GX505">
        <v>28963.6</v>
      </c>
      <c r="GY505">
        <v>29045.6</v>
      </c>
      <c r="GZ505">
        <v>29555.5</v>
      </c>
      <c r="HA505">
        <v>29442.2</v>
      </c>
      <c r="HB505">
        <v>34836.1</v>
      </c>
      <c r="HC505">
        <v>35653.4</v>
      </c>
      <c r="HD505">
        <v>41585.8</v>
      </c>
      <c r="HE505">
        <v>41830.9</v>
      </c>
      <c r="HF505">
        <v>1.9355</v>
      </c>
      <c r="HG505">
        <v>1.87518</v>
      </c>
      <c r="HH505">
        <v>0.10509</v>
      </c>
      <c r="HI505">
        <v>0</v>
      </c>
      <c r="HJ505">
        <v>28.2857</v>
      </c>
      <c r="HK505">
        <v>999.9</v>
      </c>
      <c r="HL505">
        <v>45.5</v>
      </c>
      <c r="HM505">
        <v>31.2</v>
      </c>
      <c r="HN505">
        <v>22.9771</v>
      </c>
      <c r="HO505">
        <v>62.0264</v>
      </c>
      <c r="HP505">
        <v>26.25</v>
      </c>
      <c r="HQ505">
        <v>1</v>
      </c>
      <c r="HR505">
        <v>0.0490396</v>
      </c>
      <c r="HS505">
        <v>-1.26478</v>
      </c>
      <c r="HT505">
        <v>20.3365</v>
      </c>
      <c r="HU505">
        <v>5.21654</v>
      </c>
      <c r="HV505">
        <v>12.0135</v>
      </c>
      <c r="HW505">
        <v>4.9885</v>
      </c>
      <c r="HX505">
        <v>3.2878</v>
      </c>
      <c r="HY505">
        <v>9999</v>
      </c>
      <c r="HZ505">
        <v>9999</v>
      </c>
      <c r="IA505">
        <v>9999</v>
      </c>
      <c r="IB505">
        <v>17.8</v>
      </c>
      <c r="IC505">
        <v>1.86753</v>
      </c>
      <c r="ID505">
        <v>1.86666</v>
      </c>
      <c r="IE505">
        <v>1.866</v>
      </c>
      <c r="IF505">
        <v>1.86599</v>
      </c>
      <c r="IG505">
        <v>1.86783</v>
      </c>
      <c r="IH505">
        <v>1.87027</v>
      </c>
      <c r="II505">
        <v>1.86891</v>
      </c>
      <c r="IJ505">
        <v>1.87042</v>
      </c>
      <c r="IK505">
        <v>0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-0.5679999999999999</v>
      </c>
      <c r="IY505">
        <v>0.148</v>
      </c>
      <c r="IZ505">
        <v>-0.2124528667129374</v>
      </c>
      <c r="JA505">
        <v>-0.0008016307627816455</v>
      </c>
      <c r="JB505">
        <v>-2.705495203968552E-07</v>
      </c>
      <c r="JC505">
        <v>-1.001381313952682E-11</v>
      </c>
      <c r="JD505">
        <v>-0.06429383364076624</v>
      </c>
      <c r="JE505">
        <v>-0.003544197663381463</v>
      </c>
      <c r="JF505">
        <v>0.0008551080648433378</v>
      </c>
      <c r="JG505">
        <v>-1.439520423836254E-05</v>
      </c>
      <c r="JH505">
        <v>4</v>
      </c>
      <c r="JI505">
        <v>2335</v>
      </c>
      <c r="JJ505">
        <v>1</v>
      </c>
      <c r="JK505">
        <v>25</v>
      </c>
      <c r="JL505">
        <v>194482.1</v>
      </c>
      <c r="JM505">
        <v>194482.2</v>
      </c>
      <c r="JN505">
        <v>0.952148</v>
      </c>
      <c r="JO505">
        <v>2.26807</v>
      </c>
      <c r="JP505">
        <v>1.39771</v>
      </c>
      <c r="JQ505">
        <v>2.35229</v>
      </c>
      <c r="JR505">
        <v>1.49536</v>
      </c>
      <c r="JS505">
        <v>2.6001</v>
      </c>
      <c r="JT505">
        <v>36.105</v>
      </c>
      <c r="JU505">
        <v>24.0612</v>
      </c>
      <c r="JV505">
        <v>18</v>
      </c>
      <c r="JW505">
        <v>493.178</v>
      </c>
      <c r="JX505">
        <v>445.389</v>
      </c>
      <c r="JY505">
        <v>29.9547</v>
      </c>
      <c r="JZ505">
        <v>28.1974</v>
      </c>
      <c r="KA505">
        <v>30.0001</v>
      </c>
      <c r="KB505">
        <v>28.0548</v>
      </c>
      <c r="KC505">
        <v>27.9874</v>
      </c>
      <c r="KD505">
        <v>19.0103</v>
      </c>
      <c r="KE505">
        <v>24.2278</v>
      </c>
      <c r="KF505">
        <v>45.6508</v>
      </c>
      <c r="KG505">
        <v>29.9551</v>
      </c>
      <c r="KH505">
        <v>370.023</v>
      </c>
      <c r="KI505">
        <v>18.0537</v>
      </c>
      <c r="KJ505">
        <v>101.006</v>
      </c>
      <c r="KK505">
        <v>100.587</v>
      </c>
    </row>
    <row r="506" spans="1:297">
      <c r="A506">
        <v>490</v>
      </c>
      <c r="B506">
        <v>1758916357</v>
      </c>
      <c r="C506">
        <v>14573.90000009537</v>
      </c>
      <c r="D506" t="s">
        <v>1426</v>
      </c>
      <c r="E506" t="s">
        <v>1427</v>
      </c>
      <c r="F506">
        <v>5</v>
      </c>
      <c r="G506" t="s">
        <v>1419</v>
      </c>
      <c r="H506" t="s">
        <v>436</v>
      </c>
      <c r="I506">
        <v>1758916349.214286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393.3908104070058</v>
      </c>
      <c r="AK506">
        <v>389.2093515151515</v>
      </c>
      <c r="AL506">
        <v>-2.648387683868496</v>
      </c>
      <c r="AM506">
        <v>65.04655561038324</v>
      </c>
      <c r="AN506">
        <f>(AP506 - AO506 + DY506*1E3/(8.314*(EA506+273.15)) * AR506/DX506 * AQ506) * DX506/(100*DL506) * 1000/(1000 - AP506)</f>
        <v>0</v>
      </c>
      <c r="AO506">
        <v>18.02931779872254</v>
      </c>
      <c r="AP506">
        <v>24.45500787878788</v>
      </c>
      <c r="AQ506">
        <v>5.743966345045203E-06</v>
      </c>
      <c r="AR506">
        <v>107.0664478481322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5.97</v>
      </c>
      <c r="DM506">
        <v>0.5</v>
      </c>
      <c r="DN506" t="s">
        <v>438</v>
      </c>
      <c r="DO506">
        <v>2</v>
      </c>
      <c r="DP506" t="b">
        <v>1</v>
      </c>
      <c r="DQ506">
        <v>1758916349.214286</v>
      </c>
      <c r="DR506">
        <v>395.0051071428571</v>
      </c>
      <c r="DS506">
        <v>401.0178214285715</v>
      </c>
      <c r="DT506">
        <v>24.44519285714286</v>
      </c>
      <c r="DU506">
        <v>18.03617142857143</v>
      </c>
      <c r="DV506">
        <v>395.5777142857143</v>
      </c>
      <c r="DW506">
        <v>24.29725714285714</v>
      </c>
      <c r="DX506">
        <v>500.0047500000001</v>
      </c>
      <c r="DY506">
        <v>90.34965714285714</v>
      </c>
      <c r="DZ506">
        <v>0.02942116785714285</v>
      </c>
      <c r="EA506">
        <v>30.63710357142858</v>
      </c>
      <c r="EB506">
        <v>30.00042142857142</v>
      </c>
      <c r="EC506">
        <v>999.9000000000002</v>
      </c>
      <c r="ED506">
        <v>0</v>
      </c>
      <c r="EE506">
        <v>0</v>
      </c>
      <c r="EF506">
        <v>9997.828571428572</v>
      </c>
      <c r="EG506">
        <v>0</v>
      </c>
      <c r="EH506">
        <v>11.92329642857143</v>
      </c>
      <c r="EI506">
        <v>-6.012704178571428</v>
      </c>
      <c r="EJ506">
        <v>404.9028571428572</v>
      </c>
      <c r="EK506">
        <v>408.3835357142857</v>
      </c>
      <c r="EL506">
        <v>6.409021071428571</v>
      </c>
      <c r="EM506">
        <v>401.0178214285715</v>
      </c>
      <c r="EN506">
        <v>18.03617142857143</v>
      </c>
      <c r="EO506">
        <v>2.208614285714286</v>
      </c>
      <c r="EP506">
        <v>1.629561428571428</v>
      </c>
      <c r="EQ506">
        <v>19.02494285714286</v>
      </c>
      <c r="ER506">
        <v>14.24122857142857</v>
      </c>
      <c r="ES506">
        <v>1999.987857142857</v>
      </c>
      <c r="ET506">
        <v>0.9799952142857141</v>
      </c>
      <c r="EU506">
        <v>0.02000499285714286</v>
      </c>
      <c r="EV506">
        <v>0</v>
      </c>
      <c r="EW506">
        <v>986.1771428571429</v>
      </c>
      <c r="EX506">
        <v>5.00097</v>
      </c>
      <c r="EY506">
        <v>19811.89285714285</v>
      </c>
      <c r="EZ506">
        <v>16707.45357142857</v>
      </c>
      <c r="FA506">
        <v>40.43699999999999</v>
      </c>
      <c r="FB506">
        <v>40.73425000000001</v>
      </c>
      <c r="FC506">
        <v>40.35025</v>
      </c>
      <c r="FD506">
        <v>40.31199999999999</v>
      </c>
      <c r="FE506">
        <v>41.06199999999999</v>
      </c>
      <c r="FF506">
        <v>1955.077857142857</v>
      </c>
      <c r="FG506">
        <v>39.91</v>
      </c>
      <c r="FH506">
        <v>0</v>
      </c>
      <c r="FI506">
        <v>1758916358.1</v>
      </c>
      <c r="FJ506">
        <v>0</v>
      </c>
      <c r="FK506">
        <v>986.194076923077</v>
      </c>
      <c r="FL506">
        <v>5.441641037557166</v>
      </c>
      <c r="FM506">
        <v>99.09743594763303</v>
      </c>
      <c r="FN506">
        <v>19811.92307692308</v>
      </c>
      <c r="FO506">
        <v>15</v>
      </c>
      <c r="FP506">
        <v>0</v>
      </c>
      <c r="FQ506" t="s">
        <v>439</v>
      </c>
      <c r="FR506">
        <v>1747247426.5</v>
      </c>
      <c r="FS506">
        <v>1747247420.5</v>
      </c>
      <c r="FT506">
        <v>0</v>
      </c>
      <c r="FU506">
        <v>1.027</v>
      </c>
      <c r="FV506">
        <v>0.031</v>
      </c>
      <c r="FW506">
        <v>0.02</v>
      </c>
      <c r="FX506">
        <v>0.05</v>
      </c>
      <c r="FY506">
        <v>420</v>
      </c>
      <c r="FZ506">
        <v>16</v>
      </c>
      <c r="GA506">
        <v>0.01</v>
      </c>
      <c r="GB506">
        <v>0.1</v>
      </c>
      <c r="GC506">
        <v>-9.696394924999998</v>
      </c>
      <c r="GD506">
        <v>77.60659732457788</v>
      </c>
      <c r="GE506">
        <v>7.564859943403874</v>
      </c>
      <c r="GF506">
        <v>0</v>
      </c>
      <c r="GG506">
        <v>986.0484411764708</v>
      </c>
      <c r="GH506">
        <v>3.821986253318887</v>
      </c>
      <c r="GI506">
        <v>0.4486619447395238</v>
      </c>
      <c r="GJ506">
        <v>-1</v>
      </c>
      <c r="GK506">
        <v>6.4152295</v>
      </c>
      <c r="GL506">
        <v>-0.06706536585367312</v>
      </c>
      <c r="GM506">
        <v>0.01602677945658452</v>
      </c>
      <c r="GN506">
        <v>1</v>
      </c>
      <c r="GO506">
        <v>1</v>
      </c>
      <c r="GP506">
        <v>2</v>
      </c>
      <c r="GQ506" t="s">
        <v>440</v>
      </c>
      <c r="GR506">
        <v>3.13516</v>
      </c>
      <c r="GS506">
        <v>2.68972</v>
      </c>
      <c r="GT506">
        <v>0.0868357</v>
      </c>
      <c r="GU506">
        <v>0.0854993</v>
      </c>
      <c r="GV506">
        <v>0.107705</v>
      </c>
      <c r="GW506">
        <v>0.08582819999999999</v>
      </c>
      <c r="GX506">
        <v>29035.3</v>
      </c>
      <c r="GY506">
        <v>29137.1</v>
      </c>
      <c r="GZ506">
        <v>29554.9</v>
      </c>
      <c r="HA506">
        <v>29441.8</v>
      </c>
      <c r="HB506">
        <v>34835.2</v>
      </c>
      <c r="HC506">
        <v>35657.3</v>
      </c>
      <c r="HD506">
        <v>41585.1</v>
      </c>
      <c r="HE506">
        <v>41830.5</v>
      </c>
      <c r="HF506">
        <v>1.9353</v>
      </c>
      <c r="HG506">
        <v>1.87472</v>
      </c>
      <c r="HH506">
        <v>0.104494</v>
      </c>
      <c r="HI506">
        <v>0</v>
      </c>
      <c r="HJ506">
        <v>28.2882</v>
      </c>
      <c r="HK506">
        <v>999.9</v>
      </c>
      <c r="HL506">
        <v>45.5</v>
      </c>
      <c r="HM506">
        <v>31.2</v>
      </c>
      <c r="HN506">
        <v>22.979</v>
      </c>
      <c r="HO506">
        <v>61.9764</v>
      </c>
      <c r="HP506">
        <v>26.274</v>
      </c>
      <c r="HQ506">
        <v>1</v>
      </c>
      <c r="HR506">
        <v>0.0490117</v>
      </c>
      <c r="HS506">
        <v>-1.27491</v>
      </c>
      <c r="HT506">
        <v>20.3365</v>
      </c>
      <c r="HU506">
        <v>5.21624</v>
      </c>
      <c r="HV506">
        <v>12.0126</v>
      </c>
      <c r="HW506">
        <v>4.9886</v>
      </c>
      <c r="HX506">
        <v>3.2878</v>
      </c>
      <c r="HY506">
        <v>9999</v>
      </c>
      <c r="HZ506">
        <v>9999</v>
      </c>
      <c r="IA506">
        <v>9999</v>
      </c>
      <c r="IB506">
        <v>17.8</v>
      </c>
      <c r="IC506">
        <v>1.86753</v>
      </c>
      <c r="ID506">
        <v>1.86664</v>
      </c>
      <c r="IE506">
        <v>1.866</v>
      </c>
      <c r="IF506">
        <v>1.866</v>
      </c>
      <c r="IG506">
        <v>1.86783</v>
      </c>
      <c r="IH506">
        <v>1.87027</v>
      </c>
      <c r="II506">
        <v>1.86891</v>
      </c>
      <c r="IJ506">
        <v>1.87042</v>
      </c>
      <c r="IK506">
        <v>0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-0.555</v>
      </c>
      <c r="IY506">
        <v>0.148</v>
      </c>
      <c r="IZ506">
        <v>-0.2124528667129374</v>
      </c>
      <c r="JA506">
        <v>-0.0008016307627816455</v>
      </c>
      <c r="JB506">
        <v>-2.705495203968552E-07</v>
      </c>
      <c r="JC506">
        <v>-1.001381313952682E-11</v>
      </c>
      <c r="JD506">
        <v>-0.06429383364076624</v>
      </c>
      <c r="JE506">
        <v>-0.003544197663381463</v>
      </c>
      <c r="JF506">
        <v>0.0008551080648433378</v>
      </c>
      <c r="JG506">
        <v>-1.439520423836254E-05</v>
      </c>
      <c r="JH506">
        <v>4</v>
      </c>
      <c r="JI506">
        <v>2335</v>
      </c>
      <c r="JJ506">
        <v>1</v>
      </c>
      <c r="JK506">
        <v>25</v>
      </c>
      <c r="JL506">
        <v>194482.2</v>
      </c>
      <c r="JM506">
        <v>194482.3</v>
      </c>
      <c r="JN506">
        <v>0.919189</v>
      </c>
      <c r="JO506">
        <v>2.27417</v>
      </c>
      <c r="JP506">
        <v>1.39648</v>
      </c>
      <c r="JQ506">
        <v>2.35107</v>
      </c>
      <c r="JR506">
        <v>1.49536</v>
      </c>
      <c r="JS506">
        <v>2.58057</v>
      </c>
      <c r="JT506">
        <v>36.105</v>
      </c>
      <c r="JU506">
        <v>24.07</v>
      </c>
      <c r="JV506">
        <v>18</v>
      </c>
      <c r="JW506">
        <v>493.051</v>
      </c>
      <c r="JX506">
        <v>445.112</v>
      </c>
      <c r="JY506">
        <v>29.9549</v>
      </c>
      <c r="JZ506">
        <v>28.1974</v>
      </c>
      <c r="KA506">
        <v>30</v>
      </c>
      <c r="KB506">
        <v>28.0548</v>
      </c>
      <c r="KC506">
        <v>27.9874</v>
      </c>
      <c r="KD506">
        <v>18.3862</v>
      </c>
      <c r="KE506">
        <v>24.2278</v>
      </c>
      <c r="KF506">
        <v>45.6508</v>
      </c>
      <c r="KG506">
        <v>29.9572</v>
      </c>
      <c r="KH506">
        <v>356.666</v>
      </c>
      <c r="KI506">
        <v>18.0537</v>
      </c>
      <c r="KJ506">
        <v>101.004</v>
      </c>
      <c r="KK506">
        <v>100.586</v>
      </c>
    </row>
    <row r="507" spans="1:297">
      <c r="A507">
        <v>491</v>
      </c>
      <c r="B507">
        <v>1758916362</v>
      </c>
      <c r="C507">
        <v>14578.90000009537</v>
      </c>
      <c r="D507" t="s">
        <v>1428</v>
      </c>
      <c r="E507" t="s">
        <v>1429</v>
      </c>
      <c r="F507">
        <v>5</v>
      </c>
      <c r="G507" t="s">
        <v>1419</v>
      </c>
      <c r="H507" t="s">
        <v>436</v>
      </c>
      <c r="I507">
        <v>1758916354.5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376.6927578400253</v>
      </c>
      <c r="AK507">
        <v>374.5172545454545</v>
      </c>
      <c r="AL507">
        <v>-2.97443337772647</v>
      </c>
      <c r="AM507">
        <v>65.04655561038324</v>
      </c>
      <c r="AN507">
        <f>(AP507 - AO507 + DY507*1E3/(8.314*(EA507+273.15)) * AR507/DX507 * AQ507) * DX507/(100*DL507) * 1000/(1000 - AP507)</f>
        <v>0</v>
      </c>
      <c r="AO507">
        <v>18.01124497175179</v>
      </c>
      <c r="AP507">
        <v>24.4399987878788</v>
      </c>
      <c r="AQ507">
        <v>-3.747073129510895E-05</v>
      </c>
      <c r="AR507">
        <v>107.0664478481322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5.97</v>
      </c>
      <c r="DM507">
        <v>0.5</v>
      </c>
      <c r="DN507" t="s">
        <v>438</v>
      </c>
      <c r="DO507">
        <v>2</v>
      </c>
      <c r="DP507" t="b">
        <v>1</v>
      </c>
      <c r="DQ507">
        <v>1758916354.5</v>
      </c>
      <c r="DR507">
        <v>384.1397777777777</v>
      </c>
      <c r="DS507">
        <v>384.4020370370371</v>
      </c>
      <c r="DT507">
        <v>24.44934444444445</v>
      </c>
      <c r="DU507">
        <v>18.02945925925926</v>
      </c>
      <c r="DV507">
        <v>384.7013333333333</v>
      </c>
      <c r="DW507">
        <v>24.30135925925926</v>
      </c>
      <c r="DX507">
        <v>499.9803333333333</v>
      </c>
      <c r="DY507">
        <v>90.35117407407407</v>
      </c>
      <c r="DZ507">
        <v>0.02946684444444445</v>
      </c>
      <c r="EA507">
        <v>30.63765185185186</v>
      </c>
      <c r="EB507">
        <v>29.99857407407408</v>
      </c>
      <c r="EC507">
        <v>999.9000000000001</v>
      </c>
      <c r="ED507">
        <v>0</v>
      </c>
      <c r="EE507">
        <v>0</v>
      </c>
      <c r="EF507">
        <v>9996.109629629629</v>
      </c>
      <c r="EG507">
        <v>0</v>
      </c>
      <c r="EH507">
        <v>11.92341111111111</v>
      </c>
      <c r="EI507">
        <v>-0.2622180370370369</v>
      </c>
      <c r="EJ507">
        <v>393.7670740740741</v>
      </c>
      <c r="EK507">
        <v>391.4600370370371</v>
      </c>
      <c r="EL507">
        <v>6.419881851851852</v>
      </c>
      <c r="EM507">
        <v>384.4020370370371</v>
      </c>
      <c r="EN507">
        <v>18.02945925925926</v>
      </c>
      <c r="EO507">
        <v>2.209026296296296</v>
      </c>
      <c r="EP507">
        <v>1.628982962962963</v>
      </c>
      <c r="EQ507">
        <v>19.02792962962963</v>
      </c>
      <c r="ER507">
        <v>14.23573703703704</v>
      </c>
      <c r="ES507">
        <v>1999.98962962963</v>
      </c>
      <c r="ET507">
        <v>0.9799952222222221</v>
      </c>
      <c r="EU507">
        <v>0.02000498518518519</v>
      </c>
      <c r="EV507">
        <v>0</v>
      </c>
      <c r="EW507">
        <v>986.5089999999999</v>
      </c>
      <c r="EX507">
        <v>5.00097</v>
      </c>
      <c r="EY507">
        <v>19819.48888888889</v>
      </c>
      <c r="EZ507">
        <v>16707.47037037037</v>
      </c>
      <c r="FA507">
        <v>40.43699999999999</v>
      </c>
      <c r="FB507">
        <v>40.74066666666667</v>
      </c>
      <c r="FC507">
        <v>40.35866666666666</v>
      </c>
      <c r="FD507">
        <v>40.31199999999999</v>
      </c>
      <c r="FE507">
        <v>41.06199999999999</v>
      </c>
      <c r="FF507">
        <v>1955.079629629629</v>
      </c>
      <c r="FG507">
        <v>39.91</v>
      </c>
      <c r="FH507">
        <v>0</v>
      </c>
      <c r="FI507">
        <v>1758916363.5</v>
      </c>
      <c r="FJ507">
        <v>0</v>
      </c>
      <c r="FK507">
        <v>986.5462400000001</v>
      </c>
      <c r="FL507">
        <v>2.851076933986106</v>
      </c>
      <c r="FM507">
        <v>74.20769219936206</v>
      </c>
      <c r="FN507">
        <v>19820.028</v>
      </c>
      <c r="FO507">
        <v>15</v>
      </c>
      <c r="FP507">
        <v>0</v>
      </c>
      <c r="FQ507" t="s">
        <v>439</v>
      </c>
      <c r="FR507">
        <v>1747247426.5</v>
      </c>
      <c r="FS507">
        <v>1747247420.5</v>
      </c>
      <c r="FT507">
        <v>0</v>
      </c>
      <c r="FU507">
        <v>1.027</v>
      </c>
      <c r="FV507">
        <v>0.031</v>
      </c>
      <c r="FW507">
        <v>0.02</v>
      </c>
      <c r="FX507">
        <v>0.05</v>
      </c>
      <c r="FY507">
        <v>420</v>
      </c>
      <c r="FZ507">
        <v>16</v>
      </c>
      <c r="GA507">
        <v>0.01</v>
      </c>
      <c r="GB507">
        <v>0.1</v>
      </c>
      <c r="GC507">
        <v>-4.201092675</v>
      </c>
      <c r="GD507">
        <v>67.61508471669796</v>
      </c>
      <c r="GE507">
        <v>6.692139209029954</v>
      </c>
      <c r="GF507">
        <v>0</v>
      </c>
      <c r="GG507">
        <v>986.2699705882352</v>
      </c>
      <c r="GH507">
        <v>4.118090152519676</v>
      </c>
      <c r="GI507">
        <v>0.4662100312655273</v>
      </c>
      <c r="GJ507">
        <v>-1</v>
      </c>
      <c r="GK507">
        <v>6.414630249999999</v>
      </c>
      <c r="GL507">
        <v>0.1262628517823479</v>
      </c>
      <c r="GM507">
        <v>0.01510749193074412</v>
      </c>
      <c r="GN507">
        <v>0</v>
      </c>
      <c r="GO507">
        <v>0</v>
      </c>
      <c r="GP507">
        <v>2</v>
      </c>
      <c r="GQ507" t="s">
        <v>446</v>
      </c>
      <c r="GR507">
        <v>3.13514</v>
      </c>
      <c r="GS507">
        <v>2.69012</v>
      </c>
      <c r="GT507">
        <v>0.0842273</v>
      </c>
      <c r="GU507">
        <v>0.0825495</v>
      </c>
      <c r="GV507">
        <v>0.10766</v>
      </c>
      <c r="GW507">
        <v>0.08580889999999999</v>
      </c>
      <c r="GX507">
        <v>29118.4</v>
      </c>
      <c r="GY507">
        <v>29230.8</v>
      </c>
      <c r="GZ507">
        <v>29555</v>
      </c>
      <c r="HA507">
        <v>29441.5</v>
      </c>
      <c r="HB507">
        <v>34837</v>
      </c>
      <c r="HC507">
        <v>35657.7</v>
      </c>
      <c r="HD507">
        <v>41585.2</v>
      </c>
      <c r="HE507">
        <v>41830.2</v>
      </c>
      <c r="HF507">
        <v>1.93505</v>
      </c>
      <c r="HG507">
        <v>1.87518</v>
      </c>
      <c r="HH507">
        <v>0.10509</v>
      </c>
      <c r="HI507">
        <v>0</v>
      </c>
      <c r="HJ507">
        <v>28.2907</v>
      </c>
      <c r="HK507">
        <v>999.9</v>
      </c>
      <c r="HL507">
        <v>45.4</v>
      </c>
      <c r="HM507">
        <v>31.1</v>
      </c>
      <c r="HN507">
        <v>22.7973</v>
      </c>
      <c r="HO507">
        <v>62.2264</v>
      </c>
      <c r="HP507">
        <v>26.222</v>
      </c>
      <c r="HQ507">
        <v>1</v>
      </c>
      <c r="HR507">
        <v>0.0490244</v>
      </c>
      <c r="HS507">
        <v>-1.27251</v>
      </c>
      <c r="HT507">
        <v>20.3366</v>
      </c>
      <c r="HU507">
        <v>5.21714</v>
      </c>
      <c r="HV507">
        <v>12.0135</v>
      </c>
      <c r="HW507">
        <v>4.9888</v>
      </c>
      <c r="HX507">
        <v>3.28788</v>
      </c>
      <c r="HY507">
        <v>9999</v>
      </c>
      <c r="HZ507">
        <v>9999</v>
      </c>
      <c r="IA507">
        <v>9999</v>
      </c>
      <c r="IB507">
        <v>17.8</v>
      </c>
      <c r="IC507">
        <v>1.86752</v>
      </c>
      <c r="ID507">
        <v>1.86665</v>
      </c>
      <c r="IE507">
        <v>1.866</v>
      </c>
      <c r="IF507">
        <v>1.866</v>
      </c>
      <c r="IG507">
        <v>1.86783</v>
      </c>
      <c r="IH507">
        <v>1.87027</v>
      </c>
      <c r="II507">
        <v>1.8689</v>
      </c>
      <c r="IJ507">
        <v>1.87042</v>
      </c>
      <c r="IK507">
        <v>0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-0.541</v>
      </c>
      <c r="IY507">
        <v>0.1479</v>
      </c>
      <c r="IZ507">
        <v>-0.2124528667129374</v>
      </c>
      <c r="JA507">
        <v>-0.0008016307627816455</v>
      </c>
      <c r="JB507">
        <v>-2.705495203968552E-07</v>
      </c>
      <c r="JC507">
        <v>-1.001381313952682E-11</v>
      </c>
      <c r="JD507">
        <v>-0.06429383364076624</v>
      </c>
      <c r="JE507">
        <v>-0.003544197663381463</v>
      </c>
      <c r="JF507">
        <v>0.0008551080648433378</v>
      </c>
      <c r="JG507">
        <v>-1.439520423836254E-05</v>
      </c>
      <c r="JH507">
        <v>4</v>
      </c>
      <c r="JI507">
        <v>2335</v>
      </c>
      <c r="JJ507">
        <v>1</v>
      </c>
      <c r="JK507">
        <v>25</v>
      </c>
      <c r="JL507">
        <v>194482.3</v>
      </c>
      <c r="JM507">
        <v>194482.4</v>
      </c>
      <c r="JN507">
        <v>0.88501</v>
      </c>
      <c r="JO507">
        <v>2.28516</v>
      </c>
      <c r="JP507">
        <v>1.39648</v>
      </c>
      <c r="JQ507">
        <v>2.34985</v>
      </c>
      <c r="JR507">
        <v>1.49536</v>
      </c>
      <c r="JS507">
        <v>2.51953</v>
      </c>
      <c r="JT507">
        <v>36.105</v>
      </c>
      <c r="JU507">
        <v>24.0612</v>
      </c>
      <c r="JV507">
        <v>18</v>
      </c>
      <c r="JW507">
        <v>492.888</v>
      </c>
      <c r="JX507">
        <v>445.387</v>
      </c>
      <c r="JY507">
        <v>29.9564</v>
      </c>
      <c r="JZ507">
        <v>28.1974</v>
      </c>
      <c r="KA507">
        <v>30.0001</v>
      </c>
      <c r="KB507">
        <v>28.0543</v>
      </c>
      <c r="KC507">
        <v>27.9871</v>
      </c>
      <c r="KD507">
        <v>17.6768</v>
      </c>
      <c r="KE507">
        <v>24.2278</v>
      </c>
      <c r="KF507">
        <v>45.6508</v>
      </c>
      <c r="KG507">
        <v>29.9564</v>
      </c>
      <c r="KH507">
        <v>336.63</v>
      </c>
      <c r="KI507">
        <v>18.0587</v>
      </c>
      <c r="KJ507">
        <v>101.004</v>
      </c>
      <c r="KK507">
        <v>100.585</v>
      </c>
    </row>
    <row r="508" spans="1:297">
      <c r="A508">
        <v>492</v>
      </c>
      <c r="B508">
        <v>1758916367</v>
      </c>
      <c r="C508">
        <v>14583.90000009537</v>
      </c>
      <c r="D508" t="s">
        <v>1430</v>
      </c>
      <c r="E508" t="s">
        <v>1431</v>
      </c>
      <c r="F508">
        <v>5</v>
      </c>
      <c r="G508" t="s">
        <v>1419</v>
      </c>
      <c r="H508" t="s">
        <v>436</v>
      </c>
      <c r="I508">
        <v>1758916359.214286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359.8608529182438</v>
      </c>
      <c r="AK508">
        <v>358.9184484848484</v>
      </c>
      <c r="AL508">
        <v>-3.123246826018744</v>
      </c>
      <c r="AM508">
        <v>65.04655561038324</v>
      </c>
      <c r="AN508">
        <f>(AP508 - AO508 + DY508*1E3/(8.314*(EA508+273.15)) * AR508/DX508 * AQ508) * DX508/(100*DL508) * 1000/(1000 - AP508)</f>
        <v>0</v>
      </c>
      <c r="AO508">
        <v>18.008571819315</v>
      </c>
      <c r="AP508">
        <v>24.43466</v>
      </c>
      <c r="AQ508">
        <v>-1.312132959899657E-05</v>
      </c>
      <c r="AR508">
        <v>107.0664478481322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5.97</v>
      </c>
      <c r="DM508">
        <v>0.5</v>
      </c>
      <c r="DN508" t="s">
        <v>438</v>
      </c>
      <c r="DO508">
        <v>2</v>
      </c>
      <c r="DP508" t="b">
        <v>1</v>
      </c>
      <c r="DQ508">
        <v>1758916359.214286</v>
      </c>
      <c r="DR508">
        <v>371.5783214285715</v>
      </c>
      <c r="DS508">
        <v>368.9065</v>
      </c>
      <c r="DT508">
        <v>24.445425</v>
      </c>
      <c r="DU508">
        <v>18.018225</v>
      </c>
      <c r="DV508">
        <v>372.1271428571428</v>
      </c>
      <c r="DW508">
        <v>24.29749642857143</v>
      </c>
      <c r="DX508">
        <v>499.9845714285713</v>
      </c>
      <c r="DY508">
        <v>90.35220714285717</v>
      </c>
      <c r="DZ508">
        <v>0.02956986071428571</v>
      </c>
      <c r="EA508">
        <v>30.63771428571429</v>
      </c>
      <c r="EB508">
        <v>29.99961428571428</v>
      </c>
      <c r="EC508">
        <v>999.9000000000002</v>
      </c>
      <c r="ED508">
        <v>0</v>
      </c>
      <c r="EE508">
        <v>0</v>
      </c>
      <c r="EF508">
        <v>10003.38607142857</v>
      </c>
      <c r="EG508">
        <v>0</v>
      </c>
      <c r="EH508">
        <v>11.92946785714286</v>
      </c>
      <c r="EI508">
        <v>2.671823678571428</v>
      </c>
      <c r="EJ508">
        <v>380.8893571428571</v>
      </c>
      <c r="EK508">
        <v>375.6756785714286</v>
      </c>
      <c r="EL508">
        <v>6.427190357142858</v>
      </c>
      <c r="EM508">
        <v>368.9065</v>
      </c>
      <c r="EN508">
        <v>18.018225</v>
      </c>
      <c r="EO508">
        <v>2.208697857142857</v>
      </c>
      <c r="EP508">
        <v>1.6279875</v>
      </c>
      <c r="EQ508">
        <v>19.02554285714286</v>
      </c>
      <c r="ER508">
        <v>14.22629285714286</v>
      </c>
      <c r="ES508">
        <v>1999.992142857143</v>
      </c>
      <c r="ET508">
        <v>0.9799952142857141</v>
      </c>
      <c r="EU508">
        <v>0.02000499285714286</v>
      </c>
      <c r="EV508">
        <v>0</v>
      </c>
      <c r="EW508">
        <v>986.7780000000001</v>
      </c>
      <c r="EX508">
        <v>5.00097</v>
      </c>
      <c r="EY508">
        <v>19824.39642857143</v>
      </c>
      <c r="EZ508">
        <v>16707.48571428572</v>
      </c>
      <c r="FA508">
        <v>40.43699999999999</v>
      </c>
      <c r="FB508">
        <v>40.74325</v>
      </c>
      <c r="FC508">
        <v>40.36375</v>
      </c>
      <c r="FD508">
        <v>40.31199999999999</v>
      </c>
      <c r="FE508">
        <v>41.06199999999999</v>
      </c>
      <c r="FF508">
        <v>1955.082142857143</v>
      </c>
      <c r="FG508">
        <v>39.91</v>
      </c>
      <c r="FH508">
        <v>0</v>
      </c>
      <c r="FI508">
        <v>1758916368.3</v>
      </c>
      <c r="FJ508">
        <v>0</v>
      </c>
      <c r="FK508">
        <v>986.7885199999999</v>
      </c>
      <c r="FL508">
        <v>1.856307692450739</v>
      </c>
      <c r="FM508">
        <v>47.11538467933255</v>
      </c>
      <c r="FN508">
        <v>19824.912</v>
      </c>
      <c r="FO508">
        <v>15</v>
      </c>
      <c r="FP508">
        <v>0</v>
      </c>
      <c r="FQ508" t="s">
        <v>439</v>
      </c>
      <c r="FR508">
        <v>1747247426.5</v>
      </c>
      <c r="FS508">
        <v>1747247420.5</v>
      </c>
      <c r="FT508">
        <v>0</v>
      </c>
      <c r="FU508">
        <v>1.027</v>
      </c>
      <c r="FV508">
        <v>0.031</v>
      </c>
      <c r="FW508">
        <v>0.02</v>
      </c>
      <c r="FX508">
        <v>0.05</v>
      </c>
      <c r="FY508">
        <v>420</v>
      </c>
      <c r="FZ508">
        <v>16</v>
      </c>
      <c r="GA508">
        <v>0.01</v>
      </c>
      <c r="GB508">
        <v>0.1</v>
      </c>
      <c r="GC508">
        <v>0.5757139756097561</v>
      </c>
      <c r="GD508">
        <v>39.57295093379791</v>
      </c>
      <c r="GE508">
        <v>4.078468338136868</v>
      </c>
      <c r="GF508">
        <v>0</v>
      </c>
      <c r="GG508">
        <v>986.6074411764707</v>
      </c>
      <c r="GH508">
        <v>2.78647823276718</v>
      </c>
      <c r="GI508">
        <v>0.3487051840212894</v>
      </c>
      <c r="GJ508">
        <v>-1</v>
      </c>
      <c r="GK508">
        <v>6.420846829268293</v>
      </c>
      <c r="GL508">
        <v>0.1073241114982505</v>
      </c>
      <c r="GM508">
        <v>0.01366603238566232</v>
      </c>
      <c r="GN508">
        <v>0</v>
      </c>
      <c r="GO508">
        <v>0</v>
      </c>
      <c r="GP508">
        <v>2</v>
      </c>
      <c r="GQ508" t="s">
        <v>446</v>
      </c>
      <c r="GR508">
        <v>3.13528</v>
      </c>
      <c r="GS508">
        <v>2.68988</v>
      </c>
      <c r="GT508">
        <v>0.08142580000000001</v>
      </c>
      <c r="GU508">
        <v>0.0795211</v>
      </c>
      <c r="GV508">
        <v>0.107645</v>
      </c>
      <c r="GW508">
        <v>0.0858095</v>
      </c>
      <c r="GX508">
        <v>29206.8</v>
      </c>
      <c r="GY508">
        <v>29327.4</v>
      </c>
      <c r="GZ508">
        <v>29554.4</v>
      </c>
      <c r="HA508">
        <v>29441.6</v>
      </c>
      <c r="HB508">
        <v>34837.3</v>
      </c>
      <c r="HC508">
        <v>35657.7</v>
      </c>
      <c r="HD508">
        <v>41584.8</v>
      </c>
      <c r="HE508">
        <v>41830.2</v>
      </c>
      <c r="HF508">
        <v>1.93555</v>
      </c>
      <c r="HG508">
        <v>1.87493</v>
      </c>
      <c r="HH508">
        <v>0.105239</v>
      </c>
      <c r="HI508">
        <v>0</v>
      </c>
      <c r="HJ508">
        <v>28.2931</v>
      </c>
      <c r="HK508">
        <v>999.9</v>
      </c>
      <c r="HL508">
        <v>45.4</v>
      </c>
      <c r="HM508">
        <v>31.2</v>
      </c>
      <c r="HN508">
        <v>22.9292</v>
      </c>
      <c r="HO508">
        <v>62.0264</v>
      </c>
      <c r="HP508">
        <v>26.3021</v>
      </c>
      <c r="HQ508">
        <v>1</v>
      </c>
      <c r="HR508">
        <v>0.0490015</v>
      </c>
      <c r="HS508">
        <v>-1.27238</v>
      </c>
      <c r="HT508">
        <v>20.3366</v>
      </c>
      <c r="HU508">
        <v>5.21624</v>
      </c>
      <c r="HV508">
        <v>12.0129</v>
      </c>
      <c r="HW508">
        <v>4.98845</v>
      </c>
      <c r="HX508">
        <v>3.2878</v>
      </c>
      <c r="HY508">
        <v>9999</v>
      </c>
      <c r="HZ508">
        <v>9999</v>
      </c>
      <c r="IA508">
        <v>9999</v>
      </c>
      <c r="IB508">
        <v>17.8</v>
      </c>
      <c r="IC508">
        <v>1.86752</v>
      </c>
      <c r="ID508">
        <v>1.86667</v>
      </c>
      <c r="IE508">
        <v>1.866</v>
      </c>
      <c r="IF508">
        <v>1.866</v>
      </c>
      <c r="IG508">
        <v>1.86783</v>
      </c>
      <c r="IH508">
        <v>1.87027</v>
      </c>
      <c r="II508">
        <v>1.8689</v>
      </c>
      <c r="IJ508">
        <v>1.87042</v>
      </c>
      <c r="IK508">
        <v>0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-0.526</v>
      </c>
      <c r="IY508">
        <v>0.1478</v>
      </c>
      <c r="IZ508">
        <v>-0.2124528667129374</v>
      </c>
      <c r="JA508">
        <v>-0.0008016307627816455</v>
      </c>
      <c r="JB508">
        <v>-2.705495203968552E-07</v>
      </c>
      <c r="JC508">
        <v>-1.001381313952682E-11</v>
      </c>
      <c r="JD508">
        <v>-0.06429383364076624</v>
      </c>
      <c r="JE508">
        <v>-0.003544197663381463</v>
      </c>
      <c r="JF508">
        <v>0.0008551080648433378</v>
      </c>
      <c r="JG508">
        <v>-1.439520423836254E-05</v>
      </c>
      <c r="JH508">
        <v>4</v>
      </c>
      <c r="JI508">
        <v>2335</v>
      </c>
      <c r="JJ508">
        <v>1</v>
      </c>
      <c r="JK508">
        <v>25</v>
      </c>
      <c r="JL508">
        <v>194482.3</v>
      </c>
      <c r="JM508">
        <v>194482.4</v>
      </c>
      <c r="JN508">
        <v>0.853271</v>
      </c>
      <c r="JO508">
        <v>2.27051</v>
      </c>
      <c r="JP508">
        <v>1.39771</v>
      </c>
      <c r="JQ508">
        <v>2.34741</v>
      </c>
      <c r="JR508">
        <v>1.49536</v>
      </c>
      <c r="JS508">
        <v>2.7002</v>
      </c>
      <c r="JT508">
        <v>36.0816</v>
      </c>
      <c r="JU508">
        <v>24.07</v>
      </c>
      <c r="JV508">
        <v>18</v>
      </c>
      <c r="JW508">
        <v>493.191</v>
      </c>
      <c r="JX508">
        <v>445.218</v>
      </c>
      <c r="JY508">
        <v>29.9563</v>
      </c>
      <c r="JZ508">
        <v>28.1974</v>
      </c>
      <c r="KA508">
        <v>30.0001</v>
      </c>
      <c r="KB508">
        <v>28.0525</v>
      </c>
      <c r="KC508">
        <v>27.9851</v>
      </c>
      <c r="KD508">
        <v>17.0395</v>
      </c>
      <c r="KE508">
        <v>24.2278</v>
      </c>
      <c r="KF508">
        <v>45.6508</v>
      </c>
      <c r="KG508">
        <v>29.9564</v>
      </c>
      <c r="KH508">
        <v>323.273</v>
      </c>
      <c r="KI508">
        <v>18.0634</v>
      </c>
      <c r="KJ508">
        <v>101.003</v>
      </c>
      <c r="KK508">
        <v>100.585</v>
      </c>
    </row>
    <row r="509" spans="1:297">
      <c r="A509">
        <v>493</v>
      </c>
      <c r="B509">
        <v>1758916372</v>
      </c>
      <c r="C509">
        <v>14588.90000009537</v>
      </c>
      <c r="D509" t="s">
        <v>1432</v>
      </c>
      <c r="E509" t="s">
        <v>1433</v>
      </c>
      <c r="F509">
        <v>5</v>
      </c>
      <c r="G509" t="s">
        <v>1419</v>
      </c>
      <c r="H509" t="s">
        <v>436</v>
      </c>
      <c r="I509">
        <v>1758916364.5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342.9635478014422</v>
      </c>
      <c r="AK509">
        <v>342.9954181818182</v>
      </c>
      <c r="AL509">
        <v>-3.189454804250897</v>
      </c>
      <c r="AM509">
        <v>65.04655561038324</v>
      </c>
      <c r="AN509">
        <f>(AP509 - AO509 + DY509*1E3/(8.314*(EA509+273.15)) * AR509/DX509 * AQ509) * DX509/(100*DL509) * 1000/(1000 - AP509)</f>
        <v>0</v>
      </c>
      <c r="AO509">
        <v>18.00951419526835</v>
      </c>
      <c r="AP509">
        <v>24.42809151515152</v>
      </c>
      <c r="AQ509">
        <v>-1.841658376328222E-05</v>
      </c>
      <c r="AR509">
        <v>107.0664478481322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5.97</v>
      </c>
      <c r="DM509">
        <v>0.5</v>
      </c>
      <c r="DN509" t="s">
        <v>438</v>
      </c>
      <c r="DO509">
        <v>2</v>
      </c>
      <c r="DP509" t="b">
        <v>1</v>
      </c>
      <c r="DQ509">
        <v>1758916364.5</v>
      </c>
      <c r="DR509">
        <v>356.1071851851852</v>
      </c>
      <c r="DS509">
        <v>351.4671111111111</v>
      </c>
      <c r="DT509">
        <v>24.43765185185186</v>
      </c>
      <c r="DU509">
        <v>18.00988148148148</v>
      </c>
      <c r="DV509">
        <v>356.6404444444445</v>
      </c>
      <c r="DW509">
        <v>24.28982222222222</v>
      </c>
      <c r="DX509">
        <v>499.9919999999999</v>
      </c>
      <c r="DY509">
        <v>90.35128148148148</v>
      </c>
      <c r="DZ509">
        <v>0.02954240740740741</v>
      </c>
      <c r="EA509">
        <v>30.63756666666667</v>
      </c>
      <c r="EB509">
        <v>30.00170740740741</v>
      </c>
      <c r="EC509">
        <v>999.9000000000001</v>
      </c>
      <c r="ED509">
        <v>0</v>
      </c>
      <c r="EE509">
        <v>0</v>
      </c>
      <c r="EF509">
        <v>10002.98333333333</v>
      </c>
      <c r="EG509">
        <v>0</v>
      </c>
      <c r="EH509">
        <v>11.93818888888889</v>
      </c>
      <c r="EI509">
        <v>4.640028518518519</v>
      </c>
      <c r="EJ509">
        <v>365.0276666666667</v>
      </c>
      <c r="EK509">
        <v>357.9131481481481</v>
      </c>
      <c r="EL509">
        <v>6.427760370370372</v>
      </c>
      <c r="EM509">
        <v>351.4671111111111</v>
      </c>
      <c r="EN509">
        <v>18.00988148148148</v>
      </c>
      <c r="EO509">
        <v>2.207973333333333</v>
      </c>
      <c r="EP509">
        <v>1.627217407407407</v>
      </c>
      <c r="EQ509">
        <v>19.02027777777778</v>
      </c>
      <c r="ER509">
        <v>14.21898518518518</v>
      </c>
      <c r="ES509">
        <v>1999.994814814815</v>
      </c>
      <c r="ET509">
        <v>0.9799952222222221</v>
      </c>
      <c r="EU509">
        <v>0.02000498518518519</v>
      </c>
      <c r="EV509">
        <v>0</v>
      </c>
      <c r="EW509">
        <v>986.9755925925924</v>
      </c>
      <c r="EX509">
        <v>5.00097</v>
      </c>
      <c r="EY509">
        <v>19828.85555555555</v>
      </c>
      <c r="EZ509">
        <v>16707.51111111111</v>
      </c>
      <c r="FA509">
        <v>40.43699999999999</v>
      </c>
      <c r="FB509">
        <v>40.74766666666666</v>
      </c>
      <c r="FC509">
        <v>40.36333333333333</v>
      </c>
      <c r="FD509">
        <v>40.31199999999999</v>
      </c>
      <c r="FE509">
        <v>41.06199999999999</v>
      </c>
      <c r="FF509">
        <v>1955.084814814815</v>
      </c>
      <c r="FG509">
        <v>39.91</v>
      </c>
      <c r="FH509">
        <v>0</v>
      </c>
      <c r="FI509">
        <v>1758916373.1</v>
      </c>
      <c r="FJ509">
        <v>0</v>
      </c>
      <c r="FK509">
        <v>986.9764399999999</v>
      </c>
      <c r="FL509">
        <v>3.161846164328354</v>
      </c>
      <c r="FM509">
        <v>46.86153849164425</v>
      </c>
      <c r="FN509">
        <v>19828.888</v>
      </c>
      <c r="FO509">
        <v>15</v>
      </c>
      <c r="FP509">
        <v>0</v>
      </c>
      <c r="FQ509" t="s">
        <v>439</v>
      </c>
      <c r="FR509">
        <v>1747247426.5</v>
      </c>
      <c r="FS509">
        <v>1747247420.5</v>
      </c>
      <c r="FT509">
        <v>0</v>
      </c>
      <c r="FU509">
        <v>1.027</v>
      </c>
      <c r="FV509">
        <v>0.031</v>
      </c>
      <c r="FW509">
        <v>0.02</v>
      </c>
      <c r="FX509">
        <v>0.05</v>
      </c>
      <c r="FY509">
        <v>420</v>
      </c>
      <c r="FZ509">
        <v>16</v>
      </c>
      <c r="GA509">
        <v>0.01</v>
      </c>
      <c r="GB509">
        <v>0.1</v>
      </c>
      <c r="GC509">
        <v>3.368226658536585</v>
      </c>
      <c r="GD509">
        <v>22.73826131707317</v>
      </c>
      <c r="GE509">
        <v>2.318848084655087</v>
      </c>
      <c r="GF509">
        <v>0</v>
      </c>
      <c r="GG509">
        <v>986.8908529411766</v>
      </c>
      <c r="GH509">
        <v>2.40902979589076</v>
      </c>
      <c r="GI509">
        <v>0.3069545025064704</v>
      </c>
      <c r="GJ509">
        <v>-1</v>
      </c>
      <c r="GK509">
        <v>6.425949512195122</v>
      </c>
      <c r="GL509">
        <v>0.008016167247403746</v>
      </c>
      <c r="GM509">
        <v>0.008456913451602698</v>
      </c>
      <c r="GN509">
        <v>1</v>
      </c>
      <c r="GO509">
        <v>1</v>
      </c>
      <c r="GP509">
        <v>2</v>
      </c>
      <c r="GQ509" t="s">
        <v>440</v>
      </c>
      <c r="GR509">
        <v>3.13522</v>
      </c>
      <c r="GS509">
        <v>2.68944</v>
      </c>
      <c r="GT509">
        <v>0.0785156</v>
      </c>
      <c r="GU509">
        <v>0.0764558</v>
      </c>
      <c r="GV509">
        <v>0.107621</v>
      </c>
      <c r="GW509">
        <v>0.0858076</v>
      </c>
      <c r="GX509">
        <v>29299.8</v>
      </c>
      <c r="GY509">
        <v>29425.4</v>
      </c>
      <c r="GZ509">
        <v>29554.9</v>
      </c>
      <c r="HA509">
        <v>29441.9</v>
      </c>
      <c r="HB509">
        <v>34838.3</v>
      </c>
      <c r="HC509">
        <v>35658.2</v>
      </c>
      <c r="HD509">
        <v>41585.1</v>
      </c>
      <c r="HE509">
        <v>41830.8</v>
      </c>
      <c r="HF509">
        <v>1.93543</v>
      </c>
      <c r="HG509">
        <v>1.8749</v>
      </c>
      <c r="HH509">
        <v>0.104643</v>
      </c>
      <c r="HI509">
        <v>0</v>
      </c>
      <c r="HJ509">
        <v>28.2947</v>
      </c>
      <c r="HK509">
        <v>999.9</v>
      </c>
      <c r="HL509">
        <v>45.4</v>
      </c>
      <c r="HM509">
        <v>31.1</v>
      </c>
      <c r="HN509">
        <v>22.7995</v>
      </c>
      <c r="HO509">
        <v>61.8564</v>
      </c>
      <c r="HP509">
        <v>26.2179</v>
      </c>
      <c r="HQ509">
        <v>1</v>
      </c>
      <c r="HR509">
        <v>0.0489634</v>
      </c>
      <c r="HS509">
        <v>-1.25547</v>
      </c>
      <c r="HT509">
        <v>20.3364</v>
      </c>
      <c r="HU509">
        <v>5.21534</v>
      </c>
      <c r="HV509">
        <v>12.0138</v>
      </c>
      <c r="HW509">
        <v>4.9882</v>
      </c>
      <c r="HX509">
        <v>3.2875</v>
      </c>
      <c r="HY509">
        <v>9999</v>
      </c>
      <c r="HZ509">
        <v>9999</v>
      </c>
      <c r="IA509">
        <v>9999</v>
      </c>
      <c r="IB509">
        <v>17.8</v>
      </c>
      <c r="IC509">
        <v>1.86752</v>
      </c>
      <c r="ID509">
        <v>1.86665</v>
      </c>
      <c r="IE509">
        <v>1.866</v>
      </c>
      <c r="IF509">
        <v>1.86599</v>
      </c>
      <c r="IG509">
        <v>1.86783</v>
      </c>
      <c r="IH509">
        <v>1.87027</v>
      </c>
      <c r="II509">
        <v>1.86891</v>
      </c>
      <c r="IJ509">
        <v>1.87042</v>
      </c>
      <c r="IK509">
        <v>0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-0.511</v>
      </c>
      <c r="IY509">
        <v>0.1477</v>
      </c>
      <c r="IZ509">
        <v>-0.2124528667129374</v>
      </c>
      <c r="JA509">
        <v>-0.0008016307627816455</v>
      </c>
      <c r="JB509">
        <v>-2.705495203968552E-07</v>
      </c>
      <c r="JC509">
        <v>-1.001381313952682E-11</v>
      </c>
      <c r="JD509">
        <v>-0.06429383364076624</v>
      </c>
      <c r="JE509">
        <v>-0.003544197663381463</v>
      </c>
      <c r="JF509">
        <v>0.0008551080648433378</v>
      </c>
      <c r="JG509">
        <v>-1.439520423836254E-05</v>
      </c>
      <c r="JH509">
        <v>4</v>
      </c>
      <c r="JI509">
        <v>2335</v>
      </c>
      <c r="JJ509">
        <v>1</v>
      </c>
      <c r="JK509">
        <v>25</v>
      </c>
      <c r="JL509">
        <v>194482.4</v>
      </c>
      <c r="JM509">
        <v>194482.5</v>
      </c>
      <c r="JN509">
        <v>0.817871</v>
      </c>
      <c r="JO509">
        <v>2.28271</v>
      </c>
      <c r="JP509">
        <v>1.39648</v>
      </c>
      <c r="JQ509">
        <v>2.35229</v>
      </c>
      <c r="JR509">
        <v>1.49536</v>
      </c>
      <c r="JS509">
        <v>2.67578</v>
      </c>
      <c r="JT509">
        <v>36.105</v>
      </c>
      <c r="JU509">
        <v>24.0612</v>
      </c>
      <c r="JV509">
        <v>18</v>
      </c>
      <c r="JW509">
        <v>493.111</v>
      </c>
      <c r="JX509">
        <v>445.202</v>
      </c>
      <c r="JY509">
        <v>29.9553</v>
      </c>
      <c r="JZ509">
        <v>28.1974</v>
      </c>
      <c r="KA509">
        <v>30.0001</v>
      </c>
      <c r="KB509">
        <v>28.0525</v>
      </c>
      <c r="KC509">
        <v>27.9851</v>
      </c>
      <c r="KD509">
        <v>16.3178</v>
      </c>
      <c r="KE509">
        <v>24.2278</v>
      </c>
      <c r="KF509">
        <v>45.6508</v>
      </c>
      <c r="KG509">
        <v>29.9512</v>
      </c>
      <c r="KH509">
        <v>303.234</v>
      </c>
      <c r="KI509">
        <v>18.07</v>
      </c>
      <c r="KJ509">
        <v>101.004</v>
      </c>
      <c r="KK509">
        <v>100.587</v>
      </c>
    </row>
    <row r="510" spans="1:297">
      <c r="A510">
        <v>494</v>
      </c>
      <c r="B510">
        <v>1758916377</v>
      </c>
      <c r="C510">
        <v>14593.90000009537</v>
      </c>
      <c r="D510" t="s">
        <v>1434</v>
      </c>
      <c r="E510" t="s">
        <v>1435</v>
      </c>
      <c r="F510">
        <v>5</v>
      </c>
      <c r="G510" t="s">
        <v>1419</v>
      </c>
      <c r="H510" t="s">
        <v>436</v>
      </c>
      <c r="I510">
        <v>1758916369.214286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326.0320638669536</v>
      </c>
      <c r="AK510">
        <v>326.8654606060607</v>
      </c>
      <c r="AL510">
        <v>-3.233417122610887</v>
      </c>
      <c r="AM510">
        <v>65.04655561038324</v>
      </c>
      <c r="AN510">
        <f>(AP510 - AO510 + DY510*1E3/(8.314*(EA510+273.15)) * AR510/DX510 * AQ510) * DX510/(100*DL510) * 1000/(1000 - AP510)</f>
        <v>0</v>
      </c>
      <c r="AO510">
        <v>18.01013910171055</v>
      </c>
      <c r="AP510">
        <v>24.42782303030303</v>
      </c>
      <c r="AQ510">
        <v>-2.804837553811308E-06</v>
      </c>
      <c r="AR510">
        <v>107.0664478481322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5.97</v>
      </c>
      <c r="DM510">
        <v>0.5</v>
      </c>
      <c r="DN510" t="s">
        <v>438</v>
      </c>
      <c r="DO510">
        <v>2</v>
      </c>
      <c r="DP510" t="b">
        <v>1</v>
      </c>
      <c r="DQ510">
        <v>1758916369.214286</v>
      </c>
      <c r="DR510">
        <v>341.6442857142857</v>
      </c>
      <c r="DS510">
        <v>335.8370714285714</v>
      </c>
      <c r="DT510">
        <v>24.43224642857143</v>
      </c>
      <c r="DU510">
        <v>18.00945</v>
      </c>
      <c r="DV510">
        <v>342.1631428571428</v>
      </c>
      <c r="DW510">
        <v>24.284475</v>
      </c>
      <c r="DX510">
        <v>500.0041428571429</v>
      </c>
      <c r="DY510">
        <v>90.349825</v>
      </c>
      <c r="DZ510">
        <v>0.02952534285714286</v>
      </c>
      <c r="EA510">
        <v>30.63904642857143</v>
      </c>
      <c r="EB510">
        <v>30.00293928571429</v>
      </c>
      <c r="EC510">
        <v>999.9000000000002</v>
      </c>
      <c r="ED510">
        <v>0</v>
      </c>
      <c r="EE510">
        <v>0</v>
      </c>
      <c r="EF510">
        <v>10002.91357142857</v>
      </c>
      <c r="EG510">
        <v>0</v>
      </c>
      <c r="EH510">
        <v>11.9401</v>
      </c>
      <c r="EI510">
        <v>5.807146428571428</v>
      </c>
      <c r="EJ510">
        <v>350.2004642857142</v>
      </c>
      <c r="EK510">
        <v>341.9963571428571</v>
      </c>
      <c r="EL510">
        <v>6.422789642857142</v>
      </c>
      <c r="EM510">
        <v>335.8370714285714</v>
      </c>
      <c r="EN510">
        <v>18.00945</v>
      </c>
      <c r="EO510">
        <v>2.207449642857143</v>
      </c>
      <c r="EP510">
        <v>1.627151428571429</v>
      </c>
      <c r="EQ510">
        <v>19.01647142857143</v>
      </c>
      <c r="ER510">
        <v>14.21836071428572</v>
      </c>
      <c r="ES510">
        <v>1999.983571428571</v>
      </c>
      <c r="ET510">
        <v>0.979995107142857</v>
      </c>
      <c r="EU510">
        <v>0.02000509642857142</v>
      </c>
      <c r="EV510">
        <v>0</v>
      </c>
      <c r="EW510">
        <v>987.2865357142856</v>
      </c>
      <c r="EX510">
        <v>5.00097</v>
      </c>
      <c r="EY510">
        <v>19833.36428571428</v>
      </c>
      <c r="EZ510">
        <v>16707.42142857143</v>
      </c>
      <c r="FA510">
        <v>40.43699999999999</v>
      </c>
      <c r="FB510">
        <v>40.74775</v>
      </c>
      <c r="FC510">
        <v>40.3525</v>
      </c>
      <c r="FD510">
        <v>40.31199999999999</v>
      </c>
      <c r="FE510">
        <v>41.06199999999999</v>
      </c>
      <c r="FF510">
        <v>1955.073571428571</v>
      </c>
      <c r="FG510">
        <v>39.91</v>
      </c>
      <c r="FH510">
        <v>0</v>
      </c>
      <c r="FI510">
        <v>1758916378.5</v>
      </c>
      <c r="FJ510">
        <v>0</v>
      </c>
      <c r="FK510">
        <v>987.3060384615385</v>
      </c>
      <c r="FL510">
        <v>3.926256405035811</v>
      </c>
      <c r="FM510">
        <v>71.74700843852963</v>
      </c>
      <c r="FN510">
        <v>19833.90769230769</v>
      </c>
      <c r="FO510">
        <v>15</v>
      </c>
      <c r="FP510">
        <v>0</v>
      </c>
      <c r="FQ510" t="s">
        <v>439</v>
      </c>
      <c r="FR510">
        <v>1747247426.5</v>
      </c>
      <c r="FS510">
        <v>1747247420.5</v>
      </c>
      <c r="FT510">
        <v>0</v>
      </c>
      <c r="FU510">
        <v>1.027</v>
      </c>
      <c r="FV510">
        <v>0.031</v>
      </c>
      <c r="FW510">
        <v>0.02</v>
      </c>
      <c r="FX510">
        <v>0.05</v>
      </c>
      <c r="FY510">
        <v>420</v>
      </c>
      <c r="FZ510">
        <v>16</v>
      </c>
      <c r="GA510">
        <v>0.01</v>
      </c>
      <c r="GB510">
        <v>0.1</v>
      </c>
      <c r="GC510">
        <v>5.061386097560976</v>
      </c>
      <c r="GD510">
        <v>15.27197477351917</v>
      </c>
      <c r="GE510">
        <v>1.52461965230497</v>
      </c>
      <c r="GF510">
        <v>0</v>
      </c>
      <c r="GG510">
        <v>987.1261470588234</v>
      </c>
      <c r="GH510">
        <v>3.660550037408286</v>
      </c>
      <c r="GI510">
        <v>0.4082905635158097</v>
      </c>
      <c r="GJ510">
        <v>-1</v>
      </c>
      <c r="GK510">
        <v>6.425965365853659</v>
      </c>
      <c r="GL510">
        <v>-0.0665310104529577</v>
      </c>
      <c r="GM510">
        <v>0.006679332191520849</v>
      </c>
      <c r="GN510">
        <v>1</v>
      </c>
      <c r="GO510">
        <v>1</v>
      </c>
      <c r="GP510">
        <v>2</v>
      </c>
      <c r="GQ510" t="s">
        <v>440</v>
      </c>
      <c r="GR510">
        <v>3.13523</v>
      </c>
      <c r="GS510">
        <v>2.68973</v>
      </c>
      <c r="GT510">
        <v>0.07550750000000001</v>
      </c>
      <c r="GU510">
        <v>0.0732645</v>
      </c>
      <c r="GV510">
        <v>0.10762</v>
      </c>
      <c r="GW510">
        <v>0.08581510000000001</v>
      </c>
      <c r="GX510">
        <v>29395.6</v>
      </c>
      <c r="GY510">
        <v>29527.1</v>
      </c>
      <c r="GZ510">
        <v>29555</v>
      </c>
      <c r="HA510">
        <v>29441.9</v>
      </c>
      <c r="HB510">
        <v>34838.9</v>
      </c>
      <c r="HC510">
        <v>35657.7</v>
      </c>
      <c r="HD510">
        <v>41585.8</v>
      </c>
      <c r="HE510">
        <v>41830.6</v>
      </c>
      <c r="HF510">
        <v>1.93535</v>
      </c>
      <c r="HG510">
        <v>1.87493</v>
      </c>
      <c r="HH510">
        <v>0.10509</v>
      </c>
      <c r="HI510">
        <v>0</v>
      </c>
      <c r="HJ510">
        <v>28.2955</v>
      </c>
      <c r="HK510">
        <v>999.9</v>
      </c>
      <c r="HL510">
        <v>45.4</v>
      </c>
      <c r="HM510">
        <v>31.2</v>
      </c>
      <c r="HN510">
        <v>22.9294</v>
      </c>
      <c r="HO510">
        <v>61.9864</v>
      </c>
      <c r="HP510">
        <v>26.1098</v>
      </c>
      <c r="HQ510">
        <v>1</v>
      </c>
      <c r="HR510">
        <v>0.0489278</v>
      </c>
      <c r="HS510">
        <v>-1.26231</v>
      </c>
      <c r="HT510">
        <v>20.3365</v>
      </c>
      <c r="HU510">
        <v>5.21729</v>
      </c>
      <c r="HV510">
        <v>12.0128</v>
      </c>
      <c r="HW510">
        <v>4.98875</v>
      </c>
      <c r="HX510">
        <v>3.28788</v>
      </c>
      <c r="HY510">
        <v>9999</v>
      </c>
      <c r="HZ510">
        <v>9999</v>
      </c>
      <c r="IA510">
        <v>9999</v>
      </c>
      <c r="IB510">
        <v>17.8</v>
      </c>
      <c r="IC510">
        <v>1.86753</v>
      </c>
      <c r="ID510">
        <v>1.86664</v>
      </c>
      <c r="IE510">
        <v>1.866</v>
      </c>
      <c r="IF510">
        <v>1.866</v>
      </c>
      <c r="IG510">
        <v>1.86783</v>
      </c>
      <c r="IH510">
        <v>1.87027</v>
      </c>
      <c r="II510">
        <v>1.8689</v>
      </c>
      <c r="IJ510">
        <v>1.8704</v>
      </c>
      <c r="IK510">
        <v>0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-0.495</v>
      </c>
      <c r="IY510">
        <v>0.1477</v>
      </c>
      <c r="IZ510">
        <v>-0.2124528667129374</v>
      </c>
      <c r="JA510">
        <v>-0.0008016307627816455</v>
      </c>
      <c r="JB510">
        <v>-2.705495203968552E-07</v>
      </c>
      <c r="JC510">
        <v>-1.001381313952682E-11</v>
      </c>
      <c r="JD510">
        <v>-0.06429383364076624</v>
      </c>
      <c r="JE510">
        <v>-0.003544197663381463</v>
      </c>
      <c r="JF510">
        <v>0.0008551080648433378</v>
      </c>
      <c r="JG510">
        <v>-1.439520423836254E-05</v>
      </c>
      <c r="JH510">
        <v>4</v>
      </c>
      <c r="JI510">
        <v>2335</v>
      </c>
      <c r="JJ510">
        <v>1</v>
      </c>
      <c r="JK510">
        <v>25</v>
      </c>
      <c r="JL510">
        <v>194482.5</v>
      </c>
      <c r="JM510">
        <v>194482.6</v>
      </c>
      <c r="JN510">
        <v>0.783691</v>
      </c>
      <c r="JO510">
        <v>2.28882</v>
      </c>
      <c r="JP510">
        <v>1.39648</v>
      </c>
      <c r="JQ510">
        <v>2.35107</v>
      </c>
      <c r="JR510">
        <v>1.49536</v>
      </c>
      <c r="JS510">
        <v>2.60986</v>
      </c>
      <c r="JT510">
        <v>36.105</v>
      </c>
      <c r="JU510">
        <v>24.0612</v>
      </c>
      <c r="JV510">
        <v>18</v>
      </c>
      <c r="JW510">
        <v>493.064</v>
      </c>
      <c r="JX510">
        <v>445.217</v>
      </c>
      <c r="JY510">
        <v>29.9509</v>
      </c>
      <c r="JZ510">
        <v>28.1974</v>
      </c>
      <c r="KA510">
        <v>30</v>
      </c>
      <c r="KB510">
        <v>28.0525</v>
      </c>
      <c r="KC510">
        <v>27.9851</v>
      </c>
      <c r="KD510">
        <v>15.6411</v>
      </c>
      <c r="KE510">
        <v>24.2278</v>
      </c>
      <c r="KF510">
        <v>45.6508</v>
      </c>
      <c r="KG510">
        <v>29.951</v>
      </c>
      <c r="KH510">
        <v>289.097</v>
      </c>
      <c r="KI510">
        <v>18.076</v>
      </c>
      <c r="KJ510">
        <v>101.005</v>
      </c>
      <c r="KK510">
        <v>100.586</v>
      </c>
    </row>
    <row r="511" spans="1:297">
      <c r="A511">
        <v>495</v>
      </c>
      <c r="B511">
        <v>1758916382</v>
      </c>
      <c r="C511">
        <v>14598.90000009537</v>
      </c>
      <c r="D511" t="s">
        <v>1436</v>
      </c>
      <c r="E511" t="s">
        <v>1437</v>
      </c>
      <c r="F511">
        <v>5</v>
      </c>
      <c r="G511" t="s">
        <v>1419</v>
      </c>
      <c r="H511" t="s">
        <v>436</v>
      </c>
      <c r="I511">
        <v>1758916374.5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309.0628622691175</v>
      </c>
      <c r="AK511">
        <v>310.6347515151515</v>
      </c>
      <c r="AL511">
        <v>-3.247903941747742</v>
      </c>
      <c r="AM511">
        <v>65.04655561038324</v>
      </c>
      <c r="AN511">
        <f>(AP511 - AO511 + DY511*1E3/(8.314*(EA511+273.15)) * AR511/DX511 * AQ511) * DX511/(100*DL511) * 1000/(1000 - AP511)</f>
        <v>0</v>
      </c>
      <c r="AO511">
        <v>18.01232864996339</v>
      </c>
      <c r="AP511">
        <v>24.42729757575758</v>
      </c>
      <c r="AQ511">
        <v>-3.398095247905182E-06</v>
      </c>
      <c r="AR511">
        <v>107.0664478481322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5.97</v>
      </c>
      <c r="DM511">
        <v>0.5</v>
      </c>
      <c r="DN511" t="s">
        <v>438</v>
      </c>
      <c r="DO511">
        <v>2</v>
      </c>
      <c r="DP511" t="b">
        <v>1</v>
      </c>
      <c r="DQ511">
        <v>1758916374.5</v>
      </c>
      <c r="DR511">
        <v>325.1449259259259</v>
      </c>
      <c r="DS511">
        <v>318.2337777777778</v>
      </c>
      <c r="DT511">
        <v>24.42934814814814</v>
      </c>
      <c r="DU511">
        <v>18.01063703703704</v>
      </c>
      <c r="DV511">
        <v>325.6474444444444</v>
      </c>
      <c r="DW511">
        <v>24.28161111111111</v>
      </c>
      <c r="DX511">
        <v>500.0120370370371</v>
      </c>
      <c r="DY511">
        <v>90.3482925925926</v>
      </c>
      <c r="DZ511">
        <v>0.02938627037037037</v>
      </c>
      <c r="EA511">
        <v>30.6406037037037</v>
      </c>
      <c r="EB511">
        <v>30.00215925925927</v>
      </c>
      <c r="EC511">
        <v>999.9000000000001</v>
      </c>
      <c r="ED511">
        <v>0</v>
      </c>
      <c r="EE511">
        <v>0</v>
      </c>
      <c r="EF511">
        <v>9999.117037037036</v>
      </c>
      <c r="EG511">
        <v>0</v>
      </c>
      <c r="EH511">
        <v>11.94343703703704</v>
      </c>
      <c r="EI511">
        <v>6.911111481481481</v>
      </c>
      <c r="EJ511">
        <v>333.2869259259259</v>
      </c>
      <c r="EK511">
        <v>324.0705925925926</v>
      </c>
      <c r="EL511">
        <v>6.418711481481482</v>
      </c>
      <c r="EM511">
        <v>318.2337777777778</v>
      </c>
      <c r="EN511">
        <v>18.01063703703704</v>
      </c>
      <c r="EO511">
        <v>2.207149259259259</v>
      </c>
      <c r="EP511">
        <v>1.62723</v>
      </c>
      <c r="EQ511">
        <v>19.0143</v>
      </c>
      <c r="ER511">
        <v>14.2191037037037</v>
      </c>
      <c r="ES511">
        <v>2000.003703703704</v>
      </c>
      <c r="ET511">
        <v>0.9799953333333332</v>
      </c>
      <c r="EU511">
        <v>0.02000487777777777</v>
      </c>
      <c r="EV511">
        <v>0</v>
      </c>
      <c r="EW511">
        <v>987.7153703703704</v>
      </c>
      <c r="EX511">
        <v>5.00097</v>
      </c>
      <c r="EY511">
        <v>19841.02592592593</v>
      </c>
      <c r="EZ511">
        <v>16707.58888888889</v>
      </c>
      <c r="FA511">
        <v>40.43699999999999</v>
      </c>
      <c r="FB511">
        <v>40.75</v>
      </c>
      <c r="FC511">
        <v>40.34699999999999</v>
      </c>
      <c r="FD511">
        <v>40.31199999999999</v>
      </c>
      <c r="FE511">
        <v>41.06199999999999</v>
      </c>
      <c r="FF511">
        <v>1955.093703703703</v>
      </c>
      <c r="FG511">
        <v>39.91</v>
      </c>
      <c r="FH511">
        <v>0</v>
      </c>
      <c r="FI511">
        <v>1758916383.3</v>
      </c>
      <c r="FJ511">
        <v>0</v>
      </c>
      <c r="FK511">
        <v>987.7039230769229</v>
      </c>
      <c r="FL511">
        <v>5.300102570640973</v>
      </c>
      <c r="FM511">
        <v>102.0273504302052</v>
      </c>
      <c r="FN511">
        <v>19840.92692307692</v>
      </c>
      <c r="FO511">
        <v>15</v>
      </c>
      <c r="FP511">
        <v>0</v>
      </c>
      <c r="FQ511" t="s">
        <v>439</v>
      </c>
      <c r="FR511">
        <v>1747247426.5</v>
      </c>
      <c r="FS511">
        <v>1747247420.5</v>
      </c>
      <c r="FT511">
        <v>0</v>
      </c>
      <c r="FU511">
        <v>1.027</v>
      </c>
      <c r="FV511">
        <v>0.031</v>
      </c>
      <c r="FW511">
        <v>0.02</v>
      </c>
      <c r="FX511">
        <v>0.05</v>
      </c>
      <c r="FY511">
        <v>420</v>
      </c>
      <c r="FZ511">
        <v>16</v>
      </c>
      <c r="GA511">
        <v>0.01</v>
      </c>
      <c r="GB511">
        <v>0.1</v>
      </c>
      <c r="GC511">
        <v>6.265248536585365</v>
      </c>
      <c r="GD511">
        <v>12.60223149825785</v>
      </c>
      <c r="GE511">
        <v>1.246598412759867</v>
      </c>
      <c r="GF511">
        <v>0</v>
      </c>
      <c r="GG511">
        <v>987.4816176470588</v>
      </c>
      <c r="GH511">
        <v>4.633567610921896</v>
      </c>
      <c r="GI511">
        <v>0.4930319172764544</v>
      </c>
      <c r="GJ511">
        <v>-1</v>
      </c>
      <c r="GK511">
        <v>6.421263658536586</v>
      </c>
      <c r="GL511">
        <v>-0.04876118466898087</v>
      </c>
      <c r="GM511">
        <v>0.004941369295807466</v>
      </c>
      <c r="GN511">
        <v>1</v>
      </c>
      <c r="GO511">
        <v>1</v>
      </c>
      <c r="GP511">
        <v>2</v>
      </c>
      <c r="GQ511" t="s">
        <v>440</v>
      </c>
      <c r="GR511">
        <v>3.13514</v>
      </c>
      <c r="GS511">
        <v>2.68969</v>
      </c>
      <c r="GT511">
        <v>0.0724148</v>
      </c>
      <c r="GU511">
        <v>0.0699385</v>
      </c>
      <c r="GV511">
        <v>0.107614</v>
      </c>
      <c r="GW511">
        <v>0.0858168</v>
      </c>
      <c r="GX511">
        <v>29494.1</v>
      </c>
      <c r="GY511">
        <v>29633.4</v>
      </c>
      <c r="GZ511">
        <v>29555.1</v>
      </c>
      <c r="HA511">
        <v>29442.3</v>
      </c>
      <c r="HB511">
        <v>34838.8</v>
      </c>
      <c r="HC511">
        <v>35658</v>
      </c>
      <c r="HD511">
        <v>41585.4</v>
      </c>
      <c r="HE511">
        <v>41831.2</v>
      </c>
      <c r="HF511">
        <v>1.93525</v>
      </c>
      <c r="HG511">
        <v>1.875</v>
      </c>
      <c r="HH511">
        <v>0.104196</v>
      </c>
      <c r="HI511">
        <v>0</v>
      </c>
      <c r="HJ511">
        <v>28.2978</v>
      </c>
      <c r="HK511">
        <v>999.9</v>
      </c>
      <c r="HL511">
        <v>45.4</v>
      </c>
      <c r="HM511">
        <v>31.2</v>
      </c>
      <c r="HN511">
        <v>22.9325</v>
      </c>
      <c r="HO511">
        <v>62.1164</v>
      </c>
      <c r="HP511">
        <v>26.1979</v>
      </c>
      <c r="HQ511">
        <v>1</v>
      </c>
      <c r="HR511">
        <v>0.0488872</v>
      </c>
      <c r="HS511">
        <v>-1.25231</v>
      </c>
      <c r="HT511">
        <v>20.3366</v>
      </c>
      <c r="HU511">
        <v>5.21714</v>
      </c>
      <c r="HV511">
        <v>12.0129</v>
      </c>
      <c r="HW511">
        <v>4.9887</v>
      </c>
      <c r="HX511">
        <v>3.2878</v>
      </c>
      <c r="HY511">
        <v>9999</v>
      </c>
      <c r="HZ511">
        <v>9999</v>
      </c>
      <c r="IA511">
        <v>9999</v>
      </c>
      <c r="IB511">
        <v>17.8</v>
      </c>
      <c r="IC511">
        <v>1.86753</v>
      </c>
      <c r="ID511">
        <v>1.86667</v>
      </c>
      <c r="IE511">
        <v>1.866</v>
      </c>
      <c r="IF511">
        <v>1.866</v>
      </c>
      <c r="IG511">
        <v>1.86783</v>
      </c>
      <c r="IH511">
        <v>1.87027</v>
      </c>
      <c r="II511">
        <v>1.86891</v>
      </c>
      <c r="IJ511">
        <v>1.87042</v>
      </c>
      <c r="IK511">
        <v>0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-0.479</v>
      </c>
      <c r="IY511">
        <v>0.1477</v>
      </c>
      <c r="IZ511">
        <v>-0.2124528667129374</v>
      </c>
      <c r="JA511">
        <v>-0.0008016307627816455</v>
      </c>
      <c r="JB511">
        <v>-2.705495203968552E-07</v>
      </c>
      <c r="JC511">
        <v>-1.001381313952682E-11</v>
      </c>
      <c r="JD511">
        <v>-0.06429383364076624</v>
      </c>
      <c r="JE511">
        <v>-0.003544197663381463</v>
      </c>
      <c r="JF511">
        <v>0.0008551080648433378</v>
      </c>
      <c r="JG511">
        <v>-1.439520423836254E-05</v>
      </c>
      <c r="JH511">
        <v>4</v>
      </c>
      <c r="JI511">
        <v>2335</v>
      </c>
      <c r="JJ511">
        <v>1</v>
      </c>
      <c r="JK511">
        <v>25</v>
      </c>
      <c r="JL511">
        <v>194482.6</v>
      </c>
      <c r="JM511">
        <v>194482.7</v>
      </c>
      <c r="JN511">
        <v>0.74707</v>
      </c>
      <c r="JO511">
        <v>2.2937</v>
      </c>
      <c r="JP511">
        <v>1.39771</v>
      </c>
      <c r="JQ511">
        <v>2.35229</v>
      </c>
      <c r="JR511">
        <v>1.49536</v>
      </c>
      <c r="JS511">
        <v>2.62085</v>
      </c>
      <c r="JT511">
        <v>36.105</v>
      </c>
      <c r="JU511">
        <v>24.0612</v>
      </c>
      <c r="JV511">
        <v>18</v>
      </c>
      <c r="JW511">
        <v>493</v>
      </c>
      <c r="JX511">
        <v>445.263</v>
      </c>
      <c r="JY511">
        <v>29.9495</v>
      </c>
      <c r="JZ511">
        <v>28.1974</v>
      </c>
      <c r="KA511">
        <v>30</v>
      </c>
      <c r="KB511">
        <v>28.0525</v>
      </c>
      <c r="KC511">
        <v>27.9851</v>
      </c>
      <c r="KD511">
        <v>14.9013</v>
      </c>
      <c r="KE511">
        <v>24.2278</v>
      </c>
      <c r="KF511">
        <v>45.6508</v>
      </c>
      <c r="KG511">
        <v>29.9467</v>
      </c>
      <c r="KH511">
        <v>269.06</v>
      </c>
      <c r="KI511">
        <v>18.0809</v>
      </c>
      <c r="KJ511">
        <v>101.005</v>
      </c>
      <c r="KK511">
        <v>100.588</v>
      </c>
    </row>
    <row r="512" spans="1:297">
      <c r="A512">
        <v>496</v>
      </c>
      <c r="B512">
        <v>1758916387</v>
      </c>
      <c r="C512">
        <v>14603.90000009537</v>
      </c>
      <c r="D512" t="s">
        <v>1438</v>
      </c>
      <c r="E512" t="s">
        <v>1439</v>
      </c>
      <c r="F512">
        <v>5</v>
      </c>
      <c r="G512" t="s">
        <v>1419</v>
      </c>
      <c r="H512" t="s">
        <v>436</v>
      </c>
      <c r="I512">
        <v>1758916379.214286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291.6619493596589</v>
      </c>
      <c r="AK512">
        <v>294.1789515151515</v>
      </c>
      <c r="AL512">
        <v>-3.292479288246551</v>
      </c>
      <c r="AM512">
        <v>65.04655561038324</v>
      </c>
      <c r="AN512">
        <f>(AP512 - AO512 + DY512*1E3/(8.314*(EA512+273.15)) * AR512/DX512 * AQ512) * DX512/(100*DL512) * 1000/(1000 - AP512)</f>
        <v>0</v>
      </c>
      <c r="AO512">
        <v>18.0130719808837</v>
      </c>
      <c r="AP512">
        <v>24.43081090909091</v>
      </c>
      <c r="AQ512">
        <v>9.490298630498503E-06</v>
      </c>
      <c r="AR512">
        <v>107.0664478481322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5.97</v>
      </c>
      <c r="DM512">
        <v>0.5</v>
      </c>
      <c r="DN512" t="s">
        <v>438</v>
      </c>
      <c r="DO512">
        <v>2</v>
      </c>
      <c r="DP512" t="b">
        <v>1</v>
      </c>
      <c r="DQ512">
        <v>1758916379.214286</v>
      </c>
      <c r="DR512">
        <v>310.2414285714286</v>
      </c>
      <c r="DS512">
        <v>302.3829285714286</v>
      </c>
      <c r="DT512">
        <v>24.42824285714286</v>
      </c>
      <c r="DU512">
        <v>18.01176071428572</v>
      </c>
      <c r="DV512">
        <v>310.7294642857142</v>
      </c>
      <c r="DW512">
        <v>24.28051785714285</v>
      </c>
      <c r="DX512">
        <v>499.992</v>
      </c>
      <c r="DY512">
        <v>90.3466392857143</v>
      </c>
      <c r="DZ512">
        <v>0.02945041785714286</v>
      </c>
      <c r="EA512">
        <v>30.64251785714286</v>
      </c>
      <c r="EB512">
        <v>30.002175</v>
      </c>
      <c r="EC512">
        <v>999.9000000000002</v>
      </c>
      <c r="ED512">
        <v>0</v>
      </c>
      <c r="EE512">
        <v>0</v>
      </c>
      <c r="EF512">
        <v>10002.58678571429</v>
      </c>
      <c r="EG512">
        <v>0</v>
      </c>
      <c r="EH512">
        <v>11.945075</v>
      </c>
      <c r="EI512">
        <v>7.858463214285715</v>
      </c>
      <c r="EJ512">
        <v>318.0097857142857</v>
      </c>
      <c r="EK512">
        <v>307.9293928571429</v>
      </c>
      <c r="EL512">
        <v>6.416475</v>
      </c>
      <c r="EM512">
        <v>302.3829285714286</v>
      </c>
      <c r="EN512">
        <v>18.01176071428572</v>
      </c>
      <c r="EO512">
        <v>2.207008571428572</v>
      </c>
      <c r="EP512">
        <v>1.6273025</v>
      </c>
      <c r="EQ512">
        <v>19.01328214285714</v>
      </c>
      <c r="ER512">
        <v>14.21978214285714</v>
      </c>
      <c r="ES512">
        <v>2000.003214285714</v>
      </c>
      <c r="ET512">
        <v>0.9799953214285713</v>
      </c>
      <c r="EU512">
        <v>0.02000488928571429</v>
      </c>
      <c r="EV512">
        <v>0</v>
      </c>
      <c r="EW512">
        <v>988.1548571428573</v>
      </c>
      <c r="EX512">
        <v>5.00097</v>
      </c>
      <c r="EY512">
        <v>19850.44642857142</v>
      </c>
      <c r="EZ512">
        <v>16707.575</v>
      </c>
      <c r="FA512">
        <v>40.43699999999999</v>
      </c>
      <c r="FB512">
        <v>40.75</v>
      </c>
      <c r="FC512">
        <v>40.348</v>
      </c>
      <c r="FD512">
        <v>40.31199999999999</v>
      </c>
      <c r="FE512">
        <v>41.06199999999999</v>
      </c>
      <c r="FF512">
        <v>1955.093214285714</v>
      </c>
      <c r="FG512">
        <v>39.91</v>
      </c>
      <c r="FH512">
        <v>0</v>
      </c>
      <c r="FI512">
        <v>1758916388.1</v>
      </c>
      <c r="FJ512">
        <v>0</v>
      </c>
      <c r="FK512">
        <v>988.148076923077</v>
      </c>
      <c r="FL512">
        <v>6.517538460901243</v>
      </c>
      <c r="FM512">
        <v>134.933333241403</v>
      </c>
      <c r="FN512">
        <v>19850.39230769231</v>
      </c>
      <c r="FO512">
        <v>15</v>
      </c>
      <c r="FP512">
        <v>0</v>
      </c>
      <c r="FQ512" t="s">
        <v>439</v>
      </c>
      <c r="FR512">
        <v>1747247426.5</v>
      </c>
      <c r="FS512">
        <v>1747247420.5</v>
      </c>
      <c r="FT512">
        <v>0</v>
      </c>
      <c r="FU512">
        <v>1.027</v>
      </c>
      <c r="FV512">
        <v>0.031</v>
      </c>
      <c r="FW512">
        <v>0.02</v>
      </c>
      <c r="FX512">
        <v>0.05</v>
      </c>
      <c r="FY512">
        <v>420</v>
      </c>
      <c r="FZ512">
        <v>16</v>
      </c>
      <c r="GA512">
        <v>0.01</v>
      </c>
      <c r="GB512">
        <v>0.1</v>
      </c>
      <c r="GC512">
        <v>7.117473414634145</v>
      </c>
      <c r="GD512">
        <v>12.1510287804878</v>
      </c>
      <c r="GE512">
        <v>1.200766869338314</v>
      </c>
      <c r="GF512">
        <v>0</v>
      </c>
      <c r="GG512">
        <v>987.8182941176468</v>
      </c>
      <c r="GH512">
        <v>5.439083265896731</v>
      </c>
      <c r="GI512">
        <v>0.5634064737569904</v>
      </c>
      <c r="GJ512">
        <v>-1</v>
      </c>
      <c r="GK512">
        <v>6.418533414634147</v>
      </c>
      <c r="GL512">
        <v>-0.03556013937282339</v>
      </c>
      <c r="GM512">
        <v>0.003750030640366588</v>
      </c>
      <c r="GN512">
        <v>1</v>
      </c>
      <c r="GO512">
        <v>1</v>
      </c>
      <c r="GP512">
        <v>2</v>
      </c>
      <c r="GQ512" t="s">
        <v>440</v>
      </c>
      <c r="GR512">
        <v>3.13532</v>
      </c>
      <c r="GS512">
        <v>2.6898</v>
      </c>
      <c r="GT512">
        <v>0.069217</v>
      </c>
      <c r="GU512">
        <v>0.0665927</v>
      </c>
      <c r="GV512">
        <v>0.107626</v>
      </c>
      <c r="GW512">
        <v>0.085816</v>
      </c>
      <c r="GX512">
        <v>29595.3</v>
      </c>
      <c r="GY512">
        <v>29739.6</v>
      </c>
      <c r="GZ512">
        <v>29554.6</v>
      </c>
      <c r="HA512">
        <v>29441.9</v>
      </c>
      <c r="HB512">
        <v>34837.8</v>
      </c>
      <c r="HC512">
        <v>35657.9</v>
      </c>
      <c r="HD512">
        <v>41584.8</v>
      </c>
      <c r="HE512">
        <v>41831</v>
      </c>
      <c r="HF512">
        <v>1.93537</v>
      </c>
      <c r="HG512">
        <v>1.87495</v>
      </c>
      <c r="HH512">
        <v>0.10509</v>
      </c>
      <c r="HI512">
        <v>0</v>
      </c>
      <c r="HJ512">
        <v>28.299</v>
      </c>
      <c r="HK512">
        <v>999.9</v>
      </c>
      <c r="HL512">
        <v>45.4</v>
      </c>
      <c r="HM512">
        <v>31.2</v>
      </c>
      <c r="HN512">
        <v>22.9309</v>
      </c>
      <c r="HO512">
        <v>62.0964</v>
      </c>
      <c r="HP512">
        <v>26.2861</v>
      </c>
      <c r="HQ512">
        <v>1</v>
      </c>
      <c r="HR512">
        <v>0.0489558</v>
      </c>
      <c r="HS512">
        <v>-1.27622</v>
      </c>
      <c r="HT512">
        <v>20.3365</v>
      </c>
      <c r="HU512">
        <v>5.21639</v>
      </c>
      <c r="HV512">
        <v>12.0129</v>
      </c>
      <c r="HW512">
        <v>4.9889</v>
      </c>
      <c r="HX512">
        <v>3.28775</v>
      </c>
      <c r="HY512">
        <v>9999</v>
      </c>
      <c r="HZ512">
        <v>9999</v>
      </c>
      <c r="IA512">
        <v>9999</v>
      </c>
      <c r="IB512">
        <v>17.8</v>
      </c>
      <c r="IC512">
        <v>1.86755</v>
      </c>
      <c r="ID512">
        <v>1.8667</v>
      </c>
      <c r="IE512">
        <v>1.866</v>
      </c>
      <c r="IF512">
        <v>1.866</v>
      </c>
      <c r="IG512">
        <v>1.86783</v>
      </c>
      <c r="IH512">
        <v>1.87029</v>
      </c>
      <c r="II512">
        <v>1.86891</v>
      </c>
      <c r="IJ512">
        <v>1.87042</v>
      </c>
      <c r="IK512">
        <v>0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-0.464</v>
      </c>
      <c r="IY512">
        <v>0.1477</v>
      </c>
      <c r="IZ512">
        <v>-0.2124528667129374</v>
      </c>
      <c r="JA512">
        <v>-0.0008016307627816455</v>
      </c>
      <c r="JB512">
        <v>-2.705495203968552E-07</v>
      </c>
      <c r="JC512">
        <v>-1.001381313952682E-11</v>
      </c>
      <c r="JD512">
        <v>-0.06429383364076624</v>
      </c>
      <c r="JE512">
        <v>-0.003544197663381463</v>
      </c>
      <c r="JF512">
        <v>0.0008551080648433378</v>
      </c>
      <c r="JG512">
        <v>-1.439520423836254E-05</v>
      </c>
      <c r="JH512">
        <v>4</v>
      </c>
      <c r="JI512">
        <v>2335</v>
      </c>
      <c r="JJ512">
        <v>1</v>
      </c>
      <c r="JK512">
        <v>25</v>
      </c>
      <c r="JL512">
        <v>194482.7</v>
      </c>
      <c r="JM512">
        <v>194482.8</v>
      </c>
      <c r="JN512">
        <v>0.7141110000000001</v>
      </c>
      <c r="JO512">
        <v>2.28149</v>
      </c>
      <c r="JP512">
        <v>1.39771</v>
      </c>
      <c r="JQ512">
        <v>2.35107</v>
      </c>
      <c r="JR512">
        <v>1.49536</v>
      </c>
      <c r="JS512">
        <v>2.69287</v>
      </c>
      <c r="JT512">
        <v>36.105</v>
      </c>
      <c r="JU512">
        <v>24.07</v>
      </c>
      <c r="JV512">
        <v>18</v>
      </c>
      <c r="JW512">
        <v>493.08</v>
      </c>
      <c r="JX512">
        <v>445.232</v>
      </c>
      <c r="JY512">
        <v>29.9473</v>
      </c>
      <c r="JZ512">
        <v>28.1974</v>
      </c>
      <c r="KA512">
        <v>30</v>
      </c>
      <c r="KB512">
        <v>28.0525</v>
      </c>
      <c r="KC512">
        <v>27.9851</v>
      </c>
      <c r="KD512">
        <v>14.2449</v>
      </c>
      <c r="KE512">
        <v>23.955</v>
      </c>
      <c r="KF512">
        <v>45.6508</v>
      </c>
      <c r="KG512">
        <v>29.952</v>
      </c>
      <c r="KH512">
        <v>255.685</v>
      </c>
      <c r="KI512">
        <v>18.0782</v>
      </c>
      <c r="KJ512">
        <v>101.003</v>
      </c>
      <c r="KK512">
        <v>100.587</v>
      </c>
    </row>
    <row r="513" spans="1:297">
      <c r="A513">
        <v>497</v>
      </c>
      <c r="B513">
        <v>1758916392</v>
      </c>
      <c r="C513">
        <v>14608.90000009537</v>
      </c>
      <c r="D513" t="s">
        <v>1440</v>
      </c>
      <c r="E513" t="s">
        <v>1441</v>
      </c>
      <c r="F513">
        <v>5</v>
      </c>
      <c r="G513" t="s">
        <v>1419</v>
      </c>
      <c r="H513" t="s">
        <v>436</v>
      </c>
      <c r="I513">
        <v>1758916384.5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274.7527861934255</v>
      </c>
      <c r="AK513">
        <v>277.7845636363637</v>
      </c>
      <c r="AL513">
        <v>-3.273150103339049</v>
      </c>
      <c r="AM513">
        <v>65.04655561038324</v>
      </c>
      <c r="AN513">
        <f>(AP513 - AO513 + DY513*1E3/(8.314*(EA513+273.15)) * AR513/DX513 * AQ513) * DX513/(100*DL513) * 1000/(1000 - AP513)</f>
        <v>0</v>
      </c>
      <c r="AO513">
        <v>18.01859839667141</v>
      </c>
      <c r="AP513">
        <v>24.43059393939393</v>
      </c>
      <c r="AQ513">
        <v>-3.68996214313153E-06</v>
      </c>
      <c r="AR513">
        <v>107.0664478481322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5.97</v>
      </c>
      <c r="DM513">
        <v>0.5</v>
      </c>
      <c r="DN513" t="s">
        <v>438</v>
      </c>
      <c r="DO513">
        <v>2</v>
      </c>
      <c r="DP513" t="b">
        <v>1</v>
      </c>
      <c r="DQ513">
        <v>1758916384.5</v>
      </c>
      <c r="DR513">
        <v>293.3949259259259</v>
      </c>
      <c r="DS513">
        <v>284.6286296296296</v>
      </c>
      <c r="DT513">
        <v>24.4292037037037</v>
      </c>
      <c r="DU513">
        <v>18.01490740740741</v>
      </c>
      <c r="DV513">
        <v>293.8666296296296</v>
      </c>
      <c r="DW513">
        <v>24.28147777777778</v>
      </c>
      <c r="DX513">
        <v>500.0027037037037</v>
      </c>
      <c r="DY513">
        <v>90.34534074074074</v>
      </c>
      <c r="DZ513">
        <v>0.0294169962962963</v>
      </c>
      <c r="EA513">
        <v>30.64392592592592</v>
      </c>
      <c r="EB513">
        <v>30.00585555555556</v>
      </c>
      <c r="EC513">
        <v>999.9000000000001</v>
      </c>
      <c r="ED513">
        <v>0</v>
      </c>
      <c r="EE513">
        <v>0</v>
      </c>
      <c r="EF513">
        <v>10001.7637037037</v>
      </c>
      <c r="EG513">
        <v>0</v>
      </c>
      <c r="EH513">
        <v>11.94698148148148</v>
      </c>
      <c r="EI513">
        <v>8.766291481481481</v>
      </c>
      <c r="EJ513">
        <v>300.7417777777778</v>
      </c>
      <c r="EK513">
        <v>289.8502962962963</v>
      </c>
      <c r="EL513">
        <v>6.414302592592594</v>
      </c>
      <c r="EM513">
        <v>284.6286296296296</v>
      </c>
      <c r="EN513">
        <v>18.01490740740741</v>
      </c>
      <c r="EO513">
        <v>2.207064074074074</v>
      </c>
      <c r="EP513">
        <v>1.627562962962963</v>
      </c>
      <c r="EQ513">
        <v>19.01368888888889</v>
      </c>
      <c r="ER513">
        <v>14.22224814814815</v>
      </c>
      <c r="ES513">
        <v>2000.005925925926</v>
      </c>
      <c r="ET513">
        <v>0.9799953333333332</v>
      </c>
      <c r="EU513">
        <v>0.02000487777777777</v>
      </c>
      <c r="EV513">
        <v>0</v>
      </c>
      <c r="EW513">
        <v>988.8049259259259</v>
      </c>
      <c r="EX513">
        <v>5.00097</v>
      </c>
      <c r="EY513">
        <v>19862.98148148148</v>
      </c>
      <c r="EZ513">
        <v>16707.58518518518</v>
      </c>
      <c r="FA513">
        <v>40.43699999999999</v>
      </c>
      <c r="FB513">
        <v>40.736</v>
      </c>
      <c r="FC513">
        <v>40.34933333333333</v>
      </c>
      <c r="FD513">
        <v>40.31199999999999</v>
      </c>
      <c r="FE513">
        <v>41.06199999999999</v>
      </c>
      <c r="FF513">
        <v>1955.095925925926</v>
      </c>
      <c r="FG513">
        <v>39.91</v>
      </c>
      <c r="FH513">
        <v>0</v>
      </c>
      <c r="FI513">
        <v>1758916393.5</v>
      </c>
      <c r="FJ513">
        <v>0</v>
      </c>
      <c r="FK513">
        <v>988.8623600000001</v>
      </c>
      <c r="FL513">
        <v>7.933615375471279</v>
      </c>
      <c r="FM513">
        <v>154.8384612154939</v>
      </c>
      <c r="FN513">
        <v>19863.984</v>
      </c>
      <c r="FO513">
        <v>15</v>
      </c>
      <c r="FP513">
        <v>0</v>
      </c>
      <c r="FQ513" t="s">
        <v>439</v>
      </c>
      <c r="FR513">
        <v>1747247426.5</v>
      </c>
      <c r="FS513">
        <v>1747247420.5</v>
      </c>
      <c r="FT513">
        <v>0</v>
      </c>
      <c r="FU513">
        <v>1.027</v>
      </c>
      <c r="FV513">
        <v>0.031</v>
      </c>
      <c r="FW513">
        <v>0.02</v>
      </c>
      <c r="FX513">
        <v>0.05</v>
      </c>
      <c r="FY513">
        <v>420</v>
      </c>
      <c r="FZ513">
        <v>16</v>
      </c>
      <c r="GA513">
        <v>0.01</v>
      </c>
      <c r="GB513">
        <v>0.1</v>
      </c>
      <c r="GC513">
        <v>8.176343249999999</v>
      </c>
      <c r="GD513">
        <v>10.80790120075047</v>
      </c>
      <c r="GE513">
        <v>1.050768151573856</v>
      </c>
      <c r="GF513">
        <v>0</v>
      </c>
      <c r="GG513">
        <v>988.404794117647</v>
      </c>
      <c r="GH513">
        <v>7.053093967117988</v>
      </c>
      <c r="GI513">
        <v>0.7252030457826699</v>
      </c>
      <c r="GJ513">
        <v>-1</v>
      </c>
      <c r="GK513">
        <v>6.41589575</v>
      </c>
      <c r="GL513">
        <v>-0.01857196998125596</v>
      </c>
      <c r="GM513">
        <v>0.003325647972576202</v>
      </c>
      <c r="GN513">
        <v>1</v>
      </c>
      <c r="GO513">
        <v>1</v>
      </c>
      <c r="GP513">
        <v>2</v>
      </c>
      <c r="GQ513" t="s">
        <v>440</v>
      </c>
      <c r="GR513">
        <v>3.13513</v>
      </c>
      <c r="GS513">
        <v>2.68954</v>
      </c>
      <c r="GT513">
        <v>0.0659699</v>
      </c>
      <c r="GU513">
        <v>0.06322750000000001</v>
      </c>
      <c r="GV513">
        <v>0.10763</v>
      </c>
      <c r="GW513">
        <v>0.0858992</v>
      </c>
      <c r="GX513">
        <v>29698.9</v>
      </c>
      <c r="GY513">
        <v>29847</v>
      </c>
      <c r="GZ513">
        <v>29555</v>
      </c>
      <c r="HA513">
        <v>29442.1</v>
      </c>
      <c r="HB513">
        <v>34838.1</v>
      </c>
      <c r="HC513">
        <v>35654.5</v>
      </c>
      <c r="HD513">
        <v>41585.5</v>
      </c>
      <c r="HE513">
        <v>41831</v>
      </c>
      <c r="HF513">
        <v>1.93525</v>
      </c>
      <c r="HG513">
        <v>1.87462</v>
      </c>
      <c r="HH513">
        <v>0.104904</v>
      </c>
      <c r="HI513">
        <v>0</v>
      </c>
      <c r="HJ513">
        <v>28.3014</v>
      </c>
      <c r="HK513">
        <v>999.9</v>
      </c>
      <c r="HL513">
        <v>45.4</v>
      </c>
      <c r="HM513">
        <v>31.2</v>
      </c>
      <c r="HN513">
        <v>22.9289</v>
      </c>
      <c r="HO513">
        <v>61.9564</v>
      </c>
      <c r="HP513">
        <v>26.2139</v>
      </c>
      <c r="HQ513">
        <v>1</v>
      </c>
      <c r="HR513">
        <v>0.0489024</v>
      </c>
      <c r="HS513">
        <v>-1.26943</v>
      </c>
      <c r="HT513">
        <v>20.3364</v>
      </c>
      <c r="HU513">
        <v>5.21669</v>
      </c>
      <c r="HV513">
        <v>12.0131</v>
      </c>
      <c r="HW513">
        <v>4.9887</v>
      </c>
      <c r="HX513">
        <v>3.28785</v>
      </c>
      <c r="HY513">
        <v>9999</v>
      </c>
      <c r="HZ513">
        <v>9999</v>
      </c>
      <c r="IA513">
        <v>9999</v>
      </c>
      <c r="IB513">
        <v>17.8</v>
      </c>
      <c r="IC513">
        <v>1.86752</v>
      </c>
      <c r="ID513">
        <v>1.86672</v>
      </c>
      <c r="IE513">
        <v>1.866</v>
      </c>
      <c r="IF513">
        <v>1.866</v>
      </c>
      <c r="IG513">
        <v>1.86783</v>
      </c>
      <c r="IH513">
        <v>1.87027</v>
      </c>
      <c r="II513">
        <v>1.8689</v>
      </c>
      <c r="IJ513">
        <v>1.87042</v>
      </c>
      <c r="IK513">
        <v>0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-0.448</v>
      </c>
      <c r="IY513">
        <v>0.1477</v>
      </c>
      <c r="IZ513">
        <v>-0.2124528667129374</v>
      </c>
      <c r="JA513">
        <v>-0.0008016307627816455</v>
      </c>
      <c r="JB513">
        <v>-2.705495203968552E-07</v>
      </c>
      <c r="JC513">
        <v>-1.001381313952682E-11</v>
      </c>
      <c r="JD513">
        <v>-0.06429383364076624</v>
      </c>
      <c r="JE513">
        <v>-0.003544197663381463</v>
      </c>
      <c r="JF513">
        <v>0.0008551080648433378</v>
      </c>
      <c r="JG513">
        <v>-1.439520423836254E-05</v>
      </c>
      <c r="JH513">
        <v>4</v>
      </c>
      <c r="JI513">
        <v>2335</v>
      </c>
      <c r="JJ513">
        <v>1</v>
      </c>
      <c r="JK513">
        <v>25</v>
      </c>
      <c r="JL513">
        <v>194482.8</v>
      </c>
      <c r="JM513">
        <v>194482.9</v>
      </c>
      <c r="JN513">
        <v>0.67627</v>
      </c>
      <c r="JO513">
        <v>2.30103</v>
      </c>
      <c r="JP513">
        <v>1.39648</v>
      </c>
      <c r="JQ513">
        <v>2.34985</v>
      </c>
      <c r="JR513">
        <v>1.49536</v>
      </c>
      <c r="JS513">
        <v>2.51587</v>
      </c>
      <c r="JT513">
        <v>36.105</v>
      </c>
      <c r="JU513">
        <v>24.0525</v>
      </c>
      <c r="JV513">
        <v>18</v>
      </c>
      <c r="JW513">
        <v>493.001</v>
      </c>
      <c r="JX513">
        <v>445.033</v>
      </c>
      <c r="JY513">
        <v>29.951</v>
      </c>
      <c r="JZ513">
        <v>28.1974</v>
      </c>
      <c r="KA513">
        <v>30</v>
      </c>
      <c r="KB513">
        <v>28.0525</v>
      </c>
      <c r="KC513">
        <v>27.9851</v>
      </c>
      <c r="KD513">
        <v>13.497</v>
      </c>
      <c r="KE513">
        <v>23.955</v>
      </c>
      <c r="KF513">
        <v>45.6508</v>
      </c>
      <c r="KG513">
        <v>29.9507</v>
      </c>
      <c r="KH513">
        <v>235.649</v>
      </c>
      <c r="KI513">
        <v>18.0828</v>
      </c>
      <c r="KJ513">
        <v>101.005</v>
      </c>
      <c r="KK513">
        <v>100.587</v>
      </c>
    </row>
    <row r="514" spans="1:297">
      <c r="A514">
        <v>498</v>
      </c>
      <c r="B514">
        <v>1758916397</v>
      </c>
      <c r="C514">
        <v>14613.90000009537</v>
      </c>
      <c r="D514" t="s">
        <v>1442</v>
      </c>
      <c r="E514" t="s">
        <v>1443</v>
      </c>
      <c r="F514">
        <v>5</v>
      </c>
      <c r="G514" t="s">
        <v>1419</v>
      </c>
      <c r="H514" t="s">
        <v>436</v>
      </c>
      <c r="I514">
        <v>1758916389.214286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257.9343685659794</v>
      </c>
      <c r="AK514">
        <v>261.5197272727273</v>
      </c>
      <c r="AL514">
        <v>-3.25714564988817</v>
      </c>
      <c r="AM514">
        <v>65.04655561038324</v>
      </c>
      <c r="AN514">
        <f>(AP514 - AO514 + DY514*1E3/(8.314*(EA514+273.15)) * AR514/DX514 * AQ514) * DX514/(100*DL514) * 1000/(1000 - AP514)</f>
        <v>0</v>
      </c>
      <c r="AO514">
        <v>18.04818381431346</v>
      </c>
      <c r="AP514">
        <v>24.44600545454545</v>
      </c>
      <c r="AQ514">
        <v>3.167213864926191E-05</v>
      </c>
      <c r="AR514">
        <v>107.0664478481322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5.97</v>
      </c>
      <c r="DM514">
        <v>0.5</v>
      </c>
      <c r="DN514" t="s">
        <v>438</v>
      </c>
      <c r="DO514">
        <v>2</v>
      </c>
      <c r="DP514" t="b">
        <v>1</v>
      </c>
      <c r="DQ514">
        <v>1758916389.214286</v>
      </c>
      <c r="DR514">
        <v>278.3401785714286</v>
      </c>
      <c r="DS514">
        <v>268.8718928571428</v>
      </c>
      <c r="DT514">
        <v>24.43283928571429</v>
      </c>
      <c r="DU514">
        <v>18.02590714285714</v>
      </c>
      <c r="DV514">
        <v>278.7974642857143</v>
      </c>
      <c r="DW514">
        <v>24.28506785714286</v>
      </c>
      <c r="DX514">
        <v>499.9937857142858</v>
      </c>
      <c r="DY514">
        <v>90.345</v>
      </c>
      <c r="DZ514">
        <v>0.02948721428571429</v>
      </c>
      <c r="EA514">
        <v>30.64509285714286</v>
      </c>
      <c r="EB514">
        <v>30.00794642857143</v>
      </c>
      <c r="EC514">
        <v>999.9000000000002</v>
      </c>
      <c r="ED514">
        <v>0</v>
      </c>
      <c r="EE514">
        <v>0</v>
      </c>
      <c r="EF514">
        <v>10002.05785714285</v>
      </c>
      <c r="EG514">
        <v>0</v>
      </c>
      <c r="EH514">
        <v>11.94783571428572</v>
      </c>
      <c r="EI514">
        <v>9.468173214285715</v>
      </c>
      <c r="EJ514">
        <v>285.3109642857142</v>
      </c>
      <c r="EK514">
        <v>273.8074285714286</v>
      </c>
      <c r="EL514">
        <v>6.406931785714285</v>
      </c>
      <c r="EM514">
        <v>268.8718928571428</v>
      </c>
      <c r="EN514">
        <v>18.02590714285714</v>
      </c>
      <c r="EO514">
        <v>2.207385</v>
      </c>
      <c r="EP514">
        <v>1.628551071428571</v>
      </c>
      <c r="EQ514">
        <v>19.01601071428571</v>
      </c>
      <c r="ER514">
        <v>14.23161785714286</v>
      </c>
      <c r="ES514">
        <v>2000.015</v>
      </c>
      <c r="ET514">
        <v>0.9799954285714284</v>
      </c>
      <c r="EU514">
        <v>0.02000478571428572</v>
      </c>
      <c r="EV514">
        <v>0</v>
      </c>
      <c r="EW514">
        <v>989.4713571428573</v>
      </c>
      <c r="EX514">
        <v>5.00097</v>
      </c>
      <c r="EY514">
        <v>19875.54642857143</v>
      </c>
      <c r="EZ514">
        <v>16707.66428571428</v>
      </c>
      <c r="FA514">
        <v>40.43699999999999</v>
      </c>
      <c r="FB514">
        <v>40.73200000000001</v>
      </c>
      <c r="FC514">
        <v>40.33899999999999</v>
      </c>
      <c r="FD514">
        <v>40.31199999999999</v>
      </c>
      <c r="FE514">
        <v>41.06199999999999</v>
      </c>
      <c r="FF514">
        <v>1955.105</v>
      </c>
      <c r="FG514">
        <v>39.91</v>
      </c>
      <c r="FH514">
        <v>0</v>
      </c>
      <c r="FI514">
        <v>1758916398.3</v>
      </c>
      <c r="FJ514">
        <v>0</v>
      </c>
      <c r="FK514">
        <v>989.55408</v>
      </c>
      <c r="FL514">
        <v>9.696923093728621</v>
      </c>
      <c r="FM514">
        <v>166.5230770964642</v>
      </c>
      <c r="FN514">
        <v>19876.896</v>
      </c>
      <c r="FO514">
        <v>15</v>
      </c>
      <c r="FP514">
        <v>0</v>
      </c>
      <c r="FQ514" t="s">
        <v>439</v>
      </c>
      <c r="FR514">
        <v>1747247426.5</v>
      </c>
      <c r="FS514">
        <v>1747247420.5</v>
      </c>
      <c r="FT514">
        <v>0</v>
      </c>
      <c r="FU514">
        <v>1.027</v>
      </c>
      <c r="FV514">
        <v>0.031</v>
      </c>
      <c r="FW514">
        <v>0.02</v>
      </c>
      <c r="FX514">
        <v>0.05</v>
      </c>
      <c r="FY514">
        <v>420</v>
      </c>
      <c r="FZ514">
        <v>16</v>
      </c>
      <c r="GA514">
        <v>0.01</v>
      </c>
      <c r="GB514">
        <v>0.1</v>
      </c>
      <c r="GC514">
        <v>9.021961463414634</v>
      </c>
      <c r="GD514">
        <v>8.93494682926832</v>
      </c>
      <c r="GE514">
        <v>0.8950621868559311</v>
      </c>
      <c r="GF514">
        <v>0</v>
      </c>
      <c r="GG514">
        <v>989.1114705882355</v>
      </c>
      <c r="GH514">
        <v>8.635599697912321</v>
      </c>
      <c r="GI514">
        <v>0.8757531627554277</v>
      </c>
      <c r="GJ514">
        <v>-1</v>
      </c>
      <c r="GK514">
        <v>6.409310487804879</v>
      </c>
      <c r="GL514">
        <v>-0.0801712891986001</v>
      </c>
      <c r="GM514">
        <v>0.01002618327089416</v>
      </c>
      <c r="GN514">
        <v>1</v>
      </c>
      <c r="GO514">
        <v>1</v>
      </c>
      <c r="GP514">
        <v>2</v>
      </c>
      <c r="GQ514" t="s">
        <v>440</v>
      </c>
      <c r="GR514">
        <v>3.13521</v>
      </c>
      <c r="GS514">
        <v>2.69018</v>
      </c>
      <c r="GT514">
        <v>0.062665</v>
      </c>
      <c r="GU514">
        <v>0.0597735</v>
      </c>
      <c r="GV514">
        <v>0.10768</v>
      </c>
      <c r="GW514">
        <v>0.0859413</v>
      </c>
      <c r="GX514">
        <v>29804.3</v>
      </c>
      <c r="GY514">
        <v>29957.4</v>
      </c>
      <c r="GZ514">
        <v>29555.3</v>
      </c>
      <c r="HA514">
        <v>29442.4</v>
      </c>
      <c r="HB514">
        <v>34836.3</v>
      </c>
      <c r="HC514">
        <v>35653.2</v>
      </c>
      <c r="HD514">
        <v>41585.8</v>
      </c>
      <c r="HE514">
        <v>41831.5</v>
      </c>
      <c r="HF514">
        <v>1.93525</v>
      </c>
      <c r="HG514">
        <v>1.87477</v>
      </c>
      <c r="HH514">
        <v>0.104271</v>
      </c>
      <c r="HI514">
        <v>0</v>
      </c>
      <c r="HJ514">
        <v>28.3028</v>
      </c>
      <c r="HK514">
        <v>999.9</v>
      </c>
      <c r="HL514">
        <v>45.4</v>
      </c>
      <c r="HM514">
        <v>31.2</v>
      </c>
      <c r="HN514">
        <v>22.9292</v>
      </c>
      <c r="HO514">
        <v>62.0264</v>
      </c>
      <c r="HP514">
        <v>26.1979</v>
      </c>
      <c r="HQ514">
        <v>1</v>
      </c>
      <c r="HR514">
        <v>0.0488897</v>
      </c>
      <c r="HS514">
        <v>-1.22722</v>
      </c>
      <c r="HT514">
        <v>20.3368</v>
      </c>
      <c r="HU514">
        <v>5.21699</v>
      </c>
      <c r="HV514">
        <v>12.0132</v>
      </c>
      <c r="HW514">
        <v>4.9887</v>
      </c>
      <c r="HX514">
        <v>3.28798</v>
      </c>
      <c r="HY514">
        <v>9999</v>
      </c>
      <c r="HZ514">
        <v>9999</v>
      </c>
      <c r="IA514">
        <v>9999</v>
      </c>
      <c r="IB514">
        <v>17.8</v>
      </c>
      <c r="IC514">
        <v>1.86752</v>
      </c>
      <c r="ID514">
        <v>1.86667</v>
      </c>
      <c r="IE514">
        <v>1.866</v>
      </c>
      <c r="IF514">
        <v>1.86599</v>
      </c>
      <c r="IG514">
        <v>1.86784</v>
      </c>
      <c r="IH514">
        <v>1.87027</v>
      </c>
      <c r="II514">
        <v>1.8689</v>
      </c>
      <c r="IJ514">
        <v>1.87041</v>
      </c>
      <c r="IK514">
        <v>0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-0.434</v>
      </c>
      <c r="IY514">
        <v>0.1479</v>
      </c>
      <c r="IZ514">
        <v>-0.2124528667129374</v>
      </c>
      <c r="JA514">
        <v>-0.0008016307627816455</v>
      </c>
      <c r="JB514">
        <v>-2.705495203968552E-07</v>
      </c>
      <c r="JC514">
        <v>-1.001381313952682E-11</v>
      </c>
      <c r="JD514">
        <v>-0.06429383364076624</v>
      </c>
      <c r="JE514">
        <v>-0.003544197663381463</v>
      </c>
      <c r="JF514">
        <v>0.0008551080648433378</v>
      </c>
      <c r="JG514">
        <v>-1.439520423836254E-05</v>
      </c>
      <c r="JH514">
        <v>4</v>
      </c>
      <c r="JI514">
        <v>2335</v>
      </c>
      <c r="JJ514">
        <v>1</v>
      </c>
      <c r="JK514">
        <v>25</v>
      </c>
      <c r="JL514">
        <v>194482.8</v>
      </c>
      <c r="JM514">
        <v>194482.9</v>
      </c>
      <c r="JN514">
        <v>0.643311</v>
      </c>
      <c r="JO514">
        <v>2.29614</v>
      </c>
      <c r="JP514">
        <v>1.39648</v>
      </c>
      <c r="JQ514">
        <v>2.34863</v>
      </c>
      <c r="JR514">
        <v>1.49536</v>
      </c>
      <c r="JS514">
        <v>2.52563</v>
      </c>
      <c r="JT514">
        <v>36.105</v>
      </c>
      <c r="JU514">
        <v>24.0612</v>
      </c>
      <c r="JV514">
        <v>18</v>
      </c>
      <c r="JW514">
        <v>492.996</v>
      </c>
      <c r="JX514">
        <v>445.125</v>
      </c>
      <c r="JY514">
        <v>29.9483</v>
      </c>
      <c r="JZ514">
        <v>28.1974</v>
      </c>
      <c r="KA514">
        <v>30</v>
      </c>
      <c r="KB514">
        <v>28.0519</v>
      </c>
      <c r="KC514">
        <v>27.9851</v>
      </c>
      <c r="KD514">
        <v>12.8281</v>
      </c>
      <c r="KE514">
        <v>23.955</v>
      </c>
      <c r="KF514">
        <v>45.2795</v>
      </c>
      <c r="KG514">
        <v>29.9384</v>
      </c>
      <c r="KH514">
        <v>222.291</v>
      </c>
      <c r="KI514">
        <v>18.0784</v>
      </c>
      <c r="KJ514">
        <v>101.005</v>
      </c>
      <c r="KK514">
        <v>100.588</v>
      </c>
    </row>
    <row r="515" spans="1:297">
      <c r="A515">
        <v>499</v>
      </c>
      <c r="B515">
        <v>1758916402</v>
      </c>
      <c r="C515">
        <v>14618.90000009537</v>
      </c>
      <c r="D515" t="s">
        <v>1444</v>
      </c>
      <c r="E515" t="s">
        <v>1445</v>
      </c>
      <c r="F515">
        <v>5</v>
      </c>
      <c r="G515" t="s">
        <v>1419</v>
      </c>
      <c r="H515" t="s">
        <v>436</v>
      </c>
      <c r="I515">
        <v>1758916394.5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240.9475831779282</v>
      </c>
      <c r="AK515">
        <v>245.261212121212</v>
      </c>
      <c r="AL515">
        <v>-3.250630950696837</v>
      </c>
      <c r="AM515">
        <v>65.04655561038324</v>
      </c>
      <c r="AN515">
        <f>(AP515 - AO515 + DY515*1E3/(8.314*(EA515+273.15)) * AR515/DX515 * AQ515) * DX515/(100*DL515) * 1000/(1000 - AP515)</f>
        <v>0</v>
      </c>
      <c r="AO515">
        <v>18.04510167568479</v>
      </c>
      <c r="AP515">
        <v>24.45364484848485</v>
      </c>
      <c r="AQ515">
        <v>1.262187841577206E-05</v>
      </c>
      <c r="AR515">
        <v>107.0664478481322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5.97</v>
      </c>
      <c r="DM515">
        <v>0.5</v>
      </c>
      <c r="DN515" t="s">
        <v>438</v>
      </c>
      <c r="DO515">
        <v>2</v>
      </c>
      <c r="DP515" t="b">
        <v>1</v>
      </c>
      <c r="DQ515">
        <v>1758916394.5</v>
      </c>
      <c r="DR515">
        <v>261.4896666666667</v>
      </c>
      <c r="DS515">
        <v>251.3237037037037</v>
      </c>
      <c r="DT515">
        <v>24.4411</v>
      </c>
      <c r="DU515">
        <v>18.03648148148148</v>
      </c>
      <c r="DV515">
        <v>261.9308518518518</v>
      </c>
      <c r="DW515">
        <v>24.29322592592593</v>
      </c>
      <c r="DX515">
        <v>499.997037037037</v>
      </c>
      <c r="DY515">
        <v>90.34561111111114</v>
      </c>
      <c r="DZ515">
        <v>0.02951998888888889</v>
      </c>
      <c r="EA515">
        <v>30.6454</v>
      </c>
      <c r="EB515">
        <v>30.01048888888889</v>
      </c>
      <c r="EC515">
        <v>999.9000000000001</v>
      </c>
      <c r="ED515">
        <v>0</v>
      </c>
      <c r="EE515">
        <v>0</v>
      </c>
      <c r="EF515">
        <v>10001.74222222222</v>
      </c>
      <c r="EG515">
        <v>0</v>
      </c>
      <c r="EH515">
        <v>11.94635185185185</v>
      </c>
      <c r="EI515">
        <v>10.16587962962963</v>
      </c>
      <c r="EJ515">
        <v>268.0407407407407</v>
      </c>
      <c r="EK515">
        <v>255.9398888888889</v>
      </c>
      <c r="EL515">
        <v>6.40461925925926</v>
      </c>
      <c r="EM515">
        <v>251.3237037037037</v>
      </c>
      <c r="EN515">
        <v>18.03648148148148</v>
      </c>
      <c r="EO515">
        <v>2.208145925925926</v>
      </c>
      <c r="EP515">
        <v>1.629516666666667</v>
      </c>
      <c r="EQ515">
        <v>19.02152962962963</v>
      </c>
      <c r="ER515">
        <v>14.24078148148148</v>
      </c>
      <c r="ES515">
        <v>2000.003703703704</v>
      </c>
      <c r="ET515">
        <v>0.9799953333333332</v>
      </c>
      <c r="EU515">
        <v>0.02000487777777777</v>
      </c>
      <c r="EV515">
        <v>0</v>
      </c>
      <c r="EW515">
        <v>990.3318148148149</v>
      </c>
      <c r="EX515">
        <v>5.00097</v>
      </c>
      <c r="EY515">
        <v>19890.49259259259</v>
      </c>
      <c r="EZ515">
        <v>16707.57777777778</v>
      </c>
      <c r="FA515">
        <v>40.43699999999999</v>
      </c>
      <c r="FB515">
        <v>40.73133333333334</v>
      </c>
      <c r="FC515">
        <v>40.33533333333334</v>
      </c>
      <c r="FD515">
        <v>40.31199999999999</v>
      </c>
      <c r="FE515">
        <v>41.06199999999999</v>
      </c>
      <c r="FF515">
        <v>1955.093703703704</v>
      </c>
      <c r="FG515">
        <v>39.91</v>
      </c>
      <c r="FH515">
        <v>0</v>
      </c>
      <c r="FI515">
        <v>1758916403.1</v>
      </c>
      <c r="FJ515">
        <v>0</v>
      </c>
      <c r="FK515">
        <v>990.3517199999999</v>
      </c>
      <c r="FL515">
        <v>9.635307720889939</v>
      </c>
      <c r="FM515">
        <v>177.2461540584351</v>
      </c>
      <c r="FN515">
        <v>19890.48</v>
      </c>
      <c r="FO515">
        <v>15</v>
      </c>
      <c r="FP515">
        <v>0</v>
      </c>
      <c r="FQ515" t="s">
        <v>439</v>
      </c>
      <c r="FR515">
        <v>1747247426.5</v>
      </c>
      <c r="FS515">
        <v>1747247420.5</v>
      </c>
      <c r="FT515">
        <v>0</v>
      </c>
      <c r="FU515">
        <v>1.027</v>
      </c>
      <c r="FV515">
        <v>0.031</v>
      </c>
      <c r="FW515">
        <v>0.02</v>
      </c>
      <c r="FX515">
        <v>0.05</v>
      </c>
      <c r="FY515">
        <v>420</v>
      </c>
      <c r="FZ515">
        <v>16</v>
      </c>
      <c r="GA515">
        <v>0.01</v>
      </c>
      <c r="GB515">
        <v>0.1</v>
      </c>
      <c r="GC515">
        <v>9.788938292682925</v>
      </c>
      <c r="GD515">
        <v>7.893349337979079</v>
      </c>
      <c r="GE515">
        <v>0.7812291313705365</v>
      </c>
      <c r="GF515">
        <v>0</v>
      </c>
      <c r="GG515">
        <v>989.9080882352941</v>
      </c>
      <c r="GH515">
        <v>9.783147450241607</v>
      </c>
      <c r="GI515">
        <v>0.9825146120047177</v>
      </c>
      <c r="GJ515">
        <v>-1</v>
      </c>
      <c r="GK515">
        <v>6.407368536585365</v>
      </c>
      <c r="GL515">
        <v>-0.04292027874564407</v>
      </c>
      <c r="GM515">
        <v>0.0103053269580385</v>
      </c>
      <c r="GN515">
        <v>1</v>
      </c>
      <c r="GO515">
        <v>1</v>
      </c>
      <c r="GP515">
        <v>2</v>
      </c>
      <c r="GQ515" t="s">
        <v>440</v>
      </c>
      <c r="GR515">
        <v>3.13525</v>
      </c>
      <c r="GS515">
        <v>2.68979</v>
      </c>
      <c r="GT515">
        <v>0.0592935</v>
      </c>
      <c r="GU515">
        <v>0.0562123</v>
      </c>
      <c r="GV515">
        <v>0.107696</v>
      </c>
      <c r="GW515">
        <v>0.0858502</v>
      </c>
      <c r="GX515">
        <v>29912.4</v>
      </c>
      <c r="GY515">
        <v>30070.8</v>
      </c>
      <c r="GZ515">
        <v>29556.2</v>
      </c>
      <c r="HA515">
        <v>29442.3</v>
      </c>
      <c r="HB515">
        <v>34836.4</v>
      </c>
      <c r="HC515">
        <v>35656.6</v>
      </c>
      <c r="HD515">
        <v>41586.8</v>
      </c>
      <c r="HE515">
        <v>41831.4</v>
      </c>
      <c r="HF515">
        <v>1.9351</v>
      </c>
      <c r="HG515">
        <v>1.87482</v>
      </c>
      <c r="HH515">
        <v>0.105053</v>
      </c>
      <c r="HI515">
        <v>0</v>
      </c>
      <c r="HJ515">
        <v>28.3045</v>
      </c>
      <c r="HK515">
        <v>999.9</v>
      </c>
      <c r="HL515">
        <v>45.4</v>
      </c>
      <c r="HM515">
        <v>31.1</v>
      </c>
      <c r="HN515">
        <v>22.7998</v>
      </c>
      <c r="HO515">
        <v>61.9764</v>
      </c>
      <c r="HP515">
        <v>26.2981</v>
      </c>
      <c r="HQ515">
        <v>1</v>
      </c>
      <c r="HR515">
        <v>0.0488415</v>
      </c>
      <c r="HS515">
        <v>-1.22138</v>
      </c>
      <c r="HT515">
        <v>20.3369</v>
      </c>
      <c r="HU515">
        <v>5.21714</v>
      </c>
      <c r="HV515">
        <v>12.014</v>
      </c>
      <c r="HW515">
        <v>4.9888</v>
      </c>
      <c r="HX515">
        <v>3.28785</v>
      </c>
      <c r="HY515">
        <v>9999</v>
      </c>
      <c r="HZ515">
        <v>9999</v>
      </c>
      <c r="IA515">
        <v>9999</v>
      </c>
      <c r="IB515">
        <v>17.8</v>
      </c>
      <c r="IC515">
        <v>1.86754</v>
      </c>
      <c r="ID515">
        <v>1.86669</v>
      </c>
      <c r="IE515">
        <v>1.866</v>
      </c>
      <c r="IF515">
        <v>1.866</v>
      </c>
      <c r="IG515">
        <v>1.86783</v>
      </c>
      <c r="IH515">
        <v>1.87027</v>
      </c>
      <c r="II515">
        <v>1.8689</v>
      </c>
      <c r="IJ515">
        <v>1.87042</v>
      </c>
      <c r="IK515">
        <v>0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-0.418</v>
      </c>
      <c r="IY515">
        <v>0.148</v>
      </c>
      <c r="IZ515">
        <v>-0.2124528667129374</v>
      </c>
      <c r="JA515">
        <v>-0.0008016307627816455</v>
      </c>
      <c r="JB515">
        <v>-2.705495203968552E-07</v>
      </c>
      <c r="JC515">
        <v>-1.001381313952682E-11</v>
      </c>
      <c r="JD515">
        <v>-0.06429383364076624</v>
      </c>
      <c r="JE515">
        <v>-0.003544197663381463</v>
      </c>
      <c r="JF515">
        <v>0.0008551080648433378</v>
      </c>
      <c r="JG515">
        <v>-1.439520423836254E-05</v>
      </c>
      <c r="JH515">
        <v>4</v>
      </c>
      <c r="JI515">
        <v>2335</v>
      </c>
      <c r="JJ515">
        <v>1</v>
      </c>
      <c r="JK515">
        <v>25</v>
      </c>
      <c r="JL515">
        <v>194482.9</v>
      </c>
      <c r="JM515">
        <v>194483</v>
      </c>
      <c r="JN515">
        <v>0.605469</v>
      </c>
      <c r="JO515">
        <v>2.28882</v>
      </c>
      <c r="JP515">
        <v>1.39771</v>
      </c>
      <c r="JQ515">
        <v>2.34253</v>
      </c>
      <c r="JR515">
        <v>1.49536</v>
      </c>
      <c r="JS515">
        <v>2.65869</v>
      </c>
      <c r="JT515">
        <v>36.105</v>
      </c>
      <c r="JU515">
        <v>24.07</v>
      </c>
      <c r="JV515">
        <v>18</v>
      </c>
      <c r="JW515">
        <v>492.891</v>
      </c>
      <c r="JX515">
        <v>445.137</v>
      </c>
      <c r="JY515">
        <v>29.9374</v>
      </c>
      <c r="JZ515">
        <v>28.1974</v>
      </c>
      <c r="KA515">
        <v>30</v>
      </c>
      <c r="KB515">
        <v>28.0507</v>
      </c>
      <c r="KC515">
        <v>27.9827</v>
      </c>
      <c r="KD515">
        <v>12.0717</v>
      </c>
      <c r="KE515">
        <v>23.955</v>
      </c>
      <c r="KF515">
        <v>45.2795</v>
      </c>
      <c r="KG515">
        <v>29.9326</v>
      </c>
      <c r="KH515">
        <v>202.248</v>
      </c>
      <c r="KI515">
        <v>18.0784</v>
      </c>
      <c r="KJ515">
        <v>101.008</v>
      </c>
      <c r="KK515">
        <v>100.588</v>
      </c>
    </row>
    <row r="516" spans="1:297">
      <c r="A516">
        <v>500</v>
      </c>
      <c r="B516">
        <v>1758916407</v>
      </c>
      <c r="C516">
        <v>14623.90000009537</v>
      </c>
      <c r="D516" t="s">
        <v>1446</v>
      </c>
      <c r="E516" t="s">
        <v>1447</v>
      </c>
      <c r="F516">
        <v>5</v>
      </c>
      <c r="G516" t="s">
        <v>1419</v>
      </c>
      <c r="H516" t="s">
        <v>436</v>
      </c>
      <c r="I516">
        <v>1758916399.214286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224.0614538360009</v>
      </c>
      <c r="AK516">
        <v>229.0954727272727</v>
      </c>
      <c r="AL516">
        <v>-3.233318868008624</v>
      </c>
      <c r="AM516">
        <v>65.04655561038324</v>
      </c>
      <c r="AN516">
        <f>(AP516 - AO516 + DY516*1E3/(8.314*(EA516+273.15)) * AR516/DX516 * AQ516) * DX516/(100*DL516) * 1000/(1000 - AP516)</f>
        <v>0</v>
      </c>
      <c r="AO516">
        <v>17.99817821603772</v>
      </c>
      <c r="AP516">
        <v>24.43910484848483</v>
      </c>
      <c r="AQ516">
        <v>-2.913218002071033E-05</v>
      </c>
      <c r="AR516">
        <v>107.0664478481322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5.97</v>
      </c>
      <c r="DM516">
        <v>0.5</v>
      </c>
      <c r="DN516" t="s">
        <v>438</v>
      </c>
      <c r="DO516">
        <v>2</v>
      </c>
      <c r="DP516" t="b">
        <v>1</v>
      </c>
      <c r="DQ516">
        <v>1758916399.214286</v>
      </c>
      <c r="DR516">
        <v>246.5391428571429</v>
      </c>
      <c r="DS516">
        <v>235.6785357142857</v>
      </c>
      <c r="DT516">
        <v>24.44504285714286</v>
      </c>
      <c r="DU516">
        <v>18.03075357142857</v>
      </c>
      <c r="DV516">
        <v>246.9663571428572</v>
      </c>
      <c r="DW516">
        <v>24.29711428571428</v>
      </c>
      <c r="DX516">
        <v>499.9964285714286</v>
      </c>
      <c r="DY516">
        <v>90.34694285714286</v>
      </c>
      <c r="DZ516">
        <v>0.02953648214285715</v>
      </c>
      <c r="EA516">
        <v>30.64565</v>
      </c>
      <c r="EB516">
        <v>30.010275</v>
      </c>
      <c r="EC516">
        <v>999.9000000000002</v>
      </c>
      <c r="ED516">
        <v>0</v>
      </c>
      <c r="EE516">
        <v>0</v>
      </c>
      <c r="EF516">
        <v>10003.91</v>
      </c>
      <c r="EG516">
        <v>0</v>
      </c>
      <c r="EH516">
        <v>11.94160357142857</v>
      </c>
      <c r="EI516">
        <v>10.86056464285714</v>
      </c>
      <c r="EJ516">
        <v>252.7167857142857</v>
      </c>
      <c r="EK516">
        <v>240.0063928571429</v>
      </c>
      <c r="EL516">
        <v>6.414272142857143</v>
      </c>
      <c r="EM516">
        <v>235.6785357142857</v>
      </c>
      <c r="EN516">
        <v>18.03075357142857</v>
      </c>
      <c r="EO516">
        <v>2.208533928571428</v>
      </c>
      <c r="EP516">
        <v>1.629024285714285</v>
      </c>
      <c r="EQ516">
        <v>19.02435</v>
      </c>
      <c r="ER516">
        <v>14.23611071428571</v>
      </c>
      <c r="ES516">
        <v>2000.020714285714</v>
      </c>
      <c r="ET516">
        <v>0.9799955357142854</v>
      </c>
      <c r="EU516">
        <v>0.02000468214285714</v>
      </c>
      <c r="EV516">
        <v>0</v>
      </c>
      <c r="EW516">
        <v>991.1316071428571</v>
      </c>
      <c r="EX516">
        <v>5.00097</v>
      </c>
      <c r="EY516">
        <v>19905.3</v>
      </c>
      <c r="EZ516">
        <v>16707.725</v>
      </c>
      <c r="FA516">
        <v>40.43699999999999</v>
      </c>
      <c r="FB516">
        <v>40.7455</v>
      </c>
      <c r="FC516">
        <v>40.34575</v>
      </c>
      <c r="FD516">
        <v>40.31199999999999</v>
      </c>
      <c r="FE516">
        <v>41.06199999999999</v>
      </c>
      <c r="FF516">
        <v>1955.110714285714</v>
      </c>
      <c r="FG516">
        <v>39.91</v>
      </c>
      <c r="FH516">
        <v>0</v>
      </c>
      <c r="FI516">
        <v>1758916408.5</v>
      </c>
      <c r="FJ516">
        <v>0</v>
      </c>
      <c r="FK516">
        <v>991.2152692307692</v>
      </c>
      <c r="FL516">
        <v>10.08215383189933</v>
      </c>
      <c r="FM516">
        <v>196.423931297293</v>
      </c>
      <c r="FN516">
        <v>19906.55384615385</v>
      </c>
      <c r="FO516">
        <v>15</v>
      </c>
      <c r="FP516">
        <v>0</v>
      </c>
      <c r="FQ516" t="s">
        <v>439</v>
      </c>
      <c r="FR516">
        <v>1747247426.5</v>
      </c>
      <c r="FS516">
        <v>1747247420.5</v>
      </c>
      <c r="FT516">
        <v>0</v>
      </c>
      <c r="FU516">
        <v>1.027</v>
      </c>
      <c r="FV516">
        <v>0.031</v>
      </c>
      <c r="FW516">
        <v>0.02</v>
      </c>
      <c r="FX516">
        <v>0.05</v>
      </c>
      <c r="FY516">
        <v>420</v>
      </c>
      <c r="FZ516">
        <v>16</v>
      </c>
      <c r="GA516">
        <v>0.01</v>
      </c>
      <c r="GB516">
        <v>0.1</v>
      </c>
      <c r="GC516">
        <v>10.34018829268293</v>
      </c>
      <c r="GD516">
        <v>8.492380557491286</v>
      </c>
      <c r="GE516">
        <v>0.8406734918893172</v>
      </c>
      <c r="GF516">
        <v>0</v>
      </c>
      <c r="GG516">
        <v>990.5122647058824</v>
      </c>
      <c r="GH516">
        <v>9.809121474456976</v>
      </c>
      <c r="GI516">
        <v>0.9896879279028716</v>
      </c>
      <c r="GJ516">
        <v>-1</v>
      </c>
      <c r="GK516">
        <v>6.412480731707317</v>
      </c>
      <c r="GL516">
        <v>0.08004815331010048</v>
      </c>
      <c r="GM516">
        <v>0.01707754886025385</v>
      </c>
      <c r="GN516">
        <v>1</v>
      </c>
      <c r="GO516">
        <v>1</v>
      </c>
      <c r="GP516">
        <v>2</v>
      </c>
      <c r="GQ516" t="s">
        <v>440</v>
      </c>
      <c r="GR516">
        <v>3.1352</v>
      </c>
      <c r="GS516">
        <v>2.6897</v>
      </c>
      <c r="GT516">
        <v>0.0558605</v>
      </c>
      <c r="GU516">
        <v>0.0525845</v>
      </c>
      <c r="GV516">
        <v>0.107655</v>
      </c>
      <c r="GW516">
        <v>0.0857623</v>
      </c>
      <c r="GX516">
        <v>30021.9</v>
      </c>
      <c r="GY516">
        <v>30186.1</v>
      </c>
      <c r="GZ516">
        <v>29556.5</v>
      </c>
      <c r="HA516">
        <v>29442.1</v>
      </c>
      <c r="HB516">
        <v>34838.4</v>
      </c>
      <c r="HC516">
        <v>35659.8</v>
      </c>
      <c r="HD516">
        <v>41587.2</v>
      </c>
      <c r="HE516">
        <v>41831.1</v>
      </c>
      <c r="HF516">
        <v>1.93533</v>
      </c>
      <c r="HG516">
        <v>1.87465</v>
      </c>
      <c r="HH516">
        <v>0.10442</v>
      </c>
      <c r="HI516">
        <v>0</v>
      </c>
      <c r="HJ516">
        <v>28.3057</v>
      </c>
      <c r="HK516">
        <v>999.9</v>
      </c>
      <c r="HL516">
        <v>45.4</v>
      </c>
      <c r="HM516">
        <v>31.1</v>
      </c>
      <c r="HN516">
        <v>22.803</v>
      </c>
      <c r="HO516">
        <v>61.9564</v>
      </c>
      <c r="HP516">
        <v>26.1699</v>
      </c>
      <c r="HQ516">
        <v>1</v>
      </c>
      <c r="HR516">
        <v>0.0488516</v>
      </c>
      <c r="HS516">
        <v>-1.18879</v>
      </c>
      <c r="HT516">
        <v>20.3372</v>
      </c>
      <c r="HU516">
        <v>5.21669</v>
      </c>
      <c r="HV516">
        <v>12.0138</v>
      </c>
      <c r="HW516">
        <v>4.98865</v>
      </c>
      <c r="HX516">
        <v>3.28803</v>
      </c>
      <c r="HY516">
        <v>9999</v>
      </c>
      <c r="HZ516">
        <v>9999</v>
      </c>
      <c r="IA516">
        <v>9999</v>
      </c>
      <c r="IB516">
        <v>17.8</v>
      </c>
      <c r="IC516">
        <v>1.86753</v>
      </c>
      <c r="ID516">
        <v>1.8667</v>
      </c>
      <c r="IE516">
        <v>1.866</v>
      </c>
      <c r="IF516">
        <v>1.866</v>
      </c>
      <c r="IG516">
        <v>1.86783</v>
      </c>
      <c r="IH516">
        <v>1.87027</v>
      </c>
      <c r="II516">
        <v>1.86891</v>
      </c>
      <c r="IJ516">
        <v>1.87041</v>
      </c>
      <c r="IK516">
        <v>0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-0.404</v>
      </c>
      <c r="IY516">
        <v>0.1479</v>
      </c>
      <c r="IZ516">
        <v>-0.2124528667129374</v>
      </c>
      <c r="JA516">
        <v>-0.0008016307627816455</v>
      </c>
      <c r="JB516">
        <v>-2.705495203968552E-07</v>
      </c>
      <c r="JC516">
        <v>-1.001381313952682E-11</v>
      </c>
      <c r="JD516">
        <v>-0.06429383364076624</v>
      </c>
      <c r="JE516">
        <v>-0.003544197663381463</v>
      </c>
      <c r="JF516">
        <v>0.0008551080648433378</v>
      </c>
      <c r="JG516">
        <v>-1.439520423836254E-05</v>
      </c>
      <c r="JH516">
        <v>4</v>
      </c>
      <c r="JI516">
        <v>2335</v>
      </c>
      <c r="JJ516">
        <v>1</v>
      </c>
      <c r="JK516">
        <v>25</v>
      </c>
      <c r="JL516">
        <v>194483</v>
      </c>
      <c r="JM516">
        <v>194483.1</v>
      </c>
      <c r="JN516">
        <v>0.57251</v>
      </c>
      <c r="JO516">
        <v>2.31201</v>
      </c>
      <c r="JP516">
        <v>1.39771</v>
      </c>
      <c r="JQ516">
        <v>2.34619</v>
      </c>
      <c r="JR516">
        <v>1.49536</v>
      </c>
      <c r="JS516">
        <v>2.55737</v>
      </c>
      <c r="JT516">
        <v>36.105</v>
      </c>
      <c r="JU516">
        <v>24.0612</v>
      </c>
      <c r="JV516">
        <v>18</v>
      </c>
      <c r="JW516">
        <v>493.028</v>
      </c>
      <c r="JX516">
        <v>445.03</v>
      </c>
      <c r="JY516">
        <v>29.9286</v>
      </c>
      <c r="JZ516">
        <v>28.1974</v>
      </c>
      <c r="KA516">
        <v>30</v>
      </c>
      <c r="KB516">
        <v>28.0501</v>
      </c>
      <c r="KC516">
        <v>27.9827</v>
      </c>
      <c r="KD516">
        <v>11.3969</v>
      </c>
      <c r="KE516">
        <v>23.955</v>
      </c>
      <c r="KF516">
        <v>45.2795</v>
      </c>
      <c r="KG516">
        <v>29.9186</v>
      </c>
      <c r="KH516">
        <v>188.891</v>
      </c>
      <c r="KI516">
        <v>18.0804</v>
      </c>
      <c r="KJ516">
        <v>101.009</v>
      </c>
      <c r="KK516">
        <v>100.587</v>
      </c>
    </row>
    <row r="517" spans="1:297">
      <c r="A517">
        <v>501</v>
      </c>
      <c r="B517">
        <v>1758916412</v>
      </c>
      <c r="C517">
        <v>14628.90000009537</v>
      </c>
      <c r="D517" t="s">
        <v>1448</v>
      </c>
      <c r="E517" t="s">
        <v>1449</v>
      </c>
      <c r="F517">
        <v>5</v>
      </c>
      <c r="G517" t="s">
        <v>1419</v>
      </c>
      <c r="H517" t="s">
        <v>436</v>
      </c>
      <c r="I517">
        <v>1758916404.5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207.2574077717655</v>
      </c>
      <c r="AK517">
        <v>212.8966484848484</v>
      </c>
      <c r="AL517">
        <v>-3.237430937102507</v>
      </c>
      <c r="AM517">
        <v>65.04655561038324</v>
      </c>
      <c r="AN517">
        <f>(AP517 - AO517 + DY517*1E3/(8.314*(EA517+273.15)) * AR517/DX517 * AQ517) * DX517/(100*DL517) * 1000/(1000 - AP517)</f>
        <v>0</v>
      </c>
      <c r="AO517">
        <v>17.99576907435688</v>
      </c>
      <c r="AP517">
        <v>24.43199818181818</v>
      </c>
      <c r="AQ517">
        <v>-1.347115819128531E-05</v>
      </c>
      <c r="AR517">
        <v>107.0664478481322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5.97</v>
      </c>
      <c r="DM517">
        <v>0.5</v>
      </c>
      <c r="DN517" t="s">
        <v>438</v>
      </c>
      <c r="DO517">
        <v>2</v>
      </c>
      <c r="DP517" t="b">
        <v>1</v>
      </c>
      <c r="DQ517">
        <v>1758916404.5</v>
      </c>
      <c r="DR517">
        <v>229.8072592592592</v>
      </c>
      <c r="DS517">
        <v>218.1492592592593</v>
      </c>
      <c r="DT517">
        <v>24.44416296296296</v>
      </c>
      <c r="DU517">
        <v>18.01437037037037</v>
      </c>
      <c r="DV517">
        <v>230.218925925926</v>
      </c>
      <c r="DW517">
        <v>24.29624074074074</v>
      </c>
      <c r="DX517">
        <v>500.0185925925927</v>
      </c>
      <c r="DY517">
        <v>90.34788148148147</v>
      </c>
      <c r="DZ517">
        <v>0.02948267777777778</v>
      </c>
      <c r="EA517">
        <v>30.64572222222222</v>
      </c>
      <c r="EB517">
        <v>30.01043703703703</v>
      </c>
      <c r="EC517">
        <v>999.9000000000001</v>
      </c>
      <c r="ED517">
        <v>0</v>
      </c>
      <c r="EE517">
        <v>0</v>
      </c>
      <c r="EF517">
        <v>10004.32407407407</v>
      </c>
      <c r="EG517">
        <v>0</v>
      </c>
      <c r="EH517">
        <v>11.92948148148148</v>
      </c>
      <c r="EI517">
        <v>11.658</v>
      </c>
      <c r="EJ517">
        <v>235.5656296296296</v>
      </c>
      <c r="EK517">
        <v>222.1515555555555</v>
      </c>
      <c r="EL517">
        <v>6.429776296296296</v>
      </c>
      <c r="EM517">
        <v>218.1492592592593</v>
      </c>
      <c r="EN517">
        <v>18.01437037037037</v>
      </c>
      <c r="EO517">
        <v>2.208477037037037</v>
      </c>
      <c r="EP517">
        <v>1.627560740740741</v>
      </c>
      <c r="EQ517">
        <v>19.02393703703704</v>
      </c>
      <c r="ER517">
        <v>14.22222962962963</v>
      </c>
      <c r="ES517">
        <v>2000.014074074074</v>
      </c>
      <c r="ET517">
        <v>0.9799954444444443</v>
      </c>
      <c r="EU517">
        <v>0.02000477037037037</v>
      </c>
      <c r="EV517">
        <v>0</v>
      </c>
      <c r="EW517">
        <v>992.0582222222221</v>
      </c>
      <c r="EX517">
        <v>5.00097</v>
      </c>
      <c r="EY517">
        <v>19923.52222222222</v>
      </c>
      <c r="EZ517">
        <v>16707.66296296296</v>
      </c>
      <c r="FA517">
        <v>40.43699999999999</v>
      </c>
      <c r="FB517">
        <v>40.75</v>
      </c>
      <c r="FC517">
        <v>40.354</v>
      </c>
      <c r="FD517">
        <v>40.31199999999999</v>
      </c>
      <c r="FE517">
        <v>41.06199999999999</v>
      </c>
      <c r="FF517">
        <v>1955.104074074074</v>
      </c>
      <c r="FG517">
        <v>39.91</v>
      </c>
      <c r="FH517">
        <v>0</v>
      </c>
      <c r="FI517">
        <v>1758916413.3</v>
      </c>
      <c r="FJ517">
        <v>0</v>
      </c>
      <c r="FK517">
        <v>992.0749615384614</v>
      </c>
      <c r="FL517">
        <v>11.25302565413809</v>
      </c>
      <c r="FM517">
        <v>222.1230770814053</v>
      </c>
      <c r="FN517">
        <v>19923.31153846154</v>
      </c>
      <c r="FO517">
        <v>15</v>
      </c>
      <c r="FP517">
        <v>0</v>
      </c>
      <c r="FQ517" t="s">
        <v>439</v>
      </c>
      <c r="FR517">
        <v>1747247426.5</v>
      </c>
      <c r="FS517">
        <v>1747247420.5</v>
      </c>
      <c r="FT517">
        <v>0</v>
      </c>
      <c r="FU517">
        <v>1.027</v>
      </c>
      <c r="FV517">
        <v>0.031</v>
      </c>
      <c r="FW517">
        <v>0.02</v>
      </c>
      <c r="FX517">
        <v>0.05</v>
      </c>
      <c r="FY517">
        <v>420</v>
      </c>
      <c r="FZ517">
        <v>16</v>
      </c>
      <c r="GA517">
        <v>0.01</v>
      </c>
      <c r="GB517">
        <v>0.1</v>
      </c>
      <c r="GC517">
        <v>11.16093525</v>
      </c>
      <c r="GD517">
        <v>9.086636735459649</v>
      </c>
      <c r="GE517">
        <v>0.8748389285833921</v>
      </c>
      <c r="GF517">
        <v>0</v>
      </c>
      <c r="GG517">
        <v>991.4207058823531</v>
      </c>
      <c r="GH517">
        <v>10.79563025903037</v>
      </c>
      <c r="GI517">
        <v>1.082621234330926</v>
      </c>
      <c r="GJ517">
        <v>-1</v>
      </c>
      <c r="GK517">
        <v>6.419554499999999</v>
      </c>
      <c r="GL517">
        <v>0.2027684803001801</v>
      </c>
      <c r="GM517">
        <v>0.02144471799185051</v>
      </c>
      <c r="GN517">
        <v>0</v>
      </c>
      <c r="GO517">
        <v>0</v>
      </c>
      <c r="GP517">
        <v>2</v>
      </c>
      <c r="GQ517" t="s">
        <v>446</v>
      </c>
      <c r="GR517">
        <v>3.13522</v>
      </c>
      <c r="GS517">
        <v>2.68966</v>
      </c>
      <c r="GT517">
        <v>0.05235</v>
      </c>
      <c r="GU517">
        <v>0.0488896</v>
      </c>
      <c r="GV517">
        <v>0.107639</v>
      </c>
      <c r="GW517">
        <v>0.08582919999999999</v>
      </c>
      <c r="GX517">
        <v>30133.1</v>
      </c>
      <c r="GY517">
        <v>30303.7</v>
      </c>
      <c r="GZ517">
        <v>29556.1</v>
      </c>
      <c r="HA517">
        <v>29441.9</v>
      </c>
      <c r="HB517">
        <v>34838.4</v>
      </c>
      <c r="HC517">
        <v>35656.6</v>
      </c>
      <c r="HD517">
        <v>41586.6</v>
      </c>
      <c r="HE517">
        <v>41830.5</v>
      </c>
      <c r="HF517">
        <v>1.93505</v>
      </c>
      <c r="HG517">
        <v>1.8745</v>
      </c>
      <c r="HH517">
        <v>0.104271</v>
      </c>
      <c r="HI517">
        <v>0</v>
      </c>
      <c r="HJ517">
        <v>28.3087</v>
      </c>
      <c r="HK517">
        <v>999.9</v>
      </c>
      <c r="HL517">
        <v>45.3</v>
      </c>
      <c r="HM517">
        <v>31.2</v>
      </c>
      <c r="HN517">
        <v>22.8807</v>
      </c>
      <c r="HO517">
        <v>61.7864</v>
      </c>
      <c r="HP517">
        <v>26.1739</v>
      </c>
      <c r="HQ517">
        <v>1</v>
      </c>
      <c r="HR517">
        <v>0.0487093</v>
      </c>
      <c r="HS517">
        <v>-1.19021</v>
      </c>
      <c r="HT517">
        <v>20.3369</v>
      </c>
      <c r="HU517">
        <v>5.21669</v>
      </c>
      <c r="HV517">
        <v>12.0141</v>
      </c>
      <c r="HW517">
        <v>4.9888</v>
      </c>
      <c r="HX517">
        <v>3.28765</v>
      </c>
      <c r="HY517">
        <v>9999</v>
      </c>
      <c r="HZ517">
        <v>9999</v>
      </c>
      <c r="IA517">
        <v>9999</v>
      </c>
      <c r="IB517">
        <v>17.8</v>
      </c>
      <c r="IC517">
        <v>1.86753</v>
      </c>
      <c r="ID517">
        <v>1.86666</v>
      </c>
      <c r="IE517">
        <v>1.866</v>
      </c>
      <c r="IF517">
        <v>1.86599</v>
      </c>
      <c r="IG517">
        <v>1.86783</v>
      </c>
      <c r="IH517">
        <v>1.87027</v>
      </c>
      <c r="II517">
        <v>1.8689</v>
      </c>
      <c r="IJ517">
        <v>1.87042</v>
      </c>
      <c r="IK517">
        <v>0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-0.39</v>
      </c>
      <c r="IY517">
        <v>0.1478</v>
      </c>
      <c r="IZ517">
        <v>-0.2124528667129374</v>
      </c>
      <c r="JA517">
        <v>-0.0008016307627816455</v>
      </c>
      <c r="JB517">
        <v>-2.705495203968552E-07</v>
      </c>
      <c r="JC517">
        <v>-1.001381313952682E-11</v>
      </c>
      <c r="JD517">
        <v>-0.06429383364076624</v>
      </c>
      <c r="JE517">
        <v>-0.003544197663381463</v>
      </c>
      <c r="JF517">
        <v>0.0008551080648433378</v>
      </c>
      <c r="JG517">
        <v>-1.439520423836254E-05</v>
      </c>
      <c r="JH517">
        <v>4</v>
      </c>
      <c r="JI517">
        <v>2335</v>
      </c>
      <c r="JJ517">
        <v>1</v>
      </c>
      <c r="JK517">
        <v>25</v>
      </c>
      <c r="JL517">
        <v>194483.1</v>
      </c>
      <c r="JM517">
        <v>194483.2</v>
      </c>
      <c r="JN517">
        <v>0.533447</v>
      </c>
      <c r="JO517">
        <v>2.31445</v>
      </c>
      <c r="JP517">
        <v>1.39648</v>
      </c>
      <c r="JQ517">
        <v>2.35107</v>
      </c>
      <c r="JR517">
        <v>1.49536</v>
      </c>
      <c r="JS517">
        <v>2.52319</v>
      </c>
      <c r="JT517">
        <v>36.105</v>
      </c>
      <c r="JU517">
        <v>24.0525</v>
      </c>
      <c r="JV517">
        <v>18</v>
      </c>
      <c r="JW517">
        <v>492.854</v>
      </c>
      <c r="JX517">
        <v>444.937</v>
      </c>
      <c r="JY517">
        <v>29.9142</v>
      </c>
      <c r="JZ517">
        <v>28.1974</v>
      </c>
      <c r="KA517">
        <v>30</v>
      </c>
      <c r="KB517">
        <v>28.0501</v>
      </c>
      <c r="KC517">
        <v>27.9827</v>
      </c>
      <c r="KD517">
        <v>10.6267</v>
      </c>
      <c r="KE517">
        <v>23.6673</v>
      </c>
      <c r="KF517">
        <v>45.2795</v>
      </c>
      <c r="KG517">
        <v>29.9095</v>
      </c>
      <c r="KH517">
        <v>168.854</v>
      </c>
      <c r="KI517">
        <v>18.0864</v>
      </c>
      <c r="KJ517">
        <v>101.008</v>
      </c>
      <c r="KK517">
        <v>100.586</v>
      </c>
    </row>
    <row r="518" spans="1:297">
      <c r="A518">
        <v>502</v>
      </c>
      <c r="B518">
        <v>1758916417</v>
      </c>
      <c r="C518">
        <v>14633.90000009537</v>
      </c>
      <c r="D518" t="s">
        <v>1450</v>
      </c>
      <c r="E518" t="s">
        <v>1451</v>
      </c>
      <c r="F518">
        <v>5</v>
      </c>
      <c r="G518" t="s">
        <v>1419</v>
      </c>
      <c r="H518" t="s">
        <v>436</v>
      </c>
      <c r="I518">
        <v>1758916409.214286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190.3855997233016</v>
      </c>
      <c r="AK518">
        <v>196.8028363636363</v>
      </c>
      <c r="AL518">
        <v>-3.229112265787879</v>
      </c>
      <c r="AM518">
        <v>65.04655561038324</v>
      </c>
      <c r="AN518">
        <f>(AP518 - AO518 + DY518*1E3/(8.314*(EA518+273.15)) * AR518/DX518 * AQ518) * DX518/(100*DL518) * 1000/(1000 - AP518)</f>
        <v>0</v>
      </c>
      <c r="AO518">
        <v>18.04487088289634</v>
      </c>
      <c r="AP518">
        <v>24.45018484848485</v>
      </c>
      <c r="AQ518">
        <v>3.83748261383415E-05</v>
      </c>
      <c r="AR518">
        <v>107.0664478481322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5.97</v>
      </c>
      <c r="DM518">
        <v>0.5</v>
      </c>
      <c r="DN518" t="s">
        <v>438</v>
      </c>
      <c r="DO518">
        <v>2</v>
      </c>
      <c r="DP518" t="b">
        <v>1</v>
      </c>
      <c r="DQ518">
        <v>1758916409.214286</v>
      </c>
      <c r="DR518">
        <v>214.9412857142857</v>
      </c>
      <c r="DS518">
        <v>202.5366428571429</v>
      </c>
      <c r="DT518">
        <v>24.44075714285714</v>
      </c>
      <c r="DU518">
        <v>18.01369285714285</v>
      </c>
      <c r="DV518">
        <v>215.3391785714286</v>
      </c>
      <c r="DW518">
        <v>24.29288928571429</v>
      </c>
      <c r="DX518">
        <v>500.0098571428572</v>
      </c>
      <c r="DY518">
        <v>90.34938214285715</v>
      </c>
      <c r="DZ518">
        <v>0.02941847857142857</v>
      </c>
      <c r="EA518">
        <v>30.64609642857143</v>
      </c>
      <c r="EB518">
        <v>30.01018928571429</v>
      </c>
      <c r="EC518">
        <v>999.9000000000002</v>
      </c>
      <c r="ED518">
        <v>0</v>
      </c>
      <c r="EE518">
        <v>0</v>
      </c>
      <c r="EF518">
        <v>10002.09571428571</v>
      </c>
      <c r="EG518">
        <v>0</v>
      </c>
      <c r="EH518">
        <v>11.92565357142857</v>
      </c>
      <c r="EI518">
        <v>12.40468928571429</v>
      </c>
      <c r="EJ518">
        <v>220.3262857142858</v>
      </c>
      <c r="EK518">
        <v>206.2519285714286</v>
      </c>
      <c r="EL518">
        <v>6.427058928571428</v>
      </c>
      <c r="EM518">
        <v>202.5366428571429</v>
      </c>
      <c r="EN518">
        <v>18.01369285714285</v>
      </c>
      <c r="EO518">
        <v>2.208206785714286</v>
      </c>
      <c r="EP518">
        <v>1.6275275</v>
      </c>
      <c r="EQ518">
        <v>19.02198214285714</v>
      </c>
      <c r="ER518">
        <v>14.22190714285714</v>
      </c>
      <c r="ES518">
        <v>2000.014285714286</v>
      </c>
      <c r="ET518">
        <v>0.9799954285714284</v>
      </c>
      <c r="EU518">
        <v>0.02000478571428571</v>
      </c>
      <c r="EV518">
        <v>0</v>
      </c>
      <c r="EW518">
        <v>993.0125714285714</v>
      </c>
      <c r="EX518">
        <v>5.00097</v>
      </c>
      <c r="EY518">
        <v>19942.10714285714</v>
      </c>
      <c r="EZ518">
        <v>16707.66428571429</v>
      </c>
      <c r="FA518">
        <v>40.43699999999999</v>
      </c>
      <c r="FB518">
        <v>40.7455</v>
      </c>
      <c r="FC518">
        <v>40.36825</v>
      </c>
      <c r="FD518">
        <v>40.31199999999999</v>
      </c>
      <c r="FE518">
        <v>41.06199999999999</v>
      </c>
      <c r="FF518">
        <v>1955.104285714286</v>
      </c>
      <c r="FG518">
        <v>39.91</v>
      </c>
      <c r="FH518">
        <v>0</v>
      </c>
      <c r="FI518">
        <v>1758916418.1</v>
      </c>
      <c r="FJ518">
        <v>0</v>
      </c>
      <c r="FK518">
        <v>993.044</v>
      </c>
      <c r="FL518">
        <v>13.23384614533659</v>
      </c>
      <c r="FM518">
        <v>246.3247863101425</v>
      </c>
      <c r="FN518">
        <v>19942.15384615385</v>
      </c>
      <c r="FO518">
        <v>15</v>
      </c>
      <c r="FP518">
        <v>0</v>
      </c>
      <c r="FQ518" t="s">
        <v>439</v>
      </c>
      <c r="FR518">
        <v>1747247426.5</v>
      </c>
      <c r="FS518">
        <v>1747247420.5</v>
      </c>
      <c r="FT518">
        <v>0</v>
      </c>
      <c r="FU518">
        <v>1.027</v>
      </c>
      <c r="FV518">
        <v>0.031</v>
      </c>
      <c r="FW518">
        <v>0.02</v>
      </c>
      <c r="FX518">
        <v>0.05</v>
      </c>
      <c r="FY518">
        <v>420</v>
      </c>
      <c r="FZ518">
        <v>16</v>
      </c>
      <c r="GA518">
        <v>0.01</v>
      </c>
      <c r="GB518">
        <v>0.1</v>
      </c>
      <c r="GC518">
        <v>11.98252926829268</v>
      </c>
      <c r="GD518">
        <v>9.413828571428587</v>
      </c>
      <c r="GE518">
        <v>0.92972227907937</v>
      </c>
      <c r="GF518">
        <v>0</v>
      </c>
      <c r="GG518">
        <v>992.5892352941177</v>
      </c>
      <c r="GH518">
        <v>12.21491215226917</v>
      </c>
      <c r="GI518">
        <v>1.222270068809356</v>
      </c>
      <c r="GJ518">
        <v>-1</v>
      </c>
      <c r="GK518">
        <v>6.421983902439024</v>
      </c>
      <c r="GL518">
        <v>-0.007817979094071489</v>
      </c>
      <c r="GM518">
        <v>0.01879983846298641</v>
      </c>
      <c r="GN518">
        <v>1</v>
      </c>
      <c r="GO518">
        <v>1</v>
      </c>
      <c r="GP518">
        <v>2</v>
      </c>
      <c r="GQ518" t="s">
        <v>440</v>
      </c>
      <c r="GR518">
        <v>3.13517</v>
      </c>
      <c r="GS518">
        <v>2.69007</v>
      </c>
      <c r="GT518">
        <v>0.0487642</v>
      </c>
      <c r="GU518">
        <v>0.045057</v>
      </c>
      <c r="GV518">
        <v>0.107695</v>
      </c>
      <c r="GW518">
        <v>0.0859458</v>
      </c>
      <c r="GX518">
        <v>30247.2</v>
      </c>
      <c r="GY518">
        <v>30425.8</v>
      </c>
      <c r="GZ518">
        <v>29556.2</v>
      </c>
      <c r="HA518">
        <v>29441.9</v>
      </c>
      <c r="HB518">
        <v>34836.2</v>
      </c>
      <c r="HC518">
        <v>35652.1</v>
      </c>
      <c r="HD518">
        <v>41586.6</v>
      </c>
      <c r="HE518">
        <v>41830.7</v>
      </c>
      <c r="HF518">
        <v>1.935</v>
      </c>
      <c r="HG518">
        <v>1.8747</v>
      </c>
      <c r="HH518">
        <v>0.103749</v>
      </c>
      <c r="HI518">
        <v>0</v>
      </c>
      <c r="HJ518">
        <v>28.3117</v>
      </c>
      <c r="HK518">
        <v>999.9</v>
      </c>
      <c r="HL518">
        <v>45.3</v>
      </c>
      <c r="HM518">
        <v>31.2</v>
      </c>
      <c r="HN518">
        <v>22.8777</v>
      </c>
      <c r="HO518">
        <v>62.0064</v>
      </c>
      <c r="HP518">
        <v>26.238</v>
      </c>
      <c r="HQ518">
        <v>1</v>
      </c>
      <c r="HR518">
        <v>0.0490117</v>
      </c>
      <c r="HS518">
        <v>-1.18492</v>
      </c>
      <c r="HT518">
        <v>20.3369</v>
      </c>
      <c r="HU518">
        <v>5.21699</v>
      </c>
      <c r="HV518">
        <v>12.0137</v>
      </c>
      <c r="HW518">
        <v>4.98845</v>
      </c>
      <c r="HX518">
        <v>3.2877</v>
      </c>
      <c r="HY518">
        <v>9999</v>
      </c>
      <c r="HZ518">
        <v>9999</v>
      </c>
      <c r="IA518">
        <v>9999</v>
      </c>
      <c r="IB518">
        <v>17.8</v>
      </c>
      <c r="IC518">
        <v>1.86753</v>
      </c>
      <c r="ID518">
        <v>1.86667</v>
      </c>
      <c r="IE518">
        <v>1.866</v>
      </c>
      <c r="IF518">
        <v>1.86599</v>
      </c>
      <c r="IG518">
        <v>1.86783</v>
      </c>
      <c r="IH518">
        <v>1.87028</v>
      </c>
      <c r="II518">
        <v>1.8689</v>
      </c>
      <c r="IJ518">
        <v>1.87042</v>
      </c>
      <c r="IK518">
        <v>0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-0.375</v>
      </c>
      <c r="IY518">
        <v>0.148</v>
      </c>
      <c r="IZ518">
        <v>-0.2124528667129374</v>
      </c>
      <c r="JA518">
        <v>-0.0008016307627816455</v>
      </c>
      <c r="JB518">
        <v>-2.705495203968552E-07</v>
      </c>
      <c r="JC518">
        <v>-1.001381313952682E-11</v>
      </c>
      <c r="JD518">
        <v>-0.06429383364076624</v>
      </c>
      <c r="JE518">
        <v>-0.003544197663381463</v>
      </c>
      <c r="JF518">
        <v>0.0008551080648433378</v>
      </c>
      <c r="JG518">
        <v>-1.439520423836254E-05</v>
      </c>
      <c r="JH518">
        <v>4</v>
      </c>
      <c r="JI518">
        <v>2335</v>
      </c>
      <c r="JJ518">
        <v>1</v>
      </c>
      <c r="JK518">
        <v>25</v>
      </c>
      <c r="JL518">
        <v>194483.2</v>
      </c>
      <c r="JM518">
        <v>194483.3</v>
      </c>
      <c r="JN518">
        <v>0.499268</v>
      </c>
      <c r="JO518">
        <v>2.31201</v>
      </c>
      <c r="JP518">
        <v>1.39648</v>
      </c>
      <c r="JQ518">
        <v>2.34741</v>
      </c>
      <c r="JR518">
        <v>1.49536</v>
      </c>
      <c r="JS518">
        <v>2.67212</v>
      </c>
      <c r="JT518">
        <v>36.105</v>
      </c>
      <c r="JU518">
        <v>24.0612</v>
      </c>
      <c r="JV518">
        <v>18</v>
      </c>
      <c r="JW518">
        <v>492.823</v>
      </c>
      <c r="JX518">
        <v>445.06</v>
      </c>
      <c r="JY518">
        <v>29.9039</v>
      </c>
      <c r="JZ518">
        <v>28.1974</v>
      </c>
      <c r="KA518">
        <v>30.0002</v>
      </c>
      <c r="KB518">
        <v>28.0501</v>
      </c>
      <c r="KC518">
        <v>27.9827</v>
      </c>
      <c r="KD518">
        <v>9.941990000000001</v>
      </c>
      <c r="KE518">
        <v>23.6673</v>
      </c>
      <c r="KF518">
        <v>45.2795</v>
      </c>
      <c r="KG518">
        <v>29.8992</v>
      </c>
      <c r="KH518">
        <v>155.497</v>
      </c>
      <c r="KI518">
        <v>18.0825</v>
      </c>
      <c r="KJ518">
        <v>101.008</v>
      </c>
      <c r="KK518">
        <v>100.587</v>
      </c>
    </row>
    <row r="519" spans="1:297">
      <c r="A519">
        <v>503</v>
      </c>
      <c r="B519">
        <v>1758916422</v>
      </c>
      <c r="C519">
        <v>14638.90000009537</v>
      </c>
      <c r="D519" t="s">
        <v>1452</v>
      </c>
      <c r="E519" t="s">
        <v>1453</v>
      </c>
      <c r="F519">
        <v>5</v>
      </c>
      <c r="G519" t="s">
        <v>1419</v>
      </c>
      <c r="H519" t="s">
        <v>436</v>
      </c>
      <c r="I519">
        <v>1758916414.5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173.455930813578</v>
      </c>
      <c r="AK519">
        <v>180.6238121212121</v>
      </c>
      <c r="AL519">
        <v>-3.234952258906102</v>
      </c>
      <c r="AM519">
        <v>65.04655561038324</v>
      </c>
      <c r="AN519">
        <f>(AP519 - AO519 + DY519*1E3/(8.314*(EA519+273.15)) * AR519/DX519 * AQ519) * DX519/(100*DL519) * 1000/(1000 - AP519)</f>
        <v>0</v>
      </c>
      <c r="AO519">
        <v>18.05113005294958</v>
      </c>
      <c r="AP519">
        <v>24.46756242424241</v>
      </c>
      <c r="AQ519">
        <v>3.145208412286611E-05</v>
      </c>
      <c r="AR519">
        <v>107.0664478481322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5.97</v>
      </c>
      <c r="DM519">
        <v>0.5</v>
      </c>
      <c r="DN519" t="s">
        <v>438</v>
      </c>
      <c r="DO519">
        <v>2</v>
      </c>
      <c r="DP519" t="b">
        <v>1</v>
      </c>
      <c r="DQ519">
        <v>1758916414.5</v>
      </c>
      <c r="DR519">
        <v>198.2744814814815</v>
      </c>
      <c r="DS519">
        <v>185.0287777777777</v>
      </c>
      <c r="DT519">
        <v>24.44580000000001</v>
      </c>
      <c r="DU519">
        <v>18.02948518518519</v>
      </c>
      <c r="DV519">
        <v>198.6570370370371</v>
      </c>
      <c r="DW519">
        <v>24.29787037037037</v>
      </c>
      <c r="DX519">
        <v>499.9837037037037</v>
      </c>
      <c r="DY519">
        <v>90.3499962962963</v>
      </c>
      <c r="DZ519">
        <v>0.02957671481481481</v>
      </c>
      <c r="EA519">
        <v>30.64587037037037</v>
      </c>
      <c r="EB519">
        <v>30.00905925925926</v>
      </c>
      <c r="EC519">
        <v>999.9000000000001</v>
      </c>
      <c r="ED519">
        <v>0</v>
      </c>
      <c r="EE519">
        <v>0</v>
      </c>
      <c r="EF519">
        <v>10000.0362962963</v>
      </c>
      <c r="EG519">
        <v>0</v>
      </c>
      <c r="EH519">
        <v>11.9335037037037</v>
      </c>
      <c r="EI519">
        <v>13.24575185185185</v>
      </c>
      <c r="EJ519">
        <v>203.2428148148148</v>
      </c>
      <c r="EK519">
        <v>188.4257407407407</v>
      </c>
      <c r="EL519">
        <v>6.416313333333333</v>
      </c>
      <c r="EM519">
        <v>185.0287777777777</v>
      </c>
      <c r="EN519">
        <v>18.02948518518519</v>
      </c>
      <c r="EO519">
        <v>2.208677407407408</v>
      </c>
      <c r="EP519">
        <v>1.628964444444444</v>
      </c>
      <c r="EQ519">
        <v>19.0253962962963</v>
      </c>
      <c r="ER519">
        <v>14.23553703703704</v>
      </c>
      <c r="ES519">
        <v>2000.008148148148</v>
      </c>
      <c r="ET519">
        <v>0.9799953333333332</v>
      </c>
      <c r="EU519">
        <v>0.02000487777777777</v>
      </c>
      <c r="EV519">
        <v>0</v>
      </c>
      <c r="EW519">
        <v>994.2542222222223</v>
      </c>
      <c r="EX519">
        <v>5.00097</v>
      </c>
      <c r="EY519">
        <v>19965.95555555556</v>
      </c>
      <c r="EZ519">
        <v>16707.61481481482</v>
      </c>
      <c r="FA519">
        <v>40.43699999999999</v>
      </c>
      <c r="FB519">
        <v>40.74533333333333</v>
      </c>
      <c r="FC519">
        <v>40.36333333333333</v>
      </c>
      <c r="FD519">
        <v>40.31199999999999</v>
      </c>
      <c r="FE519">
        <v>41.06199999999999</v>
      </c>
      <c r="FF519">
        <v>1955.098148148148</v>
      </c>
      <c r="FG519">
        <v>39.91</v>
      </c>
      <c r="FH519">
        <v>0</v>
      </c>
      <c r="FI519">
        <v>1758916423.5</v>
      </c>
      <c r="FJ519">
        <v>0</v>
      </c>
      <c r="FK519">
        <v>994.3918799999999</v>
      </c>
      <c r="FL519">
        <v>15.40684614544555</v>
      </c>
      <c r="FM519">
        <v>295.8538457336031</v>
      </c>
      <c r="FN519">
        <v>19968.124</v>
      </c>
      <c r="FO519">
        <v>15</v>
      </c>
      <c r="FP519">
        <v>0</v>
      </c>
      <c r="FQ519" t="s">
        <v>439</v>
      </c>
      <c r="FR519">
        <v>1747247426.5</v>
      </c>
      <c r="FS519">
        <v>1747247420.5</v>
      </c>
      <c r="FT519">
        <v>0</v>
      </c>
      <c r="FU519">
        <v>1.027</v>
      </c>
      <c r="FV519">
        <v>0.031</v>
      </c>
      <c r="FW519">
        <v>0.02</v>
      </c>
      <c r="FX519">
        <v>0.05</v>
      </c>
      <c r="FY519">
        <v>420</v>
      </c>
      <c r="FZ519">
        <v>16</v>
      </c>
      <c r="GA519">
        <v>0.01</v>
      </c>
      <c r="GB519">
        <v>0.1</v>
      </c>
      <c r="GC519">
        <v>12.77748536585366</v>
      </c>
      <c r="GD519">
        <v>9.653711498257838</v>
      </c>
      <c r="GE519">
        <v>0.9534768603382444</v>
      </c>
      <c r="GF519">
        <v>0</v>
      </c>
      <c r="GG519">
        <v>993.6495</v>
      </c>
      <c r="GH519">
        <v>14.41122993697338</v>
      </c>
      <c r="GI519">
        <v>1.4432828439523</v>
      </c>
      <c r="GJ519">
        <v>-1</v>
      </c>
      <c r="GK519">
        <v>6.42297731707317</v>
      </c>
      <c r="GL519">
        <v>-0.1401990940766605</v>
      </c>
      <c r="GM519">
        <v>0.01772610999990503</v>
      </c>
      <c r="GN519">
        <v>0</v>
      </c>
      <c r="GO519">
        <v>0</v>
      </c>
      <c r="GP519">
        <v>2</v>
      </c>
      <c r="GQ519" t="s">
        <v>446</v>
      </c>
      <c r="GR519">
        <v>3.13517</v>
      </c>
      <c r="GS519">
        <v>2.69015</v>
      </c>
      <c r="GT519">
        <v>0.0450865</v>
      </c>
      <c r="GU519">
        <v>0.0411847</v>
      </c>
      <c r="GV519">
        <v>0.107749</v>
      </c>
      <c r="GW519">
        <v>0.08595460000000001</v>
      </c>
      <c r="GX519">
        <v>30363.8</v>
      </c>
      <c r="GY519">
        <v>30549.4</v>
      </c>
      <c r="GZ519">
        <v>29555.8</v>
      </c>
      <c r="HA519">
        <v>29442.1</v>
      </c>
      <c r="HB519">
        <v>34833.6</v>
      </c>
      <c r="HC519">
        <v>35651.9</v>
      </c>
      <c r="HD519">
        <v>41586.1</v>
      </c>
      <c r="HE519">
        <v>41830.9</v>
      </c>
      <c r="HF519">
        <v>1.93502</v>
      </c>
      <c r="HG519">
        <v>1.87453</v>
      </c>
      <c r="HH519">
        <v>0.104196</v>
      </c>
      <c r="HI519">
        <v>0</v>
      </c>
      <c r="HJ519">
        <v>28.3158</v>
      </c>
      <c r="HK519">
        <v>999.9</v>
      </c>
      <c r="HL519">
        <v>45.3</v>
      </c>
      <c r="HM519">
        <v>31.2</v>
      </c>
      <c r="HN519">
        <v>22.8801</v>
      </c>
      <c r="HO519">
        <v>62.0164</v>
      </c>
      <c r="HP519">
        <v>26.3381</v>
      </c>
      <c r="HQ519">
        <v>1</v>
      </c>
      <c r="HR519">
        <v>0.0488872</v>
      </c>
      <c r="HS519">
        <v>-1.19262</v>
      </c>
      <c r="HT519">
        <v>20.337</v>
      </c>
      <c r="HU519">
        <v>5.21744</v>
      </c>
      <c r="HV519">
        <v>12.0123</v>
      </c>
      <c r="HW519">
        <v>4.9891</v>
      </c>
      <c r="HX519">
        <v>3.2878</v>
      </c>
      <c r="HY519">
        <v>9999</v>
      </c>
      <c r="HZ519">
        <v>9999</v>
      </c>
      <c r="IA519">
        <v>9999</v>
      </c>
      <c r="IB519">
        <v>17.8</v>
      </c>
      <c r="IC519">
        <v>1.86752</v>
      </c>
      <c r="ID519">
        <v>1.8667</v>
      </c>
      <c r="IE519">
        <v>1.866</v>
      </c>
      <c r="IF519">
        <v>1.86599</v>
      </c>
      <c r="IG519">
        <v>1.86783</v>
      </c>
      <c r="IH519">
        <v>1.87027</v>
      </c>
      <c r="II519">
        <v>1.86891</v>
      </c>
      <c r="IJ519">
        <v>1.87042</v>
      </c>
      <c r="IK519">
        <v>0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-0.361</v>
      </c>
      <c r="IY519">
        <v>0.1483</v>
      </c>
      <c r="IZ519">
        <v>-0.2124528667129374</v>
      </c>
      <c r="JA519">
        <v>-0.0008016307627816455</v>
      </c>
      <c r="JB519">
        <v>-2.705495203968552E-07</v>
      </c>
      <c r="JC519">
        <v>-1.001381313952682E-11</v>
      </c>
      <c r="JD519">
        <v>-0.06429383364076624</v>
      </c>
      <c r="JE519">
        <v>-0.003544197663381463</v>
      </c>
      <c r="JF519">
        <v>0.0008551080648433378</v>
      </c>
      <c r="JG519">
        <v>-1.439520423836254E-05</v>
      </c>
      <c r="JH519">
        <v>4</v>
      </c>
      <c r="JI519">
        <v>2335</v>
      </c>
      <c r="JJ519">
        <v>1</v>
      </c>
      <c r="JK519">
        <v>25</v>
      </c>
      <c r="JL519">
        <v>194483.3</v>
      </c>
      <c r="JM519">
        <v>194483.4</v>
      </c>
      <c r="JN519">
        <v>0.461426</v>
      </c>
      <c r="JO519">
        <v>2.31445</v>
      </c>
      <c r="JP519">
        <v>1.39648</v>
      </c>
      <c r="JQ519">
        <v>2.35107</v>
      </c>
      <c r="JR519">
        <v>1.49536</v>
      </c>
      <c r="JS519">
        <v>2.69409</v>
      </c>
      <c r="JT519">
        <v>36.105</v>
      </c>
      <c r="JU519">
        <v>24.0612</v>
      </c>
      <c r="JV519">
        <v>18</v>
      </c>
      <c r="JW519">
        <v>492.838</v>
      </c>
      <c r="JX519">
        <v>444.953</v>
      </c>
      <c r="JY519">
        <v>29.8943</v>
      </c>
      <c r="JZ519">
        <v>28.1974</v>
      </c>
      <c r="KA519">
        <v>30</v>
      </c>
      <c r="KB519">
        <v>28.0501</v>
      </c>
      <c r="KC519">
        <v>27.9827</v>
      </c>
      <c r="KD519">
        <v>9.16375</v>
      </c>
      <c r="KE519">
        <v>23.6673</v>
      </c>
      <c r="KF519">
        <v>45.2795</v>
      </c>
      <c r="KG519">
        <v>29.893</v>
      </c>
      <c r="KH519">
        <v>135.46</v>
      </c>
      <c r="KI519">
        <v>18.0825</v>
      </c>
      <c r="KJ519">
        <v>101.007</v>
      </c>
      <c r="KK519">
        <v>100.587</v>
      </c>
    </row>
    <row r="520" spans="1:297">
      <c r="A520">
        <v>504</v>
      </c>
      <c r="B520">
        <v>1758916427</v>
      </c>
      <c r="C520">
        <v>14643.90000009537</v>
      </c>
      <c r="D520" t="s">
        <v>1454</v>
      </c>
      <c r="E520" t="s">
        <v>1455</v>
      </c>
      <c r="F520">
        <v>5</v>
      </c>
      <c r="G520" t="s">
        <v>1419</v>
      </c>
      <c r="H520" t="s">
        <v>436</v>
      </c>
      <c r="I520">
        <v>1758916419.214286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156.6819934320696</v>
      </c>
      <c r="AK520">
        <v>164.519206060606</v>
      </c>
      <c r="AL520">
        <v>-3.219692065737631</v>
      </c>
      <c r="AM520">
        <v>65.04655561038324</v>
      </c>
      <c r="AN520">
        <f>(AP520 - AO520 + DY520*1E3/(8.314*(EA520+273.15)) * AR520/DX520 * AQ520) * DX520/(100*DL520) * 1000/(1000 - AP520)</f>
        <v>0</v>
      </c>
      <c r="AO520">
        <v>18.05217989861935</v>
      </c>
      <c r="AP520">
        <v>24.4867618181818</v>
      </c>
      <c r="AQ520">
        <v>3.309358868368826E-05</v>
      </c>
      <c r="AR520">
        <v>107.0664478481322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5.97</v>
      </c>
      <c r="DM520">
        <v>0.5</v>
      </c>
      <c r="DN520" t="s">
        <v>438</v>
      </c>
      <c r="DO520">
        <v>2</v>
      </c>
      <c r="DP520" t="b">
        <v>1</v>
      </c>
      <c r="DQ520">
        <v>1758916419.214286</v>
      </c>
      <c r="DR520">
        <v>183.4285357142857</v>
      </c>
      <c r="DS520">
        <v>169.4186071428571</v>
      </c>
      <c r="DT520">
        <v>24.45953214285714</v>
      </c>
      <c r="DU520">
        <v>18.04625357142857</v>
      </c>
      <c r="DV520">
        <v>183.7975714285714</v>
      </c>
      <c r="DW520">
        <v>24.31143571428572</v>
      </c>
      <c r="DX520">
        <v>499.97325</v>
      </c>
      <c r="DY520">
        <v>90.35042499999999</v>
      </c>
      <c r="DZ520">
        <v>0.02967485000000001</v>
      </c>
      <c r="EA520">
        <v>30.64642857142857</v>
      </c>
      <c r="EB520">
        <v>30.00955357142857</v>
      </c>
      <c r="EC520">
        <v>999.9000000000002</v>
      </c>
      <c r="ED520">
        <v>0</v>
      </c>
      <c r="EE520">
        <v>0</v>
      </c>
      <c r="EF520">
        <v>9999.592142857144</v>
      </c>
      <c r="EG520">
        <v>0</v>
      </c>
      <c r="EH520">
        <v>11.94638214285714</v>
      </c>
      <c r="EI520">
        <v>14.00995357142857</v>
      </c>
      <c r="EJ520">
        <v>188.0273214285714</v>
      </c>
      <c r="EK520">
        <v>172.5321428571429</v>
      </c>
      <c r="EL520">
        <v>6.413274285714285</v>
      </c>
      <c r="EM520">
        <v>169.4186071428571</v>
      </c>
      <c r="EN520">
        <v>18.04625357142857</v>
      </c>
      <c r="EO520">
        <v>2.209928571428572</v>
      </c>
      <c r="EP520">
        <v>1.630487142857143</v>
      </c>
      <c r="EQ520">
        <v>19.03447142857143</v>
      </c>
      <c r="ER520">
        <v>14.24997857142857</v>
      </c>
      <c r="ES520">
        <v>1999.985</v>
      </c>
      <c r="ET520">
        <v>0.979995107142857</v>
      </c>
      <c r="EU520">
        <v>0.02000509642857142</v>
      </c>
      <c r="EV520">
        <v>0</v>
      </c>
      <c r="EW520">
        <v>995.5252857142857</v>
      </c>
      <c r="EX520">
        <v>5.00097</v>
      </c>
      <c r="EY520">
        <v>19990.00714285714</v>
      </c>
      <c r="EZ520">
        <v>16707.425</v>
      </c>
      <c r="FA520">
        <v>40.43699999999999</v>
      </c>
      <c r="FB520">
        <v>40.741</v>
      </c>
      <c r="FC520">
        <v>40.36825</v>
      </c>
      <c r="FD520">
        <v>40.31199999999999</v>
      </c>
      <c r="FE520">
        <v>41.06199999999999</v>
      </c>
      <c r="FF520">
        <v>1955.075</v>
      </c>
      <c r="FG520">
        <v>39.91</v>
      </c>
      <c r="FH520">
        <v>0</v>
      </c>
      <c r="FI520">
        <v>1758916428.3</v>
      </c>
      <c r="FJ520">
        <v>0</v>
      </c>
      <c r="FK520">
        <v>995.69048</v>
      </c>
      <c r="FL520">
        <v>17.51753849876054</v>
      </c>
      <c r="FM520">
        <v>332.2692312848148</v>
      </c>
      <c r="FN520">
        <v>19992.896</v>
      </c>
      <c r="FO520">
        <v>15</v>
      </c>
      <c r="FP520">
        <v>0</v>
      </c>
      <c r="FQ520" t="s">
        <v>439</v>
      </c>
      <c r="FR520">
        <v>1747247426.5</v>
      </c>
      <c r="FS520">
        <v>1747247420.5</v>
      </c>
      <c r="FT520">
        <v>0</v>
      </c>
      <c r="FU520">
        <v>1.027</v>
      </c>
      <c r="FV520">
        <v>0.031</v>
      </c>
      <c r="FW520">
        <v>0.02</v>
      </c>
      <c r="FX520">
        <v>0.05</v>
      </c>
      <c r="FY520">
        <v>420</v>
      </c>
      <c r="FZ520">
        <v>16</v>
      </c>
      <c r="GA520">
        <v>0.01</v>
      </c>
      <c r="GB520">
        <v>0.1</v>
      </c>
      <c r="GC520">
        <v>13.40493170731707</v>
      </c>
      <c r="GD520">
        <v>9.648250871080187</v>
      </c>
      <c r="GE520">
        <v>0.9529336425184215</v>
      </c>
      <c r="GF520">
        <v>0</v>
      </c>
      <c r="GG520">
        <v>994.6686470588235</v>
      </c>
      <c r="GH520">
        <v>15.62973263129981</v>
      </c>
      <c r="GI520">
        <v>1.558989131048273</v>
      </c>
      <c r="GJ520">
        <v>-1</v>
      </c>
      <c r="GK520">
        <v>6.420279756097561</v>
      </c>
      <c r="GL520">
        <v>-0.07328090592333646</v>
      </c>
      <c r="GM520">
        <v>0.01603587996593812</v>
      </c>
      <c r="GN520">
        <v>1</v>
      </c>
      <c r="GO520">
        <v>1</v>
      </c>
      <c r="GP520">
        <v>2</v>
      </c>
      <c r="GQ520" t="s">
        <v>440</v>
      </c>
      <c r="GR520">
        <v>3.13529</v>
      </c>
      <c r="GS520">
        <v>2.68976</v>
      </c>
      <c r="GT520">
        <v>0.0413514</v>
      </c>
      <c r="GU520">
        <v>0.0372103</v>
      </c>
      <c r="GV520">
        <v>0.107808</v>
      </c>
      <c r="GW520">
        <v>0.085956</v>
      </c>
      <c r="GX520">
        <v>30483.3</v>
      </c>
      <c r="GY520">
        <v>30675.9</v>
      </c>
      <c r="GZ520">
        <v>29556.6</v>
      </c>
      <c r="HA520">
        <v>29442</v>
      </c>
      <c r="HB520">
        <v>34832.1</v>
      </c>
      <c r="HC520">
        <v>35651.6</v>
      </c>
      <c r="HD520">
        <v>41587.3</v>
      </c>
      <c r="HE520">
        <v>41830.8</v>
      </c>
      <c r="HF520">
        <v>1.93552</v>
      </c>
      <c r="HG520">
        <v>1.87412</v>
      </c>
      <c r="HH520">
        <v>0.10401</v>
      </c>
      <c r="HI520">
        <v>0</v>
      </c>
      <c r="HJ520">
        <v>28.3207</v>
      </c>
      <c r="HK520">
        <v>999.9</v>
      </c>
      <c r="HL520">
        <v>45.3</v>
      </c>
      <c r="HM520">
        <v>31.2</v>
      </c>
      <c r="HN520">
        <v>22.8788</v>
      </c>
      <c r="HO520">
        <v>61.9964</v>
      </c>
      <c r="HP520">
        <v>26.3301</v>
      </c>
      <c r="HQ520">
        <v>1</v>
      </c>
      <c r="HR520">
        <v>0.0489253</v>
      </c>
      <c r="HS520">
        <v>-1.17681</v>
      </c>
      <c r="HT520">
        <v>20.3373</v>
      </c>
      <c r="HU520">
        <v>5.21759</v>
      </c>
      <c r="HV520">
        <v>12.0126</v>
      </c>
      <c r="HW520">
        <v>4.98915</v>
      </c>
      <c r="HX520">
        <v>3.28785</v>
      </c>
      <c r="HY520">
        <v>9999</v>
      </c>
      <c r="HZ520">
        <v>9999</v>
      </c>
      <c r="IA520">
        <v>9999</v>
      </c>
      <c r="IB520">
        <v>17.8</v>
      </c>
      <c r="IC520">
        <v>1.86752</v>
      </c>
      <c r="ID520">
        <v>1.86668</v>
      </c>
      <c r="IE520">
        <v>1.866</v>
      </c>
      <c r="IF520">
        <v>1.86599</v>
      </c>
      <c r="IG520">
        <v>1.86784</v>
      </c>
      <c r="IH520">
        <v>1.87028</v>
      </c>
      <c r="II520">
        <v>1.86891</v>
      </c>
      <c r="IJ520">
        <v>1.87042</v>
      </c>
      <c r="IK520">
        <v>0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-0.347</v>
      </c>
      <c r="IY520">
        <v>0.1484</v>
      </c>
      <c r="IZ520">
        <v>-0.2124528667129374</v>
      </c>
      <c r="JA520">
        <v>-0.0008016307627816455</v>
      </c>
      <c r="JB520">
        <v>-2.705495203968552E-07</v>
      </c>
      <c r="JC520">
        <v>-1.001381313952682E-11</v>
      </c>
      <c r="JD520">
        <v>-0.06429383364076624</v>
      </c>
      <c r="JE520">
        <v>-0.003544197663381463</v>
      </c>
      <c r="JF520">
        <v>0.0008551080648433378</v>
      </c>
      <c r="JG520">
        <v>-1.439520423836254E-05</v>
      </c>
      <c r="JH520">
        <v>4</v>
      </c>
      <c r="JI520">
        <v>2335</v>
      </c>
      <c r="JJ520">
        <v>1</v>
      </c>
      <c r="JK520">
        <v>25</v>
      </c>
      <c r="JL520">
        <v>194483.3</v>
      </c>
      <c r="JM520">
        <v>194483.4</v>
      </c>
      <c r="JN520">
        <v>0.426025</v>
      </c>
      <c r="JO520">
        <v>2.31323</v>
      </c>
      <c r="JP520">
        <v>1.39648</v>
      </c>
      <c r="JQ520">
        <v>2.35229</v>
      </c>
      <c r="JR520">
        <v>1.49536</v>
      </c>
      <c r="JS520">
        <v>2.677</v>
      </c>
      <c r="JT520">
        <v>36.105</v>
      </c>
      <c r="JU520">
        <v>24.0612</v>
      </c>
      <c r="JV520">
        <v>18</v>
      </c>
      <c r="JW520">
        <v>493.155</v>
      </c>
      <c r="JX520">
        <v>444.707</v>
      </c>
      <c r="JY520">
        <v>29.888</v>
      </c>
      <c r="JZ520">
        <v>28.1974</v>
      </c>
      <c r="KA520">
        <v>30.0001</v>
      </c>
      <c r="KB520">
        <v>28.0501</v>
      </c>
      <c r="KC520">
        <v>27.9827</v>
      </c>
      <c r="KD520">
        <v>8.46466</v>
      </c>
      <c r="KE520">
        <v>23.6673</v>
      </c>
      <c r="KF520">
        <v>45.2795</v>
      </c>
      <c r="KG520">
        <v>29.8824</v>
      </c>
      <c r="KH520">
        <v>122.1</v>
      </c>
      <c r="KI520">
        <v>18.0825</v>
      </c>
      <c r="KJ520">
        <v>101.009</v>
      </c>
      <c r="KK520">
        <v>100.587</v>
      </c>
    </row>
    <row r="521" spans="1:297">
      <c r="A521">
        <v>505</v>
      </c>
      <c r="B521">
        <v>1758916432</v>
      </c>
      <c r="C521">
        <v>14648.90000009537</v>
      </c>
      <c r="D521" t="s">
        <v>1456</v>
      </c>
      <c r="E521" t="s">
        <v>1457</v>
      </c>
      <c r="F521">
        <v>5</v>
      </c>
      <c r="G521" t="s">
        <v>1419</v>
      </c>
      <c r="H521" t="s">
        <v>436</v>
      </c>
      <c r="I521">
        <v>1758916424.5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139.642177229713</v>
      </c>
      <c r="AK521">
        <v>148.3436363636364</v>
      </c>
      <c r="AL521">
        <v>-3.240551526930526</v>
      </c>
      <c r="AM521">
        <v>65.04655561038324</v>
      </c>
      <c r="AN521">
        <f>(AP521 - AO521 + DY521*1E3/(8.314*(EA521+273.15)) * AR521/DX521 * AQ521) * DX521/(100*DL521) * 1000/(1000 - AP521)</f>
        <v>0</v>
      </c>
      <c r="AO521">
        <v>18.05264711049979</v>
      </c>
      <c r="AP521">
        <v>24.49936484848485</v>
      </c>
      <c r="AQ521">
        <v>2.213359422039863E-05</v>
      </c>
      <c r="AR521">
        <v>107.0664478481322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5.97</v>
      </c>
      <c r="DM521">
        <v>0.5</v>
      </c>
      <c r="DN521" t="s">
        <v>438</v>
      </c>
      <c r="DO521">
        <v>2</v>
      </c>
      <c r="DP521" t="b">
        <v>1</v>
      </c>
      <c r="DQ521">
        <v>1758916424.5</v>
      </c>
      <c r="DR521">
        <v>166.7760740740741</v>
      </c>
      <c r="DS521">
        <v>151.863037037037</v>
      </c>
      <c r="DT521">
        <v>24.4783</v>
      </c>
      <c r="DU521">
        <v>18.0519</v>
      </c>
      <c r="DV521">
        <v>167.1301851851852</v>
      </c>
      <c r="DW521">
        <v>24.32997407407408</v>
      </c>
      <c r="DX521">
        <v>499.9931851851851</v>
      </c>
      <c r="DY521">
        <v>90.35069259259261</v>
      </c>
      <c r="DZ521">
        <v>0.02967717777777778</v>
      </c>
      <c r="EA521">
        <v>30.64744074074074</v>
      </c>
      <c r="EB521">
        <v>30.01175185185186</v>
      </c>
      <c r="EC521">
        <v>999.9000000000001</v>
      </c>
      <c r="ED521">
        <v>0</v>
      </c>
      <c r="EE521">
        <v>0</v>
      </c>
      <c r="EF521">
        <v>9998.741111111112</v>
      </c>
      <c r="EG521">
        <v>0</v>
      </c>
      <c r="EH521">
        <v>11.95040740740741</v>
      </c>
      <c r="EI521">
        <v>14.91305555555556</v>
      </c>
      <c r="EJ521">
        <v>170.9606666666667</v>
      </c>
      <c r="EK521">
        <v>154.654962962963</v>
      </c>
      <c r="EL521">
        <v>6.426401111111112</v>
      </c>
      <c r="EM521">
        <v>151.863037037037</v>
      </c>
      <c r="EN521">
        <v>18.0519</v>
      </c>
      <c r="EO521">
        <v>2.211631851851852</v>
      </c>
      <c r="EP521">
        <v>1.631002222222222</v>
      </c>
      <c r="EQ521">
        <v>19.04681851851852</v>
      </c>
      <c r="ER521">
        <v>14.25486296296296</v>
      </c>
      <c r="ES521">
        <v>2000.01962962963</v>
      </c>
      <c r="ET521">
        <v>0.9799954444444443</v>
      </c>
      <c r="EU521">
        <v>0.02000477037037037</v>
      </c>
      <c r="EV521">
        <v>0</v>
      </c>
      <c r="EW521">
        <v>997.1268148148148</v>
      </c>
      <c r="EX521">
        <v>5.00097</v>
      </c>
      <c r="EY521">
        <v>20020.98888888889</v>
      </c>
      <c r="EZ521">
        <v>16707.71851851852</v>
      </c>
      <c r="FA521">
        <v>40.43699999999999</v>
      </c>
      <c r="FB521">
        <v>40.74533333333333</v>
      </c>
      <c r="FC521">
        <v>40.37033333333333</v>
      </c>
      <c r="FD521">
        <v>40.31199999999999</v>
      </c>
      <c r="FE521">
        <v>41.06199999999999</v>
      </c>
      <c r="FF521">
        <v>1955.10962962963</v>
      </c>
      <c r="FG521">
        <v>39.91</v>
      </c>
      <c r="FH521">
        <v>0</v>
      </c>
      <c r="FI521">
        <v>1758916433.1</v>
      </c>
      <c r="FJ521">
        <v>0</v>
      </c>
      <c r="FK521">
        <v>997.13132</v>
      </c>
      <c r="FL521">
        <v>18.94907695770562</v>
      </c>
      <c r="FM521">
        <v>365.5846159305621</v>
      </c>
      <c r="FN521">
        <v>20021.164</v>
      </c>
      <c r="FO521">
        <v>15</v>
      </c>
      <c r="FP521">
        <v>0</v>
      </c>
      <c r="FQ521" t="s">
        <v>439</v>
      </c>
      <c r="FR521">
        <v>1747247426.5</v>
      </c>
      <c r="FS521">
        <v>1747247420.5</v>
      </c>
      <c r="FT521">
        <v>0</v>
      </c>
      <c r="FU521">
        <v>1.027</v>
      </c>
      <c r="FV521">
        <v>0.031</v>
      </c>
      <c r="FW521">
        <v>0.02</v>
      </c>
      <c r="FX521">
        <v>0.05</v>
      </c>
      <c r="FY521">
        <v>420</v>
      </c>
      <c r="FZ521">
        <v>16</v>
      </c>
      <c r="GA521">
        <v>0.01</v>
      </c>
      <c r="GB521">
        <v>0.1</v>
      </c>
      <c r="GC521">
        <v>14.3713925</v>
      </c>
      <c r="GD521">
        <v>10.07679737335834</v>
      </c>
      <c r="GE521">
        <v>0.9725683722462652</v>
      </c>
      <c r="GF521">
        <v>0</v>
      </c>
      <c r="GG521">
        <v>996.1824705882352</v>
      </c>
      <c r="GH521">
        <v>17.84149732573567</v>
      </c>
      <c r="GI521">
        <v>1.773049835656974</v>
      </c>
      <c r="GJ521">
        <v>-1</v>
      </c>
      <c r="GK521">
        <v>6.4193315</v>
      </c>
      <c r="GL521">
        <v>0.1399600750468953</v>
      </c>
      <c r="GM521">
        <v>0.0153203181347517</v>
      </c>
      <c r="GN521">
        <v>0</v>
      </c>
      <c r="GO521">
        <v>0</v>
      </c>
      <c r="GP521">
        <v>2</v>
      </c>
      <c r="GQ521" t="s">
        <v>446</v>
      </c>
      <c r="GR521">
        <v>3.13524</v>
      </c>
      <c r="GS521">
        <v>2.68965</v>
      </c>
      <c r="GT521">
        <v>0.0375097</v>
      </c>
      <c r="GU521">
        <v>0.0330809</v>
      </c>
      <c r="GV521">
        <v>0.107846</v>
      </c>
      <c r="GW521">
        <v>0.0859549</v>
      </c>
      <c r="GX521">
        <v>30605.4</v>
      </c>
      <c r="GY521">
        <v>30807.5</v>
      </c>
      <c r="GZ521">
        <v>29556.6</v>
      </c>
      <c r="HA521">
        <v>29442</v>
      </c>
      <c r="HB521">
        <v>34830.7</v>
      </c>
      <c r="HC521">
        <v>35651.6</v>
      </c>
      <c r="HD521">
        <v>41587.4</v>
      </c>
      <c r="HE521">
        <v>41830.8</v>
      </c>
      <c r="HF521">
        <v>1.93547</v>
      </c>
      <c r="HG521">
        <v>1.87458</v>
      </c>
      <c r="HH521">
        <v>0.103787</v>
      </c>
      <c r="HI521">
        <v>0</v>
      </c>
      <c r="HJ521">
        <v>28.3262</v>
      </c>
      <c r="HK521">
        <v>999.9</v>
      </c>
      <c r="HL521">
        <v>45.3</v>
      </c>
      <c r="HM521">
        <v>31.2</v>
      </c>
      <c r="HN521">
        <v>22.879</v>
      </c>
      <c r="HO521">
        <v>62.0664</v>
      </c>
      <c r="HP521">
        <v>26.262</v>
      </c>
      <c r="HQ521">
        <v>1</v>
      </c>
      <c r="HR521">
        <v>0.0489533</v>
      </c>
      <c r="HS521">
        <v>-1.15566</v>
      </c>
      <c r="HT521">
        <v>20.3372</v>
      </c>
      <c r="HU521">
        <v>5.21774</v>
      </c>
      <c r="HV521">
        <v>12.0126</v>
      </c>
      <c r="HW521">
        <v>4.9889</v>
      </c>
      <c r="HX521">
        <v>3.28795</v>
      </c>
      <c r="HY521">
        <v>9999</v>
      </c>
      <c r="HZ521">
        <v>9999</v>
      </c>
      <c r="IA521">
        <v>9999</v>
      </c>
      <c r="IB521">
        <v>17.8</v>
      </c>
      <c r="IC521">
        <v>1.86752</v>
      </c>
      <c r="ID521">
        <v>1.86668</v>
      </c>
      <c r="IE521">
        <v>1.866</v>
      </c>
      <c r="IF521">
        <v>1.86599</v>
      </c>
      <c r="IG521">
        <v>1.86784</v>
      </c>
      <c r="IH521">
        <v>1.87028</v>
      </c>
      <c r="II521">
        <v>1.8689</v>
      </c>
      <c r="IJ521">
        <v>1.87041</v>
      </c>
      <c r="IK521">
        <v>0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-0.333</v>
      </c>
      <c r="IY521">
        <v>0.1486</v>
      </c>
      <c r="IZ521">
        <v>-0.2124528667129374</v>
      </c>
      <c r="JA521">
        <v>-0.0008016307627816455</v>
      </c>
      <c r="JB521">
        <v>-2.705495203968552E-07</v>
      </c>
      <c r="JC521">
        <v>-1.001381313952682E-11</v>
      </c>
      <c r="JD521">
        <v>-0.06429383364076624</v>
      </c>
      <c r="JE521">
        <v>-0.003544197663381463</v>
      </c>
      <c r="JF521">
        <v>0.0008551080648433378</v>
      </c>
      <c r="JG521">
        <v>-1.439520423836254E-05</v>
      </c>
      <c r="JH521">
        <v>4</v>
      </c>
      <c r="JI521">
        <v>2335</v>
      </c>
      <c r="JJ521">
        <v>1</v>
      </c>
      <c r="JK521">
        <v>25</v>
      </c>
      <c r="JL521">
        <v>194483.4</v>
      </c>
      <c r="JM521">
        <v>194483.5</v>
      </c>
      <c r="JN521">
        <v>0.388184</v>
      </c>
      <c r="JO521">
        <v>2.32666</v>
      </c>
      <c r="JP521">
        <v>1.39648</v>
      </c>
      <c r="JQ521">
        <v>2.34741</v>
      </c>
      <c r="JR521">
        <v>1.49536</v>
      </c>
      <c r="JS521">
        <v>2.67578</v>
      </c>
      <c r="JT521">
        <v>36.105</v>
      </c>
      <c r="JU521">
        <v>24.0612</v>
      </c>
      <c r="JV521">
        <v>18</v>
      </c>
      <c r="JW521">
        <v>493.123</v>
      </c>
      <c r="JX521">
        <v>444.984</v>
      </c>
      <c r="JY521">
        <v>29.8765</v>
      </c>
      <c r="JZ521">
        <v>28.1992</v>
      </c>
      <c r="KA521">
        <v>30.0002</v>
      </c>
      <c r="KB521">
        <v>28.0501</v>
      </c>
      <c r="KC521">
        <v>27.9827</v>
      </c>
      <c r="KD521">
        <v>7.68322</v>
      </c>
      <c r="KE521">
        <v>23.6673</v>
      </c>
      <c r="KF521">
        <v>45.2795</v>
      </c>
      <c r="KG521">
        <v>29.8683</v>
      </c>
      <c r="KH521">
        <v>102.063</v>
      </c>
      <c r="KI521">
        <v>18.0791</v>
      </c>
      <c r="KJ521">
        <v>101.009</v>
      </c>
      <c r="KK521">
        <v>100.587</v>
      </c>
    </row>
    <row r="522" spans="1:297">
      <c r="A522">
        <v>506</v>
      </c>
      <c r="B522">
        <v>1758916437</v>
      </c>
      <c r="C522">
        <v>14653.90000009537</v>
      </c>
      <c r="D522" t="s">
        <v>1458</v>
      </c>
      <c r="E522" t="s">
        <v>1459</v>
      </c>
      <c r="F522">
        <v>5</v>
      </c>
      <c r="G522" t="s">
        <v>1419</v>
      </c>
      <c r="H522" t="s">
        <v>436</v>
      </c>
      <c r="I522">
        <v>1758916429.214286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122.6930947707512</v>
      </c>
      <c r="AK522">
        <v>132.1435090909091</v>
      </c>
      <c r="AL522">
        <v>-3.241312238599256</v>
      </c>
      <c r="AM522">
        <v>65.04655561038324</v>
      </c>
      <c r="AN522">
        <f>(AP522 - AO522 + DY522*1E3/(8.314*(EA522+273.15)) * AR522/DX522 * AQ522) * DX522/(100*DL522) * 1000/(1000 - AP522)</f>
        <v>0</v>
      </c>
      <c r="AO522">
        <v>18.0521539561291</v>
      </c>
      <c r="AP522">
        <v>24.51595272727272</v>
      </c>
      <c r="AQ522">
        <v>2.887616810717548E-05</v>
      </c>
      <c r="AR522">
        <v>107.0664478481322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5.97</v>
      </c>
      <c r="DM522">
        <v>0.5</v>
      </c>
      <c r="DN522" t="s">
        <v>438</v>
      </c>
      <c r="DO522">
        <v>2</v>
      </c>
      <c r="DP522" t="b">
        <v>1</v>
      </c>
      <c r="DQ522">
        <v>1758916429.214286</v>
      </c>
      <c r="DR522">
        <v>151.9149285714286</v>
      </c>
      <c r="DS522">
        <v>136.1825357142857</v>
      </c>
      <c r="DT522">
        <v>24.49336428571429</v>
      </c>
      <c r="DU522">
        <v>18.05227857142857</v>
      </c>
      <c r="DV522">
        <v>152.25575</v>
      </c>
      <c r="DW522">
        <v>24.34485714285714</v>
      </c>
      <c r="DX522">
        <v>499.9957142857143</v>
      </c>
      <c r="DY522">
        <v>90.35090000000001</v>
      </c>
      <c r="DZ522">
        <v>0.02958842142857143</v>
      </c>
      <c r="EA522">
        <v>30.6483</v>
      </c>
      <c r="EB522">
        <v>30.01420714285715</v>
      </c>
      <c r="EC522">
        <v>999.9000000000002</v>
      </c>
      <c r="ED522">
        <v>0</v>
      </c>
      <c r="EE522">
        <v>0</v>
      </c>
      <c r="EF522">
        <v>9998.167142857143</v>
      </c>
      <c r="EG522">
        <v>0</v>
      </c>
      <c r="EH522">
        <v>11.95023571428571</v>
      </c>
      <c r="EI522">
        <v>15.73234285714286</v>
      </c>
      <c r="EJ522">
        <v>155.7289285714286</v>
      </c>
      <c r="EK522">
        <v>138.68625</v>
      </c>
      <c r="EL522">
        <v>6.441098571428571</v>
      </c>
      <c r="EM522">
        <v>136.1825357142857</v>
      </c>
      <c r="EN522">
        <v>18.05227857142857</v>
      </c>
      <c r="EO522">
        <v>2.212998571428571</v>
      </c>
      <c r="EP522">
        <v>1.631039285714286</v>
      </c>
      <c r="EQ522">
        <v>19.05672142857143</v>
      </c>
      <c r="ER522">
        <v>14.25522142857143</v>
      </c>
      <c r="ES522">
        <v>2000.011428571428</v>
      </c>
      <c r="ET522">
        <v>0.9799953214285713</v>
      </c>
      <c r="EU522">
        <v>0.02000488928571428</v>
      </c>
      <c r="EV522">
        <v>0</v>
      </c>
      <c r="EW522">
        <v>998.7510357142856</v>
      </c>
      <c r="EX522">
        <v>5.00097</v>
      </c>
      <c r="EY522">
        <v>20051.01428571429</v>
      </c>
      <c r="EZ522">
        <v>16707.63928571429</v>
      </c>
      <c r="FA522">
        <v>40.43699999999999</v>
      </c>
      <c r="FB522">
        <v>40.7455</v>
      </c>
      <c r="FC522">
        <v>40.375</v>
      </c>
      <c r="FD522">
        <v>40.31199999999999</v>
      </c>
      <c r="FE522">
        <v>41.06199999999999</v>
      </c>
      <c r="FF522">
        <v>1955.101428571429</v>
      </c>
      <c r="FG522">
        <v>39.91</v>
      </c>
      <c r="FH522">
        <v>0</v>
      </c>
      <c r="FI522">
        <v>1758916438.5</v>
      </c>
      <c r="FJ522">
        <v>0</v>
      </c>
      <c r="FK522">
        <v>998.8537307692308</v>
      </c>
      <c r="FL522">
        <v>22.17911106634562</v>
      </c>
      <c r="FM522">
        <v>406.6769225165326</v>
      </c>
      <c r="FN522">
        <v>20053.85</v>
      </c>
      <c r="FO522">
        <v>15</v>
      </c>
      <c r="FP522">
        <v>0</v>
      </c>
      <c r="FQ522" t="s">
        <v>439</v>
      </c>
      <c r="FR522">
        <v>1747247426.5</v>
      </c>
      <c r="FS522">
        <v>1747247420.5</v>
      </c>
      <c r="FT522">
        <v>0</v>
      </c>
      <c r="FU522">
        <v>1.027</v>
      </c>
      <c r="FV522">
        <v>0.031</v>
      </c>
      <c r="FW522">
        <v>0.02</v>
      </c>
      <c r="FX522">
        <v>0.05</v>
      </c>
      <c r="FY522">
        <v>420</v>
      </c>
      <c r="FZ522">
        <v>16</v>
      </c>
      <c r="GA522">
        <v>0.01</v>
      </c>
      <c r="GB522">
        <v>0.1</v>
      </c>
      <c r="GC522">
        <v>15.27224390243902</v>
      </c>
      <c r="GD522">
        <v>10.5011958188153</v>
      </c>
      <c r="GE522">
        <v>1.038215953626825</v>
      </c>
      <c r="GF522">
        <v>0</v>
      </c>
      <c r="GG522">
        <v>997.8749117647058</v>
      </c>
      <c r="GH522">
        <v>20.04634070145512</v>
      </c>
      <c r="GI522">
        <v>1.988282311704776</v>
      </c>
      <c r="GJ522">
        <v>-1</v>
      </c>
      <c r="GK522">
        <v>6.432440243902439</v>
      </c>
      <c r="GL522">
        <v>0.187200209059243</v>
      </c>
      <c r="GM522">
        <v>0.01848881791098039</v>
      </c>
      <c r="GN522">
        <v>0</v>
      </c>
      <c r="GO522">
        <v>0</v>
      </c>
      <c r="GP522">
        <v>2</v>
      </c>
      <c r="GQ522" t="s">
        <v>446</v>
      </c>
      <c r="GR522">
        <v>3.13515</v>
      </c>
      <c r="GS522">
        <v>2.69022</v>
      </c>
      <c r="GT522">
        <v>0.0335864</v>
      </c>
      <c r="GU522">
        <v>0.0288968</v>
      </c>
      <c r="GV522">
        <v>0.107896</v>
      </c>
      <c r="GW522">
        <v>0.08595659999999999</v>
      </c>
      <c r="GX522">
        <v>30730</v>
      </c>
      <c r="GY522">
        <v>30940.2</v>
      </c>
      <c r="GZ522">
        <v>29556.4</v>
      </c>
      <c r="HA522">
        <v>29441.4</v>
      </c>
      <c r="HB522">
        <v>34828.5</v>
      </c>
      <c r="HC522">
        <v>35651</v>
      </c>
      <c r="HD522">
        <v>41587.3</v>
      </c>
      <c r="HE522">
        <v>41830.3</v>
      </c>
      <c r="HF522">
        <v>1.9353</v>
      </c>
      <c r="HG522">
        <v>1.87445</v>
      </c>
      <c r="HH522">
        <v>0.103414</v>
      </c>
      <c r="HI522">
        <v>0</v>
      </c>
      <c r="HJ522">
        <v>28.3315</v>
      </c>
      <c r="HK522">
        <v>999.9</v>
      </c>
      <c r="HL522">
        <v>45.3</v>
      </c>
      <c r="HM522">
        <v>31.2</v>
      </c>
      <c r="HN522">
        <v>22.8798</v>
      </c>
      <c r="HO522">
        <v>61.9864</v>
      </c>
      <c r="HP522">
        <v>26.3462</v>
      </c>
      <c r="HQ522">
        <v>1</v>
      </c>
      <c r="HR522">
        <v>0.0488897</v>
      </c>
      <c r="HS522">
        <v>-1.13714</v>
      </c>
      <c r="HT522">
        <v>20.3373</v>
      </c>
      <c r="HU522">
        <v>5.21729</v>
      </c>
      <c r="HV522">
        <v>12.0125</v>
      </c>
      <c r="HW522">
        <v>4.98875</v>
      </c>
      <c r="HX522">
        <v>3.28775</v>
      </c>
      <c r="HY522">
        <v>9999</v>
      </c>
      <c r="HZ522">
        <v>9999</v>
      </c>
      <c r="IA522">
        <v>9999</v>
      </c>
      <c r="IB522">
        <v>17.8</v>
      </c>
      <c r="IC522">
        <v>1.86752</v>
      </c>
      <c r="ID522">
        <v>1.86667</v>
      </c>
      <c r="IE522">
        <v>1.866</v>
      </c>
      <c r="IF522">
        <v>1.86598</v>
      </c>
      <c r="IG522">
        <v>1.86783</v>
      </c>
      <c r="IH522">
        <v>1.87027</v>
      </c>
      <c r="II522">
        <v>1.8689</v>
      </c>
      <c r="IJ522">
        <v>1.87042</v>
      </c>
      <c r="IK522">
        <v>0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-0.32</v>
      </c>
      <c r="IY522">
        <v>0.1488</v>
      </c>
      <c r="IZ522">
        <v>-0.2124528667129374</v>
      </c>
      <c r="JA522">
        <v>-0.0008016307627816455</v>
      </c>
      <c r="JB522">
        <v>-2.705495203968552E-07</v>
      </c>
      <c r="JC522">
        <v>-1.001381313952682E-11</v>
      </c>
      <c r="JD522">
        <v>-0.06429383364076624</v>
      </c>
      <c r="JE522">
        <v>-0.003544197663381463</v>
      </c>
      <c r="JF522">
        <v>0.0008551080648433378</v>
      </c>
      <c r="JG522">
        <v>-1.439520423836254E-05</v>
      </c>
      <c r="JH522">
        <v>4</v>
      </c>
      <c r="JI522">
        <v>2335</v>
      </c>
      <c r="JJ522">
        <v>1</v>
      </c>
      <c r="JK522">
        <v>25</v>
      </c>
      <c r="JL522">
        <v>194483.5</v>
      </c>
      <c r="JM522">
        <v>194483.6</v>
      </c>
      <c r="JN522">
        <v>0.351562</v>
      </c>
      <c r="JO522">
        <v>2.3291</v>
      </c>
      <c r="JP522">
        <v>1.39648</v>
      </c>
      <c r="JQ522">
        <v>2.35107</v>
      </c>
      <c r="JR522">
        <v>1.49536</v>
      </c>
      <c r="JS522">
        <v>2.69287</v>
      </c>
      <c r="JT522">
        <v>36.105</v>
      </c>
      <c r="JU522">
        <v>24.07</v>
      </c>
      <c r="JV522">
        <v>18</v>
      </c>
      <c r="JW522">
        <v>493.012</v>
      </c>
      <c r="JX522">
        <v>444.907</v>
      </c>
      <c r="JY522">
        <v>29.8619</v>
      </c>
      <c r="JZ522">
        <v>28.1998</v>
      </c>
      <c r="KA522">
        <v>30</v>
      </c>
      <c r="KB522">
        <v>28.0501</v>
      </c>
      <c r="KC522">
        <v>27.9827</v>
      </c>
      <c r="KD522">
        <v>6.98906</v>
      </c>
      <c r="KE522">
        <v>23.6673</v>
      </c>
      <c r="KF522">
        <v>45.2795</v>
      </c>
      <c r="KG522">
        <v>29.853</v>
      </c>
      <c r="KH522">
        <v>88.7062</v>
      </c>
      <c r="KI522">
        <v>18.0663</v>
      </c>
      <c r="KJ522">
        <v>101.009</v>
      </c>
      <c r="KK522">
        <v>100.585</v>
      </c>
    </row>
    <row r="523" spans="1:297">
      <c r="A523">
        <v>507</v>
      </c>
      <c r="B523">
        <v>1758916442</v>
      </c>
      <c r="C523">
        <v>14658.90000009537</v>
      </c>
      <c r="D523" t="s">
        <v>1460</v>
      </c>
      <c r="E523" t="s">
        <v>1461</v>
      </c>
      <c r="F523">
        <v>5</v>
      </c>
      <c r="G523" t="s">
        <v>1419</v>
      </c>
      <c r="H523" t="s">
        <v>436</v>
      </c>
      <c r="I523">
        <v>1758916434.5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105.6081810222164</v>
      </c>
      <c r="AK523">
        <v>115.9463272727273</v>
      </c>
      <c r="AL523">
        <v>-3.242784307777822</v>
      </c>
      <c r="AM523">
        <v>65.04655561038324</v>
      </c>
      <c r="AN523">
        <f>(AP523 - AO523 + DY523*1E3/(8.314*(EA523+273.15)) * AR523/DX523 * AQ523) * DX523/(100*DL523) * 1000/(1000 - AP523)</f>
        <v>0</v>
      </c>
      <c r="AO523">
        <v>18.05212876164758</v>
      </c>
      <c r="AP523">
        <v>24.52929818181818</v>
      </c>
      <c r="AQ523">
        <v>2.472914535152435E-05</v>
      </c>
      <c r="AR523">
        <v>107.0664478481322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5.97</v>
      </c>
      <c r="DM523">
        <v>0.5</v>
      </c>
      <c r="DN523" t="s">
        <v>438</v>
      </c>
      <c r="DO523">
        <v>2</v>
      </c>
      <c r="DP523" t="b">
        <v>1</v>
      </c>
      <c r="DQ523">
        <v>1758916434.5</v>
      </c>
      <c r="DR523">
        <v>135.237</v>
      </c>
      <c r="DS523">
        <v>118.5320296296296</v>
      </c>
      <c r="DT523">
        <v>24.50870370370371</v>
      </c>
      <c r="DU523">
        <v>18.05223703703704</v>
      </c>
      <c r="DV523">
        <v>135.5631851851851</v>
      </c>
      <c r="DW523">
        <v>24.3600074074074</v>
      </c>
      <c r="DX523">
        <v>499.9992592592592</v>
      </c>
      <c r="DY523">
        <v>90.35055925925926</v>
      </c>
      <c r="DZ523">
        <v>0.02961318518518518</v>
      </c>
      <c r="EA523">
        <v>30.64891111111111</v>
      </c>
      <c r="EB523">
        <v>30.01583703703704</v>
      </c>
      <c r="EC523">
        <v>999.9000000000001</v>
      </c>
      <c r="ED523">
        <v>0</v>
      </c>
      <c r="EE523">
        <v>0</v>
      </c>
      <c r="EF523">
        <v>10001.62444444444</v>
      </c>
      <c r="EG523">
        <v>0</v>
      </c>
      <c r="EH523">
        <v>11.94984814814815</v>
      </c>
      <c r="EI523">
        <v>16.70497777777778</v>
      </c>
      <c r="EJ523">
        <v>138.6345555555556</v>
      </c>
      <c r="EK523">
        <v>120.7112296296296</v>
      </c>
      <c r="EL523">
        <v>6.456485185185185</v>
      </c>
      <c r="EM523">
        <v>118.5320296296296</v>
      </c>
      <c r="EN523">
        <v>18.05223703703704</v>
      </c>
      <c r="EO523">
        <v>2.214376296296296</v>
      </c>
      <c r="EP523">
        <v>1.631028888888889</v>
      </c>
      <c r="EQ523">
        <v>19.06670370370371</v>
      </c>
      <c r="ER523">
        <v>14.25512962962963</v>
      </c>
      <c r="ES523">
        <v>2000.02</v>
      </c>
      <c r="ET523">
        <v>0.9799953333333332</v>
      </c>
      <c r="EU523">
        <v>0.02000487777777777</v>
      </c>
      <c r="EV523">
        <v>0</v>
      </c>
      <c r="EW523">
        <v>1000.612185185185</v>
      </c>
      <c r="EX523">
        <v>5.00097</v>
      </c>
      <c r="EY523">
        <v>20088.1</v>
      </c>
      <c r="EZ523">
        <v>16707.7037037037</v>
      </c>
      <c r="FA523">
        <v>40.43699999999999</v>
      </c>
      <c r="FB523">
        <v>40.75</v>
      </c>
      <c r="FC523">
        <v>40.375</v>
      </c>
      <c r="FD523">
        <v>40.31199999999999</v>
      </c>
      <c r="FE523">
        <v>41.06199999999999</v>
      </c>
      <c r="FF523">
        <v>1955.11</v>
      </c>
      <c r="FG523">
        <v>39.91</v>
      </c>
      <c r="FH523">
        <v>0</v>
      </c>
      <c r="FI523">
        <v>1758916443.3</v>
      </c>
      <c r="FJ523">
        <v>0</v>
      </c>
      <c r="FK523">
        <v>1000.616076923077</v>
      </c>
      <c r="FL523">
        <v>22.66919658927073</v>
      </c>
      <c r="FM523">
        <v>434.7555558327651</v>
      </c>
      <c r="FN523">
        <v>20087.52307692308</v>
      </c>
      <c r="FO523">
        <v>15</v>
      </c>
      <c r="FP523">
        <v>0</v>
      </c>
      <c r="FQ523" t="s">
        <v>439</v>
      </c>
      <c r="FR523">
        <v>1747247426.5</v>
      </c>
      <c r="FS523">
        <v>1747247420.5</v>
      </c>
      <c r="FT523">
        <v>0</v>
      </c>
      <c r="FU523">
        <v>1.027</v>
      </c>
      <c r="FV523">
        <v>0.031</v>
      </c>
      <c r="FW523">
        <v>0.02</v>
      </c>
      <c r="FX523">
        <v>0.05</v>
      </c>
      <c r="FY523">
        <v>420</v>
      </c>
      <c r="FZ523">
        <v>16</v>
      </c>
      <c r="GA523">
        <v>0.01</v>
      </c>
      <c r="GB523">
        <v>0.1</v>
      </c>
      <c r="GC523">
        <v>16.14316585365854</v>
      </c>
      <c r="GD523">
        <v>10.9132850174216</v>
      </c>
      <c r="GE523">
        <v>1.078206605299781</v>
      </c>
      <c r="GF523">
        <v>0</v>
      </c>
      <c r="GG523">
        <v>999.7372647058822</v>
      </c>
      <c r="GH523">
        <v>22.32166538972783</v>
      </c>
      <c r="GI523">
        <v>2.21128622816495</v>
      </c>
      <c r="GJ523">
        <v>-1</v>
      </c>
      <c r="GK523">
        <v>6.447626341463415</v>
      </c>
      <c r="GL523">
        <v>0.1776508013937443</v>
      </c>
      <c r="GM523">
        <v>0.01755126258485203</v>
      </c>
      <c r="GN523">
        <v>0</v>
      </c>
      <c r="GO523">
        <v>0</v>
      </c>
      <c r="GP523">
        <v>2</v>
      </c>
      <c r="GQ523" t="s">
        <v>446</v>
      </c>
      <c r="GR523">
        <v>3.13537</v>
      </c>
      <c r="GS523">
        <v>2.69014</v>
      </c>
      <c r="GT523">
        <v>0.0295922</v>
      </c>
      <c r="GU523">
        <v>0.0247197</v>
      </c>
      <c r="GV523">
        <v>0.107935</v>
      </c>
      <c r="GW523">
        <v>0.08595170000000001</v>
      </c>
      <c r="GX523">
        <v>30857.4</v>
      </c>
      <c r="GY523">
        <v>31073.2</v>
      </c>
      <c r="GZ523">
        <v>29556.7</v>
      </c>
      <c r="HA523">
        <v>29441.4</v>
      </c>
      <c r="HB523">
        <v>34827.1</v>
      </c>
      <c r="HC523">
        <v>35650.8</v>
      </c>
      <c r="HD523">
        <v>41587.5</v>
      </c>
      <c r="HE523">
        <v>41829.9</v>
      </c>
      <c r="HF523">
        <v>1.93535</v>
      </c>
      <c r="HG523">
        <v>1.87437</v>
      </c>
      <c r="HH523">
        <v>0.102855</v>
      </c>
      <c r="HI523">
        <v>0</v>
      </c>
      <c r="HJ523">
        <v>28.3387</v>
      </c>
      <c r="HK523">
        <v>999.9</v>
      </c>
      <c r="HL523">
        <v>45.3</v>
      </c>
      <c r="HM523">
        <v>31.2</v>
      </c>
      <c r="HN523">
        <v>22.881</v>
      </c>
      <c r="HO523">
        <v>61.8764</v>
      </c>
      <c r="HP523">
        <v>26.1538</v>
      </c>
      <c r="HQ523">
        <v>1</v>
      </c>
      <c r="HR523">
        <v>0.0489355</v>
      </c>
      <c r="HS523">
        <v>-1.11915</v>
      </c>
      <c r="HT523">
        <v>20.3376</v>
      </c>
      <c r="HU523">
        <v>5.21654</v>
      </c>
      <c r="HV523">
        <v>12.0131</v>
      </c>
      <c r="HW523">
        <v>4.9887</v>
      </c>
      <c r="HX523">
        <v>3.28775</v>
      </c>
      <c r="HY523">
        <v>9999</v>
      </c>
      <c r="HZ523">
        <v>9999</v>
      </c>
      <c r="IA523">
        <v>9999</v>
      </c>
      <c r="IB523">
        <v>17.8</v>
      </c>
      <c r="IC523">
        <v>1.86753</v>
      </c>
      <c r="ID523">
        <v>1.86673</v>
      </c>
      <c r="IE523">
        <v>1.866</v>
      </c>
      <c r="IF523">
        <v>1.866</v>
      </c>
      <c r="IG523">
        <v>1.86784</v>
      </c>
      <c r="IH523">
        <v>1.87027</v>
      </c>
      <c r="II523">
        <v>1.86891</v>
      </c>
      <c r="IJ523">
        <v>1.87042</v>
      </c>
      <c r="IK523">
        <v>0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-0.306</v>
      </c>
      <c r="IY523">
        <v>0.149</v>
      </c>
      <c r="IZ523">
        <v>-0.2124528667129374</v>
      </c>
      <c r="JA523">
        <v>-0.0008016307627816455</v>
      </c>
      <c r="JB523">
        <v>-2.705495203968552E-07</v>
      </c>
      <c r="JC523">
        <v>-1.001381313952682E-11</v>
      </c>
      <c r="JD523">
        <v>-0.06429383364076624</v>
      </c>
      <c r="JE523">
        <v>-0.003544197663381463</v>
      </c>
      <c r="JF523">
        <v>0.0008551080648433378</v>
      </c>
      <c r="JG523">
        <v>-1.439520423836254E-05</v>
      </c>
      <c r="JH523">
        <v>4</v>
      </c>
      <c r="JI523">
        <v>2335</v>
      </c>
      <c r="JJ523">
        <v>1</v>
      </c>
      <c r="JK523">
        <v>25</v>
      </c>
      <c r="JL523">
        <v>194483.6</v>
      </c>
      <c r="JM523">
        <v>194483.7</v>
      </c>
      <c r="JN523">
        <v>0.319824</v>
      </c>
      <c r="JO523">
        <v>2.35229</v>
      </c>
      <c r="JP523">
        <v>1.39771</v>
      </c>
      <c r="JQ523">
        <v>2.35229</v>
      </c>
      <c r="JR523">
        <v>1.49536</v>
      </c>
      <c r="JS523">
        <v>2.52808</v>
      </c>
      <c r="JT523">
        <v>36.105</v>
      </c>
      <c r="JU523">
        <v>24.0525</v>
      </c>
      <c r="JV523">
        <v>18</v>
      </c>
      <c r="JW523">
        <v>493.044</v>
      </c>
      <c r="JX523">
        <v>444.861</v>
      </c>
      <c r="JY523">
        <v>29.8463</v>
      </c>
      <c r="JZ523">
        <v>28.1998</v>
      </c>
      <c r="KA523">
        <v>30.0001</v>
      </c>
      <c r="KB523">
        <v>28.0501</v>
      </c>
      <c r="KC523">
        <v>27.9827</v>
      </c>
      <c r="KD523">
        <v>6.27249</v>
      </c>
      <c r="KE523">
        <v>23.6673</v>
      </c>
      <c r="KF523">
        <v>45.2795</v>
      </c>
      <c r="KG523">
        <v>29.837</v>
      </c>
      <c r="KH523">
        <v>68.66840000000001</v>
      </c>
      <c r="KI523">
        <v>18.047</v>
      </c>
      <c r="KJ523">
        <v>101.01</v>
      </c>
      <c r="KK523">
        <v>100.585</v>
      </c>
    </row>
    <row r="524" spans="1:297">
      <c r="A524">
        <v>508</v>
      </c>
      <c r="B524">
        <v>1758916447</v>
      </c>
      <c r="C524">
        <v>14663.90000009537</v>
      </c>
      <c r="D524" t="s">
        <v>1462</v>
      </c>
      <c r="E524" t="s">
        <v>1463</v>
      </c>
      <c r="F524">
        <v>5</v>
      </c>
      <c r="G524" t="s">
        <v>1419</v>
      </c>
      <c r="H524" t="s">
        <v>436</v>
      </c>
      <c r="I524">
        <v>1758916439.214286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89.39211275523891</v>
      </c>
      <c r="AK524">
        <v>100.0836727272727</v>
      </c>
      <c r="AL524">
        <v>-3.160600576064399</v>
      </c>
      <c r="AM524">
        <v>65.04655561038324</v>
      </c>
      <c r="AN524">
        <f>(AP524 - AO524 + DY524*1E3/(8.314*(EA524+273.15)) * AR524/DX524 * AQ524) * DX524/(100*DL524) * 1000/(1000 - AP524)</f>
        <v>0</v>
      </c>
      <c r="AO524">
        <v>18.05309526834705</v>
      </c>
      <c r="AP524">
        <v>24.54817999999999</v>
      </c>
      <c r="AQ524">
        <v>2.935115608976553E-05</v>
      </c>
      <c r="AR524">
        <v>107.0664478481322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5.97</v>
      </c>
      <c r="DM524">
        <v>0.5</v>
      </c>
      <c r="DN524" t="s">
        <v>438</v>
      </c>
      <c r="DO524">
        <v>2</v>
      </c>
      <c r="DP524" t="b">
        <v>1</v>
      </c>
      <c r="DQ524">
        <v>1758916439.214286</v>
      </c>
      <c r="DR524">
        <v>120.3795964285714</v>
      </c>
      <c r="DS524">
        <v>103.0531357142857</v>
      </c>
      <c r="DT524">
        <v>24.52345</v>
      </c>
      <c r="DU524">
        <v>18.05240714285714</v>
      </c>
      <c r="DV524">
        <v>120.6927535714286</v>
      </c>
      <c r="DW524">
        <v>24.37456428571429</v>
      </c>
      <c r="DX524">
        <v>500.0069285714285</v>
      </c>
      <c r="DY524">
        <v>90.34892500000001</v>
      </c>
      <c r="DZ524">
        <v>0.02967421071428571</v>
      </c>
      <c r="EA524">
        <v>30.64865714285714</v>
      </c>
      <c r="EB524">
        <v>30.01503928571429</v>
      </c>
      <c r="EC524">
        <v>999.9000000000002</v>
      </c>
      <c r="ED524">
        <v>0</v>
      </c>
      <c r="EE524">
        <v>0</v>
      </c>
      <c r="EF524">
        <v>10003.86928571429</v>
      </c>
      <c r="EG524">
        <v>0</v>
      </c>
      <c r="EH524">
        <v>11.95079285714286</v>
      </c>
      <c r="EI524">
        <v>17.32642142857143</v>
      </c>
      <c r="EJ524">
        <v>123.4056428571429</v>
      </c>
      <c r="EK524">
        <v>104.9477142857143</v>
      </c>
      <c r="EL524">
        <v>6.471055714285714</v>
      </c>
      <c r="EM524">
        <v>103.0531357142857</v>
      </c>
      <c r="EN524">
        <v>18.05240714285714</v>
      </c>
      <c r="EO524">
        <v>2.215667857142857</v>
      </c>
      <c r="EP524">
        <v>1.631013928571429</v>
      </c>
      <c r="EQ524">
        <v>19.07605</v>
      </c>
      <c r="ER524">
        <v>14.25498214285714</v>
      </c>
      <c r="ES524">
        <v>1999.990714285714</v>
      </c>
      <c r="ET524">
        <v>0.9799949999999998</v>
      </c>
      <c r="EU524">
        <v>0.02000519999999999</v>
      </c>
      <c r="EV524">
        <v>0</v>
      </c>
      <c r="EW524">
        <v>1002.375035714286</v>
      </c>
      <c r="EX524">
        <v>5.00097</v>
      </c>
      <c r="EY524">
        <v>20122.93571428572</v>
      </c>
      <c r="EZ524">
        <v>16707.45357142857</v>
      </c>
      <c r="FA524">
        <v>40.43699999999999</v>
      </c>
      <c r="FB524">
        <v>40.75</v>
      </c>
      <c r="FC524">
        <v>40.375</v>
      </c>
      <c r="FD524">
        <v>40.31199999999999</v>
      </c>
      <c r="FE524">
        <v>41.06199999999999</v>
      </c>
      <c r="FF524">
        <v>1955.080714285714</v>
      </c>
      <c r="FG524">
        <v>39.91</v>
      </c>
      <c r="FH524">
        <v>0</v>
      </c>
      <c r="FI524">
        <v>1758916448.1</v>
      </c>
      <c r="FJ524">
        <v>0</v>
      </c>
      <c r="FK524">
        <v>1002.401192307692</v>
      </c>
      <c r="FL524">
        <v>23.24666667055227</v>
      </c>
      <c r="FM524">
        <v>456.2529914340481</v>
      </c>
      <c r="FN524">
        <v>20122.96153846154</v>
      </c>
      <c r="FO524">
        <v>15</v>
      </c>
      <c r="FP524">
        <v>0</v>
      </c>
      <c r="FQ524" t="s">
        <v>439</v>
      </c>
      <c r="FR524">
        <v>1747247426.5</v>
      </c>
      <c r="FS524">
        <v>1747247420.5</v>
      </c>
      <c r="FT524">
        <v>0</v>
      </c>
      <c r="FU524">
        <v>1.027</v>
      </c>
      <c r="FV524">
        <v>0.031</v>
      </c>
      <c r="FW524">
        <v>0.02</v>
      </c>
      <c r="FX524">
        <v>0.05</v>
      </c>
      <c r="FY524">
        <v>420</v>
      </c>
      <c r="FZ524">
        <v>16</v>
      </c>
      <c r="GA524">
        <v>0.01</v>
      </c>
      <c r="GB524">
        <v>0.1</v>
      </c>
      <c r="GC524">
        <v>16.75946341463415</v>
      </c>
      <c r="GD524">
        <v>9.138347038327542</v>
      </c>
      <c r="GE524">
        <v>0.9202933328116689</v>
      </c>
      <c r="GF524">
        <v>0</v>
      </c>
      <c r="GG524">
        <v>1001.055852941176</v>
      </c>
      <c r="GH524">
        <v>22.16527117597132</v>
      </c>
      <c r="GI524">
        <v>2.19668019751133</v>
      </c>
      <c r="GJ524">
        <v>-1</v>
      </c>
      <c r="GK524">
        <v>6.459913902439024</v>
      </c>
      <c r="GL524">
        <v>0.1790105226480838</v>
      </c>
      <c r="GM524">
        <v>0.01768162886741814</v>
      </c>
      <c r="GN524">
        <v>0</v>
      </c>
      <c r="GO524">
        <v>0</v>
      </c>
      <c r="GP524">
        <v>2</v>
      </c>
      <c r="GQ524" t="s">
        <v>446</v>
      </c>
      <c r="GR524">
        <v>3.13527</v>
      </c>
      <c r="GS524">
        <v>2.6897</v>
      </c>
      <c r="GT524">
        <v>0.0256203</v>
      </c>
      <c r="GU524">
        <v>0.0206167</v>
      </c>
      <c r="GV524">
        <v>0.107992</v>
      </c>
      <c r="GW524">
        <v>0.0859538</v>
      </c>
      <c r="GX524">
        <v>30983.3</v>
      </c>
      <c r="GY524">
        <v>31203.7</v>
      </c>
      <c r="GZ524">
        <v>29556.4</v>
      </c>
      <c r="HA524">
        <v>29441.2</v>
      </c>
      <c r="HB524">
        <v>34824.6</v>
      </c>
      <c r="HC524">
        <v>35650.6</v>
      </c>
      <c r="HD524">
        <v>41587.3</v>
      </c>
      <c r="HE524">
        <v>41829.8</v>
      </c>
      <c r="HF524">
        <v>1.93498</v>
      </c>
      <c r="HG524">
        <v>1.87425</v>
      </c>
      <c r="HH524">
        <v>0.102222</v>
      </c>
      <c r="HI524">
        <v>0</v>
      </c>
      <c r="HJ524">
        <v>28.3448</v>
      </c>
      <c r="HK524">
        <v>999.9</v>
      </c>
      <c r="HL524">
        <v>45.3</v>
      </c>
      <c r="HM524">
        <v>31.2</v>
      </c>
      <c r="HN524">
        <v>22.8799</v>
      </c>
      <c r="HO524">
        <v>61.9164</v>
      </c>
      <c r="HP524">
        <v>26.278</v>
      </c>
      <c r="HQ524">
        <v>1</v>
      </c>
      <c r="HR524">
        <v>0.0489278</v>
      </c>
      <c r="HS524">
        <v>-1.10927</v>
      </c>
      <c r="HT524">
        <v>20.3378</v>
      </c>
      <c r="HU524">
        <v>5.21654</v>
      </c>
      <c r="HV524">
        <v>12.0135</v>
      </c>
      <c r="HW524">
        <v>4.98885</v>
      </c>
      <c r="HX524">
        <v>3.2878</v>
      </c>
      <c r="HY524">
        <v>9999</v>
      </c>
      <c r="HZ524">
        <v>9999</v>
      </c>
      <c r="IA524">
        <v>9999</v>
      </c>
      <c r="IB524">
        <v>17.8</v>
      </c>
      <c r="IC524">
        <v>1.86753</v>
      </c>
      <c r="ID524">
        <v>1.86669</v>
      </c>
      <c r="IE524">
        <v>1.866</v>
      </c>
      <c r="IF524">
        <v>1.86599</v>
      </c>
      <c r="IG524">
        <v>1.86783</v>
      </c>
      <c r="IH524">
        <v>1.87028</v>
      </c>
      <c r="II524">
        <v>1.86893</v>
      </c>
      <c r="IJ524">
        <v>1.87042</v>
      </c>
      <c r="IK524">
        <v>0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-0.292</v>
      </c>
      <c r="IY524">
        <v>0.1493</v>
      </c>
      <c r="IZ524">
        <v>-0.2124528667129374</v>
      </c>
      <c r="JA524">
        <v>-0.0008016307627816455</v>
      </c>
      <c r="JB524">
        <v>-2.705495203968552E-07</v>
      </c>
      <c r="JC524">
        <v>-1.001381313952682E-11</v>
      </c>
      <c r="JD524">
        <v>-0.06429383364076624</v>
      </c>
      <c r="JE524">
        <v>-0.003544197663381463</v>
      </c>
      <c r="JF524">
        <v>0.0008551080648433378</v>
      </c>
      <c r="JG524">
        <v>-1.439520423836254E-05</v>
      </c>
      <c r="JH524">
        <v>4</v>
      </c>
      <c r="JI524">
        <v>2335</v>
      </c>
      <c r="JJ524">
        <v>1</v>
      </c>
      <c r="JK524">
        <v>25</v>
      </c>
      <c r="JL524">
        <v>194483.7</v>
      </c>
      <c r="JM524">
        <v>194483.8</v>
      </c>
      <c r="JN524">
        <v>0.280762</v>
      </c>
      <c r="JO524">
        <v>2.35229</v>
      </c>
      <c r="JP524">
        <v>1.39648</v>
      </c>
      <c r="JQ524">
        <v>2.34985</v>
      </c>
      <c r="JR524">
        <v>1.49536</v>
      </c>
      <c r="JS524">
        <v>2.62329</v>
      </c>
      <c r="JT524">
        <v>36.105</v>
      </c>
      <c r="JU524">
        <v>24.07</v>
      </c>
      <c r="JV524">
        <v>18</v>
      </c>
      <c r="JW524">
        <v>492.807</v>
      </c>
      <c r="JX524">
        <v>444.784</v>
      </c>
      <c r="JY524">
        <v>29.8295</v>
      </c>
      <c r="JZ524">
        <v>28.1998</v>
      </c>
      <c r="KA524">
        <v>30.0001</v>
      </c>
      <c r="KB524">
        <v>28.0501</v>
      </c>
      <c r="KC524">
        <v>27.9827</v>
      </c>
      <c r="KD524">
        <v>5.58228</v>
      </c>
      <c r="KE524">
        <v>23.6673</v>
      </c>
      <c r="KF524">
        <v>44.9056</v>
      </c>
      <c r="KG524">
        <v>29.822</v>
      </c>
      <c r="KH524">
        <v>55.311</v>
      </c>
      <c r="KI524">
        <v>18.0165</v>
      </c>
      <c r="KJ524">
        <v>101.009</v>
      </c>
      <c r="KK524">
        <v>100.584</v>
      </c>
    </row>
    <row r="525" spans="1:297">
      <c r="A525">
        <v>509</v>
      </c>
      <c r="B525">
        <v>1758916452</v>
      </c>
      <c r="C525">
        <v>14668.90000009537</v>
      </c>
      <c r="D525" t="s">
        <v>1464</v>
      </c>
      <c r="E525" t="s">
        <v>1465</v>
      </c>
      <c r="F525">
        <v>5</v>
      </c>
      <c r="G525" t="s">
        <v>1419</v>
      </c>
      <c r="H525" t="s">
        <v>436</v>
      </c>
      <c r="I525">
        <v>1758916444.5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72.91190778156354</v>
      </c>
      <c r="AK525">
        <v>84.28361575757576</v>
      </c>
      <c r="AL525">
        <v>-3.171785464238927</v>
      </c>
      <c r="AM525">
        <v>65.04655561038324</v>
      </c>
      <c r="AN525">
        <f>(AP525 - AO525 + DY525*1E3/(8.314*(EA525+273.15)) * AR525/DX525 * AQ525) * DX525/(100*DL525) * 1000/(1000 - AP525)</f>
        <v>0</v>
      </c>
      <c r="AO525">
        <v>18.03243471815823</v>
      </c>
      <c r="AP525">
        <v>24.55670666666666</v>
      </c>
      <c r="AQ525">
        <v>1.20988322095799E-05</v>
      </c>
      <c r="AR525">
        <v>107.0664478481322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5.97</v>
      </c>
      <c r="DM525">
        <v>0.5</v>
      </c>
      <c r="DN525" t="s">
        <v>438</v>
      </c>
      <c r="DO525">
        <v>2</v>
      </c>
      <c r="DP525" t="b">
        <v>1</v>
      </c>
      <c r="DQ525">
        <v>1758916444.5</v>
      </c>
      <c r="DR525">
        <v>103.8753740740741</v>
      </c>
      <c r="DS525">
        <v>85.82498888888888</v>
      </c>
      <c r="DT525">
        <v>24.53924074074074</v>
      </c>
      <c r="DU525">
        <v>18.04647037037037</v>
      </c>
      <c r="DV525">
        <v>104.1742851851852</v>
      </c>
      <c r="DW525">
        <v>24.39015185185185</v>
      </c>
      <c r="DX525">
        <v>500.0201851851852</v>
      </c>
      <c r="DY525">
        <v>90.34758148148148</v>
      </c>
      <c r="DZ525">
        <v>0.02964862222222222</v>
      </c>
      <c r="EA525">
        <v>30.64796666666667</v>
      </c>
      <c r="EB525">
        <v>30.01324444444445</v>
      </c>
      <c r="EC525">
        <v>999.9000000000001</v>
      </c>
      <c r="ED525">
        <v>0</v>
      </c>
      <c r="EE525">
        <v>0</v>
      </c>
      <c r="EF525">
        <v>10002.55148148148</v>
      </c>
      <c r="EG525">
        <v>0</v>
      </c>
      <c r="EH525">
        <v>11.95676666666667</v>
      </c>
      <c r="EI525">
        <v>18.05036296296296</v>
      </c>
      <c r="EJ525">
        <v>106.4883037037037</v>
      </c>
      <c r="EK525">
        <v>87.40241851851853</v>
      </c>
      <c r="EL525">
        <v>6.492774074074074</v>
      </c>
      <c r="EM525">
        <v>85.82498888888888</v>
      </c>
      <c r="EN525">
        <v>18.04647037037037</v>
      </c>
      <c r="EO525">
        <v>2.217060740740741</v>
      </c>
      <c r="EP525">
        <v>1.630454074074074</v>
      </c>
      <c r="EQ525">
        <v>19.08612592592593</v>
      </c>
      <c r="ER525">
        <v>14.24967407407407</v>
      </c>
      <c r="ES525">
        <v>1999.995925925926</v>
      </c>
      <c r="ET525">
        <v>0.9799949999999998</v>
      </c>
      <c r="EU525">
        <v>0.02000519999999999</v>
      </c>
      <c r="EV525">
        <v>0</v>
      </c>
      <c r="EW525">
        <v>1004.427407407407</v>
      </c>
      <c r="EX525">
        <v>5.00097</v>
      </c>
      <c r="EY525">
        <v>20164.07407407407</v>
      </c>
      <c r="EZ525">
        <v>16707.51111111111</v>
      </c>
      <c r="FA525">
        <v>40.43699999999999</v>
      </c>
      <c r="FB525">
        <v>40.74766666666666</v>
      </c>
      <c r="FC525">
        <v>40.36799999999999</v>
      </c>
      <c r="FD525">
        <v>40.31199999999999</v>
      </c>
      <c r="FE525">
        <v>41.06199999999999</v>
      </c>
      <c r="FF525">
        <v>1955.085925925926</v>
      </c>
      <c r="FG525">
        <v>39.91</v>
      </c>
      <c r="FH525">
        <v>0</v>
      </c>
      <c r="FI525">
        <v>1758916453.5</v>
      </c>
      <c r="FJ525">
        <v>0</v>
      </c>
      <c r="FK525">
        <v>1004.6316</v>
      </c>
      <c r="FL525">
        <v>24.95153843123649</v>
      </c>
      <c r="FM525">
        <v>476.9923069549356</v>
      </c>
      <c r="FN525">
        <v>20167.292</v>
      </c>
      <c r="FO525">
        <v>15</v>
      </c>
      <c r="FP525">
        <v>0</v>
      </c>
      <c r="FQ525" t="s">
        <v>439</v>
      </c>
      <c r="FR525">
        <v>1747247426.5</v>
      </c>
      <c r="FS525">
        <v>1747247420.5</v>
      </c>
      <c r="FT525">
        <v>0</v>
      </c>
      <c r="FU525">
        <v>1.027</v>
      </c>
      <c r="FV525">
        <v>0.031</v>
      </c>
      <c r="FW525">
        <v>0.02</v>
      </c>
      <c r="FX525">
        <v>0.05</v>
      </c>
      <c r="FY525">
        <v>420</v>
      </c>
      <c r="FZ525">
        <v>16</v>
      </c>
      <c r="GA525">
        <v>0.01</v>
      </c>
      <c r="GB525">
        <v>0.1</v>
      </c>
      <c r="GC525">
        <v>17.59775</v>
      </c>
      <c r="GD525">
        <v>7.679461913696045</v>
      </c>
      <c r="GE525">
        <v>0.7561040659195005</v>
      </c>
      <c r="GF525">
        <v>0</v>
      </c>
      <c r="GG525">
        <v>1003.099323529412</v>
      </c>
      <c r="GH525">
        <v>23.60001528017596</v>
      </c>
      <c r="GI525">
        <v>2.335498242856866</v>
      </c>
      <c r="GJ525">
        <v>-1</v>
      </c>
      <c r="GK525">
        <v>6.48028075</v>
      </c>
      <c r="GL525">
        <v>0.2327436022514118</v>
      </c>
      <c r="GM525">
        <v>0.02305344165059744</v>
      </c>
      <c r="GN525">
        <v>0</v>
      </c>
      <c r="GO525">
        <v>0</v>
      </c>
      <c r="GP525">
        <v>2</v>
      </c>
      <c r="GQ525" t="s">
        <v>446</v>
      </c>
      <c r="GR525">
        <v>3.13522</v>
      </c>
      <c r="GS525">
        <v>2.68982</v>
      </c>
      <c r="GT525">
        <v>0.0215942</v>
      </c>
      <c r="GU525">
        <v>0.0162734</v>
      </c>
      <c r="GV525">
        <v>0.108016</v>
      </c>
      <c r="GW525">
        <v>0.0858134</v>
      </c>
      <c r="GX525">
        <v>31110.8</v>
      </c>
      <c r="GY525">
        <v>31342.4</v>
      </c>
      <c r="GZ525">
        <v>29555.9</v>
      </c>
      <c r="HA525">
        <v>29441.6</v>
      </c>
      <c r="HB525">
        <v>34822.9</v>
      </c>
      <c r="HC525">
        <v>35656.5</v>
      </c>
      <c r="HD525">
        <v>41586.5</v>
      </c>
      <c r="HE525">
        <v>41830.4</v>
      </c>
      <c r="HF525">
        <v>1.93525</v>
      </c>
      <c r="HG525">
        <v>1.8744</v>
      </c>
      <c r="HH525">
        <v>0.102185</v>
      </c>
      <c r="HI525">
        <v>0</v>
      </c>
      <c r="HJ525">
        <v>28.3521</v>
      </c>
      <c r="HK525">
        <v>999.9</v>
      </c>
      <c r="HL525">
        <v>45.2</v>
      </c>
      <c r="HM525">
        <v>31.2</v>
      </c>
      <c r="HN525">
        <v>22.8285</v>
      </c>
      <c r="HO525">
        <v>61.8964</v>
      </c>
      <c r="HP525">
        <v>26.262</v>
      </c>
      <c r="HQ525">
        <v>1</v>
      </c>
      <c r="HR525">
        <v>0.0489533</v>
      </c>
      <c r="HS525">
        <v>-1.11695</v>
      </c>
      <c r="HT525">
        <v>20.3376</v>
      </c>
      <c r="HU525">
        <v>5.21639</v>
      </c>
      <c r="HV525">
        <v>12.0113</v>
      </c>
      <c r="HW525">
        <v>4.98895</v>
      </c>
      <c r="HX525">
        <v>3.28775</v>
      </c>
      <c r="HY525">
        <v>9999</v>
      </c>
      <c r="HZ525">
        <v>9999</v>
      </c>
      <c r="IA525">
        <v>9999</v>
      </c>
      <c r="IB525">
        <v>17.8</v>
      </c>
      <c r="IC525">
        <v>1.86754</v>
      </c>
      <c r="ID525">
        <v>1.86672</v>
      </c>
      <c r="IE525">
        <v>1.866</v>
      </c>
      <c r="IF525">
        <v>1.86599</v>
      </c>
      <c r="IG525">
        <v>1.86783</v>
      </c>
      <c r="IH525">
        <v>1.87028</v>
      </c>
      <c r="II525">
        <v>1.86893</v>
      </c>
      <c r="IJ525">
        <v>1.87042</v>
      </c>
      <c r="IK525">
        <v>0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-0.279</v>
      </c>
      <c r="IY525">
        <v>0.1493</v>
      </c>
      <c r="IZ525">
        <v>-0.2124528667129374</v>
      </c>
      <c r="JA525">
        <v>-0.0008016307627816455</v>
      </c>
      <c r="JB525">
        <v>-2.705495203968552E-07</v>
      </c>
      <c r="JC525">
        <v>-1.001381313952682E-11</v>
      </c>
      <c r="JD525">
        <v>-0.06429383364076624</v>
      </c>
      <c r="JE525">
        <v>-0.003544197663381463</v>
      </c>
      <c r="JF525">
        <v>0.0008551080648433378</v>
      </c>
      <c r="JG525">
        <v>-1.439520423836254E-05</v>
      </c>
      <c r="JH525">
        <v>4</v>
      </c>
      <c r="JI525">
        <v>2335</v>
      </c>
      <c r="JJ525">
        <v>1</v>
      </c>
      <c r="JK525">
        <v>25</v>
      </c>
      <c r="JL525">
        <v>194483.8</v>
      </c>
      <c r="JM525">
        <v>194483.9</v>
      </c>
      <c r="JN525">
        <v>0.246582</v>
      </c>
      <c r="JO525">
        <v>2.35596</v>
      </c>
      <c r="JP525">
        <v>1.39771</v>
      </c>
      <c r="JQ525">
        <v>2.34741</v>
      </c>
      <c r="JR525">
        <v>1.49536</v>
      </c>
      <c r="JS525">
        <v>2.68311</v>
      </c>
      <c r="JT525">
        <v>36.105</v>
      </c>
      <c r="JU525">
        <v>24.0612</v>
      </c>
      <c r="JV525">
        <v>18</v>
      </c>
      <c r="JW525">
        <v>492.981</v>
      </c>
      <c r="JX525">
        <v>444.876</v>
      </c>
      <c r="JY525">
        <v>29.8146</v>
      </c>
      <c r="JZ525">
        <v>28.1998</v>
      </c>
      <c r="KA525">
        <v>30.0001</v>
      </c>
      <c r="KB525">
        <v>28.0501</v>
      </c>
      <c r="KC525">
        <v>27.9827</v>
      </c>
      <c r="KD525">
        <v>4.83087</v>
      </c>
      <c r="KE525">
        <v>23.6673</v>
      </c>
      <c r="KF525">
        <v>44.9056</v>
      </c>
      <c r="KG525">
        <v>29.8111</v>
      </c>
      <c r="KH525">
        <v>35.2739</v>
      </c>
      <c r="KI525">
        <v>17.9939</v>
      </c>
      <c r="KJ525">
        <v>101.007</v>
      </c>
      <c r="KK525">
        <v>100.586</v>
      </c>
    </row>
    <row r="526" spans="1:297">
      <c r="A526">
        <v>510</v>
      </c>
      <c r="B526">
        <v>1758916457</v>
      </c>
      <c r="C526">
        <v>14673.90000009537</v>
      </c>
      <c r="D526" t="s">
        <v>1466</v>
      </c>
      <c r="E526" t="s">
        <v>1467</v>
      </c>
      <c r="F526">
        <v>5</v>
      </c>
      <c r="G526" t="s">
        <v>1419</v>
      </c>
      <c r="H526" t="s">
        <v>436</v>
      </c>
      <c r="I526">
        <v>1758916449.214286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55.86929862519819</v>
      </c>
      <c r="AK526">
        <v>68.30511575757579</v>
      </c>
      <c r="AL526">
        <v>-3.201438952123949</v>
      </c>
      <c r="AM526">
        <v>65.04655561038324</v>
      </c>
      <c r="AN526">
        <f>(AP526 - AO526 + DY526*1E3/(8.314*(EA526+273.15)) * AR526/DX526 * AQ526) * DX526/(100*DL526) * 1000/(1000 - AP526)</f>
        <v>0</v>
      </c>
      <c r="AO526">
        <v>18.00370369141617</v>
      </c>
      <c r="AP526">
        <v>24.56281575757575</v>
      </c>
      <c r="AQ526">
        <v>7.375056514431443E-06</v>
      </c>
      <c r="AR526">
        <v>107.0664478481322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5.97</v>
      </c>
      <c r="DM526">
        <v>0.5</v>
      </c>
      <c r="DN526" t="s">
        <v>438</v>
      </c>
      <c r="DO526">
        <v>2</v>
      </c>
      <c r="DP526" t="b">
        <v>1</v>
      </c>
      <c r="DQ526">
        <v>1758916449.214286</v>
      </c>
      <c r="DR526">
        <v>89.24355714285716</v>
      </c>
      <c r="DS526">
        <v>70.44743928571428</v>
      </c>
      <c r="DT526">
        <v>24.55119642857143</v>
      </c>
      <c r="DU526">
        <v>18.03144285714286</v>
      </c>
      <c r="DV526">
        <v>89.52997500000001</v>
      </c>
      <c r="DW526">
        <v>24.40196071428571</v>
      </c>
      <c r="DX526">
        <v>500.0048214285713</v>
      </c>
      <c r="DY526">
        <v>90.346425</v>
      </c>
      <c r="DZ526">
        <v>0.02955341428571429</v>
      </c>
      <c r="EA526">
        <v>30.64666785714286</v>
      </c>
      <c r="EB526">
        <v>30.01027142857142</v>
      </c>
      <c r="EC526">
        <v>999.9000000000002</v>
      </c>
      <c r="ED526">
        <v>0</v>
      </c>
      <c r="EE526">
        <v>0</v>
      </c>
      <c r="EF526">
        <v>9997.209642857142</v>
      </c>
      <c r="EG526">
        <v>0</v>
      </c>
      <c r="EH526">
        <v>11.96021785714286</v>
      </c>
      <c r="EI526">
        <v>18.79608928571429</v>
      </c>
      <c r="EJ526">
        <v>91.48956071428573</v>
      </c>
      <c r="EK526">
        <v>71.74133928571429</v>
      </c>
      <c r="EL526">
        <v>6.519753571428572</v>
      </c>
      <c r="EM526">
        <v>70.44743928571428</v>
      </c>
      <c r="EN526">
        <v>18.03144285714286</v>
      </c>
      <c r="EO526">
        <v>2.218112857142857</v>
      </c>
      <c r="EP526">
        <v>1.629076428571429</v>
      </c>
      <c r="EQ526">
        <v>19.09373214285714</v>
      </c>
      <c r="ER526">
        <v>14.23661428571429</v>
      </c>
      <c r="ES526">
        <v>2000.003571428571</v>
      </c>
      <c r="ET526">
        <v>0.9799949999999998</v>
      </c>
      <c r="EU526">
        <v>0.02000519999999999</v>
      </c>
      <c r="EV526">
        <v>0</v>
      </c>
      <c r="EW526">
        <v>1006.4925</v>
      </c>
      <c r="EX526">
        <v>5.00097</v>
      </c>
      <c r="EY526">
        <v>20202.62857142857</v>
      </c>
      <c r="EZ526">
        <v>16707.58214285714</v>
      </c>
      <c r="FA526">
        <v>40.43699999999999</v>
      </c>
      <c r="FB526">
        <v>40.74775</v>
      </c>
      <c r="FC526">
        <v>40.36825</v>
      </c>
      <c r="FD526">
        <v>40.31199999999999</v>
      </c>
      <c r="FE526">
        <v>41.06199999999999</v>
      </c>
      <c r="FF526">
        <v>1955.093571428572</v>
      </c>
      <c r="FG526">
        <v>39.91</v>
      </c>
      <c r="FH526">
        <v>0</v>
      </c>
      <c r="FI526">
        <v>1758916458.3</v>
      </c>
      <c r="FJ526">
        <v>0</v>
      </c>
      <c r="FK526">
        <v>1006.6868</v>
      </c>
      <c r="FL526">
        <v>26.99769235182095</v>
      </c>
      <c r="FM526">
        <v>504.76923153449</v>
      </c>
      <c r="FN526">
        <v>20206.564</v>
      </c>
      <c r="FO526">
        <v>15</v>
      </c>
      <c r="FP526">
        <v>0</v>
      </c>
      <c r="FQ526" t="s">
        <v>439</v>
      </c>
      <c r="FR526">
        <v>1747247426.5</v>
      </c>
      <c r="FS526">
        <v>1747247420.5</v>
      </c>
      <c r="FT526">
        <v>0</v>
      </c>
      <c r="FU526">
        <v>1.027</v>
      </c>
      <c r="FV526">
        <v>0.031</v>
      </c>
      <c r="FW526">
        <v>0.02</v>
      </c>
      <c r="FX526">
        <v>0.05</v>
      </c>
      <c r="FY526">
        <v>420</v>
      </c>
      <c r="FZ526">
        <v>16</v>
      </c>
      <c r="GA526">
        <v>0.01</v>
      </c>
      <c r="GB526">
        <v>0.1</v>
      </c>
      <c r="GC526">
        <v>18.4442756097561</v>
      </c>
      <c r="GD526">
        <v>9.357367944250838</v>
      </c>
      <c r="GE526">
        <v>0.9566884264266889</v>
      </c>
      <c r="GF526">
        <v>0</v>
      </c>
      <c r="GG526">
        <v>1005.342352941177</v>
      </c>
      <c r="GH526">
        <v>25.35034378810464</v>
      </c>
      <c r="GI526">
        <v>2.511378879307641</v>
      </c>
      <c r="GJ526">
        <v>-1</v>
      </c>
      <c r="GK526">
        <v>6.506403170731708</v>
      </c>
      <c r="GL526">
        <v>0.3344899651568099</v>
      </c>
      <c r="GM526">
        <v>0.03378919609687821</v>
      </c>
      <c r="GN526">
        <v>0</v>
      </c>
      <c r="GO526">
        <v>0</v>
      </c>
      <c r="GP526">
        <v>2</v>
      </c>
      <c r="GQ526" t="s">
        <v>446</v>
      </c>
      <c r="GR526">
        <v>3.13508</v>
      </c>
      <c r="GS526">
        <v>2.68991</v>
      </c>
      <c r="GT526">
        <v>0.017475</v>
      </c>
      <c r="GU526">
        <v>0.0118438</v>
      </c>
      <c r="GV526">
        <v>0.108031</v>
      </c>
      <c r="GW526">
        <v>0.08577799999999999</v>
      </c>
      <c r="GX526">
        <v>31241.2</v>
      </c>
      <c r="GY526">
        <v>31483.8</v>
      </c>
      <c r="GZ526">
        <v>29555.4</v>
      </c>
      <c r="HA526">
        <v>29441.8</v>
      </c>
      <c r="HB526">
        <v>34821.7</v>
      </c>
      <c r="HC526">
        <v>35657.9</v>
      </c>
      <c r="HD526">
        <v>41585.9</v>
      </c>
      <c r="HE526">
        <v>41830.4</v>
      </c>
      <c r="HF526">
        <v>1.93543</v>
      </c>
      <c r="HG526">
        <v>1.87392</v>
      </c>
      <c r="HH526">
        <v>0.100732</v>
      </c>
      <c r="HI526">
        <v>0</v>
      </c>
      <c r="HJ526">
        <v>28.3582</v>
      </c>
      <c r="HK526">
        <v>999.9</v>
      </c>
      <c r="HL526">
        <v>45.2</v>
      </c>
      <c r="HM526">
        <v>31.1</v>
      </c>
      <c r="HN526">
        <v>22.7</v>
      </c>
      <c r="HO526">
        <v>62.0264</v>
      </c>
      <c r="HP526">
        <v>26.2821</v>
      </c>
      <c r="HQ526">
        <v>1</v>
      </c>
      <c r="HR526">
        <v>0.0489278</v>
      </c>
      <c r="HS526">
        <v>-1.1124</v>
      </c>
      <c r="HT526">
        <v>20.3375</v>
      </c>
      <c r="HU526">
        <v>5.21609</v>
      </c>
      <c r="HV526">
        <v>12.0131</v>
      </c>
      <c r="HW526">
        <v>4.9886</v>
      </c>
      <c r="HX526">
        <v>3.28775</v>
      </c>
      <c r="HY526">
        <v>9999</v>
      </c>
      <c r="HZ526">
        <v>9999</v>
      </c>
      <c r="IA526">
        <v>9999</v>
      </c>
      <c r="IB526">
        <v>17.8</v>
      </c>
      <c r="IC526">
        <v>1.86753</v>
      </c>
      <c r="ID526">
        <v>1.86666</v>
      </c>
      <c r="IE526">
        <v>1.866</v>
      </c>
      <c r="IF526">
        <v>1.866</v>
      </c>
      <c r="IG526">
        <v>1.86783</v>
      </c>
      <c r="IH526">
        <v>1.87027</v>
      </c>
      <c r="II526">
        <v>1.86891</v>
      </c>
      <c r="IJ526">
        <v>1.87041</v>
      </c>
      <c r="IK526">
        <v>0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-0.266</v>
      </c>
      <c r="IY526">
        <v>0.1494</v>
      </c>
      <c r="IZ526">
        <v>-0.2124528667129374</v>
      </c>
      <c r="JA526">
        <v>-0.0008016307627816455</v>
      </c>
      <c r="JB526">
        <v>-2.705495203968552E-07</v>
      </c>
      <c r="JC526">
        <v>-1.001381313952682E-11</v>
      </c>
      <c r="JD526">
        <v>-0.06429383364076624</v>
      </c>
      <c r="JE526">
        <v>-0.003544197663381463</v>
      </c>
      <c r="JF526">
        <v>0.0008551080648433378</v>
      </c>
      <c r="JG526">
        <v>-1.439520423836254E-05</v>
      </c>
      <c r="JH526">
        <v>4</v>
      </c>
      <c r="JI526">
        <v>2335</v>
      </c>
      <c r="JJ526">
        <v>1</v>
      </c>
      <c r="JK526">
        <v>25</v>
      </c>
      <c r="JL526">
        <v>194483.8</v>
      </c>
      <c r="JM526">
        <v>194483.9</v>
      </c>
      <c r="JN526">
        <v>0.20874</v>
      </c>
      <c r="JO526">
        <v>2.37183</v>
      </c>
      <c r="JP526">
        <v>1.39648</v>
      </c>
      <c r="JQ526">
        <v>2.34985</v>
      </c>
      <c r="JR526">
        <v>1.49536</v>
      </c>
      <c r="JS526">
        <v>2.68188</v>
      </c>
      <c r="JT526">
        <v>36.105</v>
      </c>
      <c r="JU526">
        <v>24.07</v>
      </c>
      <c r="JV526">
        <v>18</v>
      </c>
      <c r="JW526">
        <v>493.092</v>
      </c>
      <c r="JX526">
        <v>444.584</v>
      </c>
      <c r="JY526">
        <v>29.8031</v>
      </c>
      <c r="JZ526">
        <v>28.2017</v>
      </c>
      <c r="KA526">
        <v>30.0001</v>
      </c>
      <c r="KB526">
        <v>28.0501</v>
      </c>
      <c r="KC526">
        <v>27.9827</v>
      </c>
      <c r="KD526">
        <v>4.13963</v>
      </c>
      <c r="KE526">
        <v>23.6673</v>
      </c>
      <c r="KF526">
        <v>44.9056</v>
      </c>
      <c r="KG526">
        <v>29.7983</v>
      </c>
      <c r="KH526">
        <v>21.9182</v>
      </c>
      <c r="KI526">
        <v>17.9706</v>
      </c>
      <c r="KJ526">
        <v>101.006</v>
      </c>
      <c r="KK526">
        <v>100.586</v>
      </c>
    </row>
    <row r="527" spans="1:297">
      <c r="A527">
        <v>511</v>
      </c>
      <c r="B527">
        <v>1758916554</v>
      </c>
      <c r="C527">
        <v>14770.90000009537</v>
      </c>
      <c r="D527" t="s">
        <v>1468</v>
      </c>
      <c r="E527" t="s">
        <v>1469</v>
      </c>
      <c r="F527">
        <v>5</v>
      </c>
      <c r="G527" t="s">
        <v>1419</v>
      </c>
      <c r="H527" t="s">
        <v>436</v>
      </c>
      <c r="I527">
        <v>1758916546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431.0715134344657</v>
      </c>
      <c r="AK527">
        <v>414.5889272727272</v>
      </c>
      <c r="AL527">
        <v>-0.0001027762002990554</v>
      </c>
      <c r="AM527">
        <v>65.04655561038324</v>
      </c>
      <c r="AN527">
        <f>(AP527 - AO527 + DY527*1E3/(8.314*(EA527+273.15)) * AR527/DX527 * AQ527) * DX527/(100*DL527) * 1000/(1000 - AP527)</f>
        <v>0</v>
      </c>
      <c r="AO527">
        <v>17.41117658871016</v>
      </c>
      <c r="AP527">
        <v>24.61701212121211</v>
      </c>
      <c r="AQ527">
        <v>-0.0007099730085211806</v>
      </c>
      <c r="AR527">
        <v>107.0664478481322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5.97</v>
      </c>
      <c r="DM527">
        <v>0.5</v>
      </c>
      <c r="DN527" t="s">
        <v>438</v>
      </c>
      <c r="DO527">
        <v>2</v>
      </c>
      <c r="DP527" t="b">
        <v>1</v>
      </c>
      <c r="DQ527">
        <v>1758916546</v>
      </c>
      <c r="DR527">
        <v>404.4421935483873</v>
      </c>
      <c r="DS527">
        <v>423.5096774193548</v>
      </c>
      <c r="DT527">
        <v>24.61454838709678</v>
      </c>
      <c r="DU527">
        <v>17.47539032258065</v>
      </c>
      <c r="DV527">
        <v>405.0245483870967</v>
      </c>
      <c r="DW527">
        <v>24.46454516129032</v>
      </c>
      <c r="DX527">
        <v>499.9795483870967</v>
      </c>
      <c r="DY527">
        <v>90.34740645161293</v>
      </c>
      <c r="DZ527">
        <v>0.03048857096774193</v>
      </c>
      <c r="EA527">
        <v>30.71044838709677</v>
      </c>
      <c r="EB527">
        <v>29.95113870967742</v>
      </c>
      <c r="EC527">
        <v>999.9000000000003</v>
      </c>
      <c r="ED527">
        <v>0</v>
      </c>
      <c r="EE527">
        <v>0</v>
      </c>
      <c r="EF527">
        <v>9996.930322580645</v>
      </c>
      <c r="EG527">
        <v>0</v>
      </c>
      <c r="EH527">
        <v>12.55621290322581</v>
      </c>
      <c r="EI527">
        <v>-19.06735161290323</v>
      </c>
      <c r="EJ527">
        <v>414.6486129032257</v>
      </c>
      <c r="EK527">
        <v>431.0422258064515</v>
      </c>
      <c r="EL527">
        <v>7.139163225806451</v>
      </c>
      <c r="EM527">
        <v>423.5096774193548</v>
      </c>
      <c r="EN527">
        <v>17.47539032258065</v>
      </c>
      <c r="EO527">
        <v>2.22386064516129</v>
      </c>
      <c r="EP527">
        <v>1.578855161290322</v>
      </c>
      <c r="EQ527">
        <v>19.13523548387096</v>
      </c>
      <c r="ER527">
        <v>13.75393225806452</v>
      </c>
      <c r="ES527">
        <v>2000.001290322581</v>
      </c>
      <c r="ET527">
        <v>0.9799949999999997</v>
      </c>
      <c r="EU527">
        <v>0.02000519999999999</v>
      </c>
      <c r="EV527">
        <v>0</v>
      </c>
      <c r="EW527">
        <v>977.766193548387</v>
      </c>
      <c r="EX527">
        <v>5.000969999999999</v>
      </c>
      <c r="EY527">
        <v>19647.94193548387</v>
      </c>
      <c r="EZ527">
        <v>16707.57419354838</v>
      </c>
      <c r="FA527">
        <v>40.43699999999998</v>
      </c>
      <c r="FB527">
        <v>40.72967741935484</v>
      </c>
      <c r="FC527">
        <v>40.37093548387096</v>
      </c>
      <c r="FD527">
        <v>40.31199999999998</v>
      </c>
      <c r="FE527">
        <v>41.06199999999998</v>
      </c>
      <c r="FF527">
        <v>1955.09129032258</v>
      </c>
      <c r="FG527">
        <v>39.91000000000001</v>
      </c>
      <c r="FH527">
        <v>0</v>
      </c>
      <c r="FI527">
        <v>1758916555.5</v>
      </c>
      <c r="FJ527">
        <v>0</v>
      </c>
      <c r="FK527">
        <v>977.83824</v>
      </c>
      <c r="FL527">
        <v>5.041153825320828</v>
      </c>
      <c r="FM527">
        <v>103.4461536796191</v>
      </c>
      <c r="FN527">
        <v>19649.476</v>
      </c>
      <c r="FO527">
        <v>15</v>
      </c>
      <c r="FP527">
        <v>0</v>
      </c>
      <c r="FQ527" t="s">
        <v>439</v>
      </c>
      <c r="FR527">
        <v>1747247426.5</v>
      </c>
      <c r="FS527">
        <v>1747247420.5</v>
      </c>
      <c r="FT527">
        <v>0</v>
      </c>
      <c r="FU527">
        <v>1.027</v>
      </c>
      <c r="FV527">
        <v>0.031</v>
      </c>
      <c r="FW527">
        <v>0.02</v>
      </c>
      <c r="FX527">
        <v>0.05</v>
      </c>
      <c r="FY527">
        <v>420</v>
      </c>
      <c r="FZ527">
        <v>16</v>
      </c>
      <c r="GA527">
        <v>0.01</v>
      </c>
      <c r="GB527">
        <v>0.1</v>
      </c>
      <c r="GC527">
        <v>-19.05148048780488</v>
      </c>
      <c r="GD527">
        <v>-0.5532313588850348</v>
      </c>
      <c r="GE527">
        <v>0.06990689354860298</v>
      </c>
      <c r="GF527">
        <v>0</v>
      </c>
      <c r="GG527">
        <v>977.5772647058824</v>
      </c>
      <c r="GH527">
        <v>4.719740250291355</v>
      </c>
      <c r="GI527">
        <v>0.5103634984195417</v>
      </c>
      <c r="GJ527">
        <v>-1</v>
      </c>
      <c r="GK527">
        <v>7.121269268292683</v>
      </c>
      <c r="GL527">
        <v>0.5299070383275473</v>
      </c>
      <c r="GM527">
        <v>0.05495861571153351</v>
      </c>
      <c r="GN527">
        <v>0</v>
      </c>
      <c r="GO527">
        <v>0</v>
      </c>
      <c r="GP527">
        <v>2</v>
      </c>
      <c r="GQ527" t="s">
        <v>446</v>
      </c>
      <c r="GR527">
        <v>3.13504</v>
      </c>
      <c r="GS527">
        <v>2.69012</v>
      </c>
      <c r="GT527">
        <v>0.0914184</v>
      </c>
      <c r="GU527">
        <v>0.0936429</v>
      </c>
      <c r="GV527">
        <v>0.108194</v>
      </c>
      <c r="GW527">
        <v>0.08374910000000001</v>
      </c>
      <c r="GX527">
        <v>28890.4</v>
      </c>
      <c r="GY527">
        <v>28876.8</v>
      </c>
      <c r="GZ527">
        <v>29555.8</v>
      </c>
      <c r="HA527">
        <v>29441</v>
      </c>
      <c r="HB527">
        <v>34816.9</v>
      </c>
      <c r="HC527">
        <v>35738.3</v>
      </c>
      <c r="HD527">
        <v>41586.3</v>
      </c>
      <c r="HE527">
        <v>41829.2</v>
      </c>
      <c r="HF527">
        <v>1.936</v>
      </c>
      <c r="HG527">
        <v>1.87388</v>
      </c>
      <c r="HH527">
        <v>0.0929609</v>
      </c>
      <c r="HI527">
        <v>0</v>
      </c>
      <c r="HJ527">
        <v>28.4508</v>
      </c>
      <c r="HK527">
        <v>999.9</v>
      </c>
      <c r="HL527">
        <v>44.8</v>
      </c>
      <c r="HM527">
        <v>31.2</v>
      </c>
      <c r="HN527">
        <v>22.6288</v>
      </c>
      <c r="HO527">
        <v>62.1064</v>
      </c>
      <c r="HP527">
        <v>26.3502</v>
      </c>
      <c r="HQ527">
        <v>1</v>
      </c>
      <c r="HR527">
        <v>0.0503557</v>
      </c>
      <c r="HS527">
        <v>-1.6782</v>
      </c>
      <c r="HT527">
        <v>20.3335</v>
      </c>
      <c r="HU527">
        <v>5.22073</v>
      </c>
      <c r="HV527">
        <v>12.0144</v>
      </c>
      <c r="HW527">
        <v>4.98955</v>
      </c>
      <c r="HX527">
        <v>3.28858</v>
      </c>
      <c r="HY527">
        <v>9999</v>
      </c>
      <c r="HZ527">
        <v>9999</v>
      </c>
      <c r="IA527">
        <v>9999</v>
      </c>
      <c r="IB527">
        <v>17.8</v>
      </c>
      <c r="IC527">
        <v>1.86754</v>
      </c>
      <c r="ID527">
        <v>1.86666</v>
      </c>
      <c r="IE527">
        <v>1.866</v>
      </c>
      <c r="IF527">
        <v>1.86598</v>
      </c>
      <c r="IG527">
        <v>1.86783</v>
      </c>
      <c r="IH527">
        <v>1.87027</v>
      </c>
      <c r="II527">
        <v>1.8689</v>
      </c>
      <c r="IJ527">
        <v>1.87042</v>
      </c>
      <c r="IK527">
        <v>0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-0.583</v>
      </c>
      <c r="IY527">
        <v>0.15</v>
      </c>
      <c r="IZ527">
        <v>-0.2124528667129374</v>
      </c>
      <c r="JA527">
        <v>-0.0008016307627816455</v>
      </c>
      <c r="JB527">
        <v>-2.705495203968552E-07</v>
      </c>
      <c r="JC527">
        <v>-1.001381313952682E-11</v>
      </c>
      <c r="JD527">
        <v>-0.06429383364076624</v>
      </c>
      <c r="JE527">
        <v>-0.003544197663381463</v>
      </c>
      <c r="JF527">
        <v>0.0008551080648433378</v>
      </c>
      <c r="JG527">
        <v>-1.439520423836254E-05</v>
      </c>
      <c r="JH527">
        <v>4</v>
      </c>
      <c r="JI527">
        <v>2335</v>
      </c>
      <c r="JJ527">
        <v>1</v>
      </c>
      <c r="JK527">
        <v>25</v>
      </c>
      <c r="JL527">
        <v>194485.5</v>
      </c>
      <c r="JM527">
        <v>194485.6</v>
      </c>
      <c r="JN527">
        <v>1.03882</v>
      </c>
      <c r="JO527">
        <v>2.28394</v>
      </c>
      <c r="JP527">
        <v>1.39648</v>
      </c>
      <c r="JQ527">
        <v>2.35107</v>
      </c>
      <c r="JR527">
        <v>1.49536</v>
      </c>
      <c r="JS527">
        <v>2.61963</v>
      </c>
      <c r="JT527">
        <v>36.1285</v>
      </c>
      <c r="JU527">
        <v>24.0612</v>
      </c>
      <c r="JV527">
        <v>18</v>
      </c>
      <c r="JW527">
        <v>493.455</v>
      </c>
      <c r="JX527">
        <v>444.535</v>
      </c>
      <c r="JY527">
        <v>30.4652</v>
      </c>
      <c r="JZ527">
        <v>28.2071</v>
      </c>
      <c r="KA527">
        <v>30</v>
      </c>
      <c r="KB527">
        <v>28.0501</v>
      </c>
      <c r="KC527">
        <v>27.9804</v>
      </c>
      <c r="KD527">
        <v>20.895</v>
      </c>
      <c r="KE527">
        <v>26.2517</v>
      </c>
      <c r="KF527">
        <v>43.7821</v>
      </c>
      <c r="KG527">
        <v>30.4901</v>
      </c>
      <c r="KH527">
        <v>430.174</v>
      </c>
      <c r="KI527">
        <v>17.3154</v>
      </c>
      <c r="KJ527">
        <v>101.007</v>
      </c>
      <c r="KK527">
        <v>100.583</v>
      </c>
    </row>
    <row r="528" spans="1:297">
      <c r="A528">
        <v>512</v>
      </c>
      <c r="B528">
        <v>1758916559</v>
      </c>
      <c r="C528">
        <v>14775.90000009537</v>
      </c>
      <c r="D528" t="s">
        <v>1470</v>
      </c>
      <c r="E528" t="s">
        <v>1471</v>
      </c>
      <c r="F528">
        <v>5</v>
      </c>
      <c r="G528" t="s">
        <v>1419</v>
      </c>
      <c r="H528" t="s">
        <v>436</v>
      </c>
      <c r="I528">
        <v>1758916551.155172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431.0650911848199</v>
      </c>
      <c r="AK528">
        <v>414.6248848484847</v>
      </c>
      <c r="AL528">
        <v>0.0001935237457633431</v>
      </c>
      <c r="AM528">
        <v>65.04655561038324</v>
      </c>
      <c r="AN528">
        <f>(AP528 - AO528 + DY528*1E3/(8.314*(EA528+273.15)) * AR528/DX528 * AQ528) * DX528/(100*DL528) * 1000/(1000 - AP528)</f>
        <v>0</v>
      </c>
      <c r="AO528">
        <v>17.38684227512219</v>
      </c>
      <c r="AP528">
        <v>24.61022545454543</v>
      </c>
      <c r="AQ528">
        <v>-0.0002271699184265051</v>
      </c>
      <c r="AR528">
        <v>107.0664478481322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5.97</v>
      </c>
      <c r="DM528">
        <v>0.5</v>
      </c>
      <c r="DN528" t="s">
        <v>438</v>
      </c>
      <c r="DO528">
        <v>2</v>
      </c>
      <c r="DP528" t="b">
        <v>1</v>
      </c>
      <c r="DQ528">
        <v>1758916551.155172</v>
      </c>
      <c r="DR528">
        <v>404.4064137931035</v>
      </c>
      <c r="DS528">
        <v>423.6965862068966</v>
      </c>
      <c r="DT528">
        <v>24.61992413793103</v>
      </c>
      <c r="DU528">
        <v>17.4341</v>
      </c>
      <c r="DV528">
        <v>404.9886206896552</v>
      </c>
      <c r="DW528">
        <v>24.46985862068966</v>
      </c>
      <c r="DX528">
        <v>499.9765517241379</v>
      </c>
      <c r="DY528">
        <v>90.34790344827586</v>
      </c>
      <c r="DZ528">
        <v>0.03010498275862069</v>
      </c>
      <c r="EA528">
        <v>30.72058965517241</v>
      </c>
      <c r="EB528">
        <v>29.95769655172414</v>
      </c>
      <c r="EC528">
        <v>999.9000000000002</v>
      </c>
      <c r="ED528">
        <v>0</v>
      </c>
      <c r="EE528">
        <v>0</v>
      </c>
      <c r="EF528">
        <v>9995.774827586209</v>
      </c>
      <c r="EG528">
        <v>0</v>
      </c>
      <c r="EH528">
        <v>12.69169310344828</v>
      </c>
      <c r="EI528">
        <v>-19.29010344827586</v>
      </c>
      <c r="EJ528">
        <v>414.6141379310345</v>
      </c>
      <c r="EK528">
        <v>431.2144137931035</v>
      </c>
      <c r="EL528">
        <v>7.185830689655171</v>
      </c>
      <c r="EM528">
        <v>423.6965862068966</v>
      </c>
      <c r="EN528">
        <v>17.4341</v>
      </c>
      <c r="EO528">
        <v>2.224358275862069</v>
      </c>
      <c r="EP528">
        <v>1.57513448275862</v>
      </c>
      <c r="EQ528">
        <v>19.13883103448276</v>
      </c>
      <c r="ER528">
        <v>13.7176275862069</v>
      </c>
      <c r="ES528">
        <v>2000.00275862069</v>
      </c>
      <c r="ET528">
        <v>0.9799949999999998</v>
      </c>
      <c r="EU528">
        <v>0.02000519999999999</v>
      </c>
      <c r="EV528">
        <v>0</v>
      </c>
      <c r="EW528">
        <v>978.2125862068967</v>
      </c>
      <c r="EX528">
        <v>5.000969999999999</v>
      </c>
      <c r="EY528">
        <v>19656.06551724138</v>
      </c>
      <c r="EZ528">
        <v>16707.57931034483</v>
      </c>
      <c r="FA528">
        <v>40.43699999999998</v>
      </c>
      <c r="FB528">
        <v>40.73696551724138</v>
      </c>
      <c r="FC528">
        <v>40.37065517241379</v>
      </c>
      <c r="FD528">
        <v>40.31199999999998</v>
      </c>
      <c r="FE528">
        <v>41.06199999999998</v>
      </c>
      <c r="FF528">
        <v>1955.092758620689</v>
      </c>
      <c r="FG528">
        <v>39.91</v>
      </c>
      <c r="FH528">
        <v>0</v>
      </c>
      <c r="FI528">
        <v>1758916560.3</v>
      </c>
      <c r="FJ528">
        <v>0</v>
      </c>
      <c r="FK528">
        <v>978.2266399999999</v>
      </c>
      <c r="FL528">
        <v>4.513923075537861</v>
      </c>
      <c r="FM528">
        <v>79.36923087914325</v>
      </c>
      <c r="FN528">
        <v>19656.992</v>
      </c>
      <c r="FO528">
        <v>15</v>
      </c>
      <c r="FP528">
        <v>0</v>
      </c>
      <c r="FQ528" t="s">
        <v>439</v>
      </c>
      <c r="FR528">
        <v>1747247426.5</v>
      </c>
      <c r="FS528">
        <v>1747247420.5</v>
      </c>
      <c r="FT528">
        <v>0</v>
      </c>
      <c r="FU528">
        <v>1.027</v>
      </c>
      <c r="FV528">
        <v>0.031</v>
      </c>
      <c r="FW528">
        <v>0.02</v>
      </c>
      <c r="FX528">
        <v>0.05</v>
      </c>
      <c r="FY528">
        <v>420</v>
      </c>
      <c r="FZ528">
        <v>16</v>
      </c>
      <c r="GA528">
        <v>0.01</v>
      </c>
      <c r="GB528">
        <v>0.1</v>
      </c>
      <c r="GC528">
        <v>-19.1253243902439</v>
      </c>
      <c r="GD528">
        <v>-1.332344947735193</v>
      </c>
      <c r="GE528">
        <v>0.1960413281222746</v>
      </c>
      <c r="GF528">
        <v>0</v>
      </c>
      <c r="GG528">
        <v>977.8966470588236</v>
      </c>
      <c r="GH528">
        <v>5.031535518572924</v>
      </c>
      <c r="GI528">
        <v>0.5303498225285442</v>
      </c>
      <c r="GJ528">
        <v>-1</v>
      </c>
      <c r="GK528">
        <v>7.151629268292684</v>
      </c>
      <c r="GL528">
        <v>0.5707718466898927</v>
      </c>
      <c r="GM528">
        <v>0.05810586383197251</v>
      </c>
      <c r="GN528">
        <v>0</v>
      </c>
      <c r="GO528">
        <v>0</v>
      </c>
      <c r="GP528">
        <v>2</v>
      </c>
      <c r="GQ528" t="s">
        <v>446</v>
      </c>
      <c r="GR528">
        <v>3.13514</v>
      </c>
      <c r="GS528">
        <v>2.68961</v>
      </c>
      <c r="GT528">
        <v>0.0914418</v>
      </c>
      <c r="GU528">
        <v>0.09414160000000001</v>
      </c>
      <c r="GV528">
        <v>0.10818</v>
      </c>
      <c r="GW528">
        <v>0.0836229</v>
      </c>
      <c r="GX528">
        <v>28889.6</v>
      </c>
      <c r="GY528">
        <v>28861.5</v>
      </c>
      <c r="GZ528">
        <v>29555.7</v>
      </c>
      <c r="HA528">
        <v>29441.6</v>
      </c>
      <c r="HB528">
        <v>34817.3</v>
      </c>
      <c r="HC528">
        <v>35744</v>
      </c>
      <c r="HD528">
        <v>41586.1</v>
      </c>
      <c r="HE528">
        <v>41829.9</v>
      </c>
      <c r="HF528">
        <v>1.93615</v>
      </c>
      <c r="HG528">
        <v>1.87375</v>
      </c>
      <c r="HH528">
        <v>0.0922009</v>
      </c>
      <c r="HI528">
        <v>0</v>
      </c>
      <c r="HJ528">
        <v>28.459</v>
      </c>
      <c r="HK528">
        <v>999.9</v>
      </c>
      <c r="HL528">
        <v>44.7</v>
      </c>
      <c r="HM528">
        <v>31.2</v>
      </c>
      <c r="HN528">
        <v>22.5755</v>
      </c>
      <c r="HO528">
        <v>62.0864</v>
      </c>
      <c r="HP528">
        <v>26.2059</v>
      </c>
      <c r="HQ528">
        <v>1</v>
      </c>
      <c r="HR528">
        <v>0.050437</v>
      </c>
      <c r="HS528">
        <v>-1.66392</v>
      </c>
      <c r="HT528">
        <v>20.333</v>
      </c>
      <c r="HU528">
        <v>5.21819</v>
      </c>
      <c r="HV528">
        <v>12.0143</v>
      </c>
      <c r="HW528">
        <v>4.98885</v>
      </c>
      <c r="HX528">
        <v>3.28788</v>
      </c>
      <c r="HY528">
        <v>9999</v>
      </c>
      <c r="HZ528">
        <v>9999</v>
      </c>
      <c r="IA528">
        <v>9999</v>
      </c>
      <c r="IB528">
        <v>17.8</v>
      </c>
      <c r="IC528">
        <v>1.86754</v>
      </c>
      <c r="ID528">
        <v>1.86666</v>
      </c>
      <c r="IE528">
        <v>1.866</v>
      </c>
      <c r="IF528">
        <v>1.86599</v>
      </c>
      <c r="IG528">
        <v>1.86783</v>
      </c>
      <c r="IH528">
        <v>1.87027</v>
      </c>
      <c r="II528">
        <v>1.86891</v>
      </c>
      <c r="IJ528">
        <v>1.87042</v>
      </c>
      <c r="IK528">
        <v>0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-0.582</v>
      </c>
      <c r="IY528">
        <v>0.1499</v>
      </c>
      <c r="IZ528">
        <v>-0.2124528667129374</v>
      </c>
      <c r="JA528">
        <v>-0.0008016307627816455</v>
      </c>
      <c r="JB528">
        <v>-2.705495203968552E-07</v>
      </c>
      <c r="JC528">
        <v>-1.001381313952682E-11</v>
      </c>
      <c r="JD528">
        <v>-0.06429383364076624</v>
      </c>
      <c r="JE528">
        <v>-0.003544197663381463</v>
      </c>
      <c r="JF528">
        <v>0.0008551080648433378</v>
      </c>
      <c r="JG528">
        <v>-1.439520423836254E-05</v>
      </c>
      <c r="JH528">
        <v>4</v>
      </c>
      <c r="JI528">
        <v>2335</v>
      </c>
      <c r="JJ528">
        <v>1</v>
      </c>
      <c r="JK528">
        <v>25</v>
      </c>
      <c r="JL528">
        <v>194485.5</v>
      </c>
      <c r="JM528">
        <v>194485.6</v>
      </c>
      <c r="JN528">
        <v>1.06567</v>
      </c>
      <c r="JO528">
        <v>2.28638</v>
      </c>
      <c r="JP528">
        <v>1.39648</v>
      </c>
      <c r="JQ528">
        <v>2.35107</v>
      </c>
      <c r="JR528">
        <v>1.49536</v>
      </c>
      <c r="JS528">
        <v>2.58423</v>
      </c>
      <c r="JT528">
        <v>36.1285</v>
      </c>
      <c r="JU528">
        <v>24.0612</v>
      </c>
      <c r="JV528">
        <v>18</v>
      </c>
      <c r="JW528">
        <v>493.551</v>
      </c>
      <c r="JX528">
        <v>444.462</v>
      </c>
      <c r="JY528">
        <v>30.494</v>
      </c>
      <c r="JZ528">
        <v>28.2071</v>
      </c>
      <c r="KA528">
        <v>30</v>
      </c>
      <c r="KB528">
        <v>28.0501</v>
      </c>
      <c r="KC528">
        <v>27.9809</v>
      </c>
      <c r="KD528">
        <v>21.3916</v>
      </c>
      <c r="KE528">
        <v>26.2517</v>
      </c>
      <c r="KF528">
        <v>43.7821</v>
      </c>
      <c r="KG528">
        <v>30.5163</v>
      </c>
      <c r="KH528">
        <v>443.554</v>
      </c>
      <c r="KI528">
        <v>17.2759</v>
      </c>
      <c r="KJ528">
        <v>101.006</v>
      </c>
      <c r="KK528">
        <v>100.585</v>
      </c>
    </row>
    <row r="529" spans="1:297">
      <c r="A529">
        <v>513</v>
      </c>
      <c r="B529">
        <v>1758916564</v>
      </c>
      <c r="C529">
        <v>14780.90000009537</v>
      </c>
      <c r="D529" t="s">
        <v>1472</v>
      </c>
      <c r="E529" t="s">
        <v>1473</v>
      </c>
      <c r="F529">
        <v>5</v>
      </c>
      <c r="G529" t="s">
        <v>1419</v>
      </c>
      <c r="H529" t="s">
        <v>436</v>
      </c>
      <c r="I529">
        <v>1758916556.232143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438.6466152095393</v>
      </c>
      <c r="AK529">
        <v>418.2900727272725</v>
      </c>
      <c r="AL529">
        <v>0.8798311418637345</v>
      </c>
      <c r="AM529">
        <v>65.04655561038324</v>
      </c>
      <c r="AN529">
        <f>(AP529 - AO529 + DY529*1E3/(8.314*(EA529+273.15)) * AR529/DX529 * AQ529) * DX529/(100*DL529) * 1000/(1000 - AP529)</f>
        <v>0</v>
      </c>
      <c r="AO529">
        <v>17.36321745493882</v>
      </c>
      <c r="AP529">
        <v>24.61197636363636</v>
      </c>
      <c r="AQ529">
        <v>8.821457203512559E-05</v>
      </c>
      <c r="AR529">
        <v>107.0664478481322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5.97</v>
      </c>
      <c r="DM529">
        <v>0.5</v>
      </c>
      <c r="DN529" t="s">
        <v>438</v>
      </c>
      <c r="DO529">
        <v>2</v>
      </c>
      <c r="DP529" t="b">
        <v>1</v>
      </c>
      <c r="DQ529">
        <v>1758916556.232143</v>
      </c>
      <c r="DR529">
        <v>404.9058928571429</v>
      </c>
      <c r="DS529">
        <v>426.6951071428571</v>
      </c>
      <c r="DT529">
        <v>24.61582142857143</v>
      </c>
      <c r="DU529">
        <v>17.39068571428571</v>
      </c>
      <c r="DV529">
        <v>405.4886071428571</v>
      </c>
      <c r="DW529">
        <v>24.4658</v>
      </c>
      <c r="DX529">
        <v>499.98575</v>
      </c>
      <c r="DY529">
        <v>90.348375</v>
      </c>
      <c r="DZ529">
        <v>0.02976435714285714</v>
      </c>
      <c r="EA529">
        <v>30.73068571428572</v>
      </c>
      <c r="EB529">
        <v>29.95931071428571</v>
      </c>
      <c r="EC529">
        <v>999.9000000000002</v>
      </c>
      <c r="ED529">
        <v>0</v>
      </c>
      <c r="EE529">
        <v>0</v>
      </c>
      <c r="EF529">
        <v>9994.307857142858</v>
      </c>
      <c r="EG529">
        <v>0</v>
      </c>
      <c r="EH529">
        <v>12.91967857142857</v>
      </c>
      <c r="EI529">
        <v>-21.78919285714286</v>
      </c>
      <c r="EJ529">
        <v>415.1245</v>
      </c>
      <c r="EK529">
        <v>434.2468928571429</v>
      </c>
      <c r="EL529">
        <v>7.225146428571429</v>
      </c>
      <c r="EM529">
        <v>426.6951071428571</v>
      </c>
      <c r="EN529">
        <v>17.39068571428571</v>
      </c>
      <c r="EO529">
        <v>2.223999285714286</v>
      </c>
      <c r="EP529">
        <v>1.57122</v>
      </c>
      <c r="EQ529">
        <v>19.13624285714286</v>
      </c>
      <c r="ER529">
        <v>13.67938928571429</v>
      </c>
      <c r="ES529">
        <v>2000.003928571429</v>
      </c>
      <c r="ET529">
        <v>0.9799949999999998</v>
      </c>
      <c r="EU529">
        <v>0.02000519999999999</v>
      </c>
      <c r="EV529">
        <v>0</v>
      </c>
      <c r="EW529">
        <v>978.3900000000001</v>
      </c>
      <c r="EX529">
        <v>5.00097</v>
      </c>
      <c r="EY529">
        <v>19661.11071428571</v>
      </c>
      <c r="EZ529">
        <v>16707.57857142857</v>
      </c>
      <c r="FA529">
        <v>40.43699999999999</v>
      </c>
      <c r="FB529">
        <v>40.73875</v>
      </c>
      <c r="FC529">
        <v>40.3705</v>
      </c>
      <c r="FD529">
        <v>40.31199999999999</v>
      </c>
      <c r="FE529">
        <v>41.0665</v>
      </c>
      <c r="FF529">
        <v>1955.093928571428</v>
      </c>
      <c r="FG529">
        <v>39.91</v>
      </c>
      <c r="FH529">
        <v>0</v>
      </c>
      <c r="FI529">
        <v>1758916565.7</v>
      </c>
      <c r="FJ529">
        <v>0</v>
      </c>
      <c r="FK529">
        <v>978.376576923077</v>
      </c>
      <c r="FL529">
        <v>0.8637606674065125</v>
      </c>
      <c r="FM529">
        <v>35.11452993797286</v>
      </c>
      <c r="FN529">
        <v>19661.46538461539</v>
      </c>
      <c r="FO529">
        <v>15</v>
      </c>
      <c r="FP529">
        <v>0</v>
      </c>
      <c r="FQ529" t="s">
        <v>439</v>
      </c>
      <c r="FR529">
        <v>1747247426.5</v>
      </c>
      <c r="FS529">
        <v>1747247420.5</v>
      </c>
      <c r="FT529">
        <v>0</v>
      </c>
      <c r="FU529">
        <v>1.027</v>
      </c>
      <c r="FV529">
        <v>0.031</v>
      </c>
      <c r="FW529">
        <v>0.02</v>
      </c>
      <c r="FX529">
        <v>0.05</v>
      </c>
      <c r="FY529">
        <v>420</v>
      </c>
      <c r="FZ529">
        <v>16</v>
      </c>
      <c r="GA529">
        <v>0.01</v>
      </c>
      <c r="GB529">
        <v>0.1</v>
      </c>
      <c r="GC529">
        <v>-20.98734878048781</v>
      </c>
      <c r="GD529">
        <v>-26.18152055749131</v>
      </c>
      <c r="GE529">
        <v>3.325147096333425</v>
      </c>
      <c r="GF529">
        <v>0</v>
      </c>
      <c r="GG529">
        <v>978.2462941176472</v>
      </c>
      <c r="GH529">
        <v>2.300381967398853</v>
      </c>
      <c r="GI529">
        <v>0.3446089454142439</v>
      </c>
      <c r="GJ529">
        <v>-1</v>
      </c>
      <c r="GK529">
        <v>7.199076829268291</v>
      </c>
      <c r="GL529">
        <v>0.4531036933798109</v>
      </c>
      <c r="GM529">
        <v>0.04796129503728795</v>
      </c>
      <c r="GN529">
        <v>0</v>
      </c>
      <c r="GO529">
        <v>0</v>
      </c>
      <c r="GP529">
        <v>2</v>
      </c>
      <c r="GQ529" t="s">
        <v>446</v>
      </c>
      <c r="GR529">
        <v>3.13511</v>
      </c>
      <c r="GS529">
        <v>2.68942</v>
      </c>
      <c r="GT529">
        <v>0.0921618</v>
      </c>
      <c r="GU529">
        <v>0.09637950000000001</v>
      </c>
      <c r="GV529">
        <v>0.108185</v>
      </c>
      <c r="GW529">
        <v>0.0835364</v>
      </c>
      <c r="GX529">
        <v>28866.4</v>
      </c>
      <c r="GY529">
        <v>28789.6</v>
      </c>
      <c r="GZ529">
        <v>29555.4</v>
      </c>
      <c r="HA529">
        <v>29441</v>
      </c>
      <c r="HB529">
        <v>34816.7</v>
      </c>
      <c r="HC529">
        <v>35747</v>
      </c>
      <c r="HD529">
        <v>41585.6</v>
      </c>
      <c r="HE529">
        <v>41829.4</v>
      </c>
      <c r="HF529">
        <v>1.9362</v>
      </c>
      <c r="HG529">
        <v>1.87375</v>
      </c>
      <c r="HH529">
        <v>0.0915527</v>
      </c>
      <c r="HI529">
        <v>0</v>
      </c>
      <c r="HJ529">
        <v>28.4664</v>
      </c>
      <c r="HK529">
        <v>999.9</v>
      </c>
      <c r="HL529">
        <v>44.7</v>
      </c>
      <c r="HM529">
        <v>31.2</v>
      </c>
      <c r="HN529">
        <v>22.5769</v>
      </c>
      <c r="HO529">
        <v>62.1864</v>
      </c>
      <c r="HP529">
        <v>26.3141</v>
      </c>
      <c r="HQ529">
        <v>1</v>
      </c>
      <c r="HR529">
        <v>0.0505843</v>
      </c>
      <c r="HS529">
        <v>-1.66675</v>
      </c>
      <c r="HT529">
        <v>20.3326</v>
      </c>
      <c r="HU529">
        <v>5.21564</v>
      </c>
      <c r="HV529">
        <v>12.014</v>
      </c>
      <c r="HW529">
        <v>4.9881</v>
      </c>
      <c r="HX529">
        <v>3.28763</v>
      </c>
      <c r="HY529">
        <v>9999</v>
      </c>
      <c r="HZ529">
        <v>9999</v>
      </c>
      <c r="IA529">
        <v>9999</v>
      </c>
      <c r="IB529">
        <v>17.8</v>
      </c>
      <c r="IC529">
        <v>1.86753</v>
      </c>
      <c r="ID529">
        <v>1.86665</v>
      </c>
      <c r="IE529">
        <v>1.866</v>
      </c>
      <c r="IF529">
        <v>1.86598</v>
      </c>
      <c r="IG529">
        <v>1.86783</v>
      </c>
      <c r="IH529">
        <v>1.87027</v>
      </c>
      <c r="II529">
        <v>1.86891</v>
      </c>
      <c r="IJ529">
        <v>1.87042</v>
      </c>
      <c r="IK529">
        <v>0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-0.587</v>
      </c>
      <c r="IY529">
        <v>0.15</v>
      </c>
      <c r="IZ529">
        <v>-0.2124528667129374</v>
      </c>
      <c r="JA529">
        <v>-0.0008016307627816455</v>
      </c>
      <c r="JB529">
        <v>-2.705495203968552E-07</v>
      </c>
      <c r="JC529">
        <v>-1.001381313952682E-11</v>
      </c>
      <c r="JD529">
        <v>-0.06429383364076624</v>
      </c>
      <c r="JE529">
        <v>-0.003544197663381463</v>
      </c>
      <c r="JF529">
        <v>0.0008551080648433378</v>
      </c>
      <c r="JG529">
        <v>-1.439520423836254E-05</v>
      </c>
      <c r="JH529">
        <v>4</v>
      </c>
      <c r="JI529">
        <v>2335</v>
      </c>
      <c r="JJ529">
        <v>1</v>
      </c>
      <c r="JK529">
        <v>25</v>
      </c>
      <c r="JL529">
        <v>194485.6</v>
      </c>
      <c r="JM529">
        <v>194485.7</v>
      </c>
      <c r="JN529">
        <v>1.09497</v>
      </c>
      <c r="JO529">
        <v>2.29492</v>
      </c>
      <c r="JP529">
        <v>1.39771</v>
      </c>
      <c r="JQ529">
        <v>2.34985</v>
      </c>
      <c r="JR529">
        <v>1.49536</v>
      </c>
      <c r="JS529">
        <v>2.59644</v>
      </c>
      <c r="JT529">
        <v>36.1285</v>
      </c>
      <c r="JU529">
        <v>24.0612</v>
      </c>
      <c r="JV529">
        <v>18</v>
      </c>
      <c r="JW529">
        <v>493.583</v>
      </c>
      <c r="JX529">
        <v>444.463</v>
      </c>
      <c r="JY529">
        <v>30.5191</v>
      </c>
      <c r="JZ529">
        <v>28.2071</v>
      </c>
      <c r="KA529">
        <v>30.0002</v>
      </c>
      <c r="KB529">
        <v>28.0501</v>
      </c>
      <c r="KC529">
        <v>27.9809</v>
      </c>
      <c r="KD529">
        <v>22.0491</v>
      </c>
      <c r="KE529">
        <v>26.5247</v>
      </c>
      <c r="KF529">
        <v>43.7821</v>
      </c>
      <c r="KG529">
        <v>30.5469</v>
      </c>
      <c r="KH529">
        <v>463.591</v>
      </c>
      <c r="KI529">
        <v>17.333</v>
      </c>
      <c r="KJ529">
        <v>101.005</v>
      </c>
      <c r="KK529">
        <v>100.583</v>
      </c>
    </row>
    <row r="530" spans="1:297">
      <c r="A530">
        <v>514</v>
      </c>
      <c r="B530">
        <v>1758916569</v>
      </c>
      <c r="C530">
        <v>14785.90000009537</v>
      </c>
      <c r="D530" t="s">
        <v>1474</v>
      </c>
      <c r="E530" t="s">
        <v>1475</v>
      </c>
      <c r="F530">
        <v>5</v>
      </c>
      <c r="G530" t="s">
        <v>1419</v>
      </c>
      <c r="H530" t="s">
        <v>436</v>
      </c>
      <c r="I530">
        <v>1758916561.5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454.040408515036</v>
      </c>
      <c r="AK530">
        <v>427.8905818181817</v>
      </c>
      <c r="AL530">
        <v>2.034111629395744</v>
      </c>
      <c r="AM530">
        <v>65.04655561038324</v>
      </c>
      <c r="AN530">
        <f>(AP530 - AO530 + DY530*1E3/(8.314*(EA530+273.15)) * AR530/DX530 * AQ530) * DX530/(100*DL530) * 1000/(1000 - AP530)</f>
        <v>0</v>
      </c>
      <c r="AO530">
        <v>17.30039059537619</v>
      </c>
      <c r="AP530">
        <v>24.60466484848485</v>
      </c>
      <c r="AQ530">
        <v>-0.0002241392004215754</v>
      </c>
      <c r="AR530">
        <v>107.0664478481322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5.97</v>
      </c>
      <c r="DM530">
        <v>0.5</v>
      </c>
      <c r="DN530" t="s">
        <v>438</v>
      </c>
      <c r="DO530">
        <v>2</v>
      </c>
      <c r="DP530" t="b">
        <v>1</v>
      </c>
      <c r="DQ530">
        <v>1758916561.5</v>
      </c>
      <c r="DR530">
        <v>407.8675185185185</v>
      </c>
      <c r="DS530">
        <v>434.9785185185185</v>
      </c>
      <c r="DT530">
        <v>24.61165185185185</v>
      </c>
      <c r="DU530">
        <v>17.35303703703704</v>
      </c>
      <c r="DV530">
        <v>408.4532962962963</v>
      </c>
      <c r="DW530">
        <v>24.46167777777778</v>
      </c>
      <c r="DX530">
        <v>499.9797037037037</v>
      </c>
      <c r="DY530">
        <v>90.34832592592592</v>
      </c>
      <c r="DZ530">
        <v>0.02936561851851852</v>
      </c>
      <c r="EA530">
        <v>30.74190740740741</v>
      </c>
      <c r="EB530">
        <v>29.96102592592593</v>
      </c>
      <c r="EC530">
        <v>999.9000000000001</v>
      </c>
      <c r="ED530">
        <v>0</v>
      </c>
      <c r="EE530">
        <v>0</v>
      </c>
      <c r="EF530">
        <v>9992.407777777778</v>
      </c>
      <c r="EG530">
        <v>0</v>
      </c>
      <c r="EH530">
        <v>12.93577407407407</v>
      </c>
      <c r="EI530">
        <v>-27.11094814814814</v>
      </c>
      <c r="EJ530">
        <v>418.1591851851852</v>
      </c>
      <c r="EK530">
        <v>442.6597037037038</v>
      </c>
      <c r="EL530">
        <v>7.258623703703704</v>
      </c>
      <c r="EM530">
        <v>434.9785185185185</v>
      </c>
      <c r="EN530">
        <v>17.35303703703704</v>
      </c>
      <c r="EO530">
        <v>2.223621481481482</v>
      </c>
      <c r="EP530">
        <v>1.567817777777778</v>
      </c>
      <c r="EQ530">
        <v>19.13351851851852</v>
      </c>
      <c r="ER530">
        <v>13.64605185185185</v>
      </c>
      <c r="ES530">
        <v>2000.002962962963</v>
      </c>
      <c r="ET530">
        <v>0.9799949999999998</v>
      </c>
      <c r="EU530">
        <v>0.02000519999999999</v>
      </c>
      <c r="EV530">
        <v>0</v>
      </c>
      <c r="EW530">
        <v>978.4053333333331</v>
      </c>
      <c r="EX530">
        <v>5.00097</v>
      </c>
      <c r="EY530">
        <v>19661.65555555555</v>
      </c>
      <c r="EZ530">
        <v>16707.56296296296</v>
      </c>
      <c r="FA530">
        <v>40.43699999999999</v>
      </c>
      <c r="FB530">
        <v>40.74533333333333</v>
      </c>
      <c r="FC530">
        <v>40.375</v>
      </c>
      <c r="FD530">
        <v>40.31199999999999</v>
      </c>
      <c r="FE530">
        <v>41.07366666666666</v>
      </c>
      <c r="FF530">
        <v>1955.092962962963</v>
      </c>
      <c r="FG530">
        <v>39.91</v>
      </c>
      <c r="FH530">
        <v>0</v>
      </c>
      <c r="FI530">
        <v>1758916570.5</v>
      </c>
      <c r="FJ530">
        <v>0</v>
      </c>
      <c r="FK530">
        <v>978.4091153846153</v>
      </c>
      <c r="FL530">
        <v>-1.635589736096466</v>
      </c>
      <c r="FM530">
        <v>-31.11111105370705</v>
      </c>
      <c r="FN530">
        <v>19661.49230769231</v>
      </c>
      <c r="FO530">
        <v>15</v>
      </c>
      <c r="FP530">
        <v>0</v>
      </c>
      <c r="FQ530" t="s">
        <v>439</v>
      </c>
      <c r="FR530">
        <v>1747247426.5</v>
      </c>
      <c r="FS530">
        <v>1747247420.5</v>
      </c>
      <c r="FT530">
        <v>0</v>
      </c>
      <c r="FU530">
        <v>1.027</v>
      </c>
      <c r="FV530">
        <v>0.031</v>
      </c>
      <c r="FW530">
        <v>0.02</v>
      </c>
      <c r="FX530">
        <v>0.05</v>
      </c>
      <c r="FY530">
        <v>420</v>
      </c>
      <c r="FZ530">
        <v>16</v>
      </c>
      <c r="GA530">
        <v>0.01</v>
      </c>
      <c r="GB530">
        <v>0.1</v>
      </c>
      <c r="GC530">
        <v>-23.88768536585366</v>
      </c>
      <c r="GD530">
        <v>-54.26730313588845</v>
      </c>
      <c r="GE530">
        <v>5.897401354402445</v>
      </c>
      <c r="GF530">
        <v>0</v>
      </c>
      <c r="GG530">
        <v>978.3192352941177</v>
      </c>
      <c r="GH530">
        <v>0.7335370461188642</v>
      </c>
      <c r="GI530">
        <v>0.296677489661716</v>
      </c>
      <c r="GJ530">
        <v>-1</v>
      </c>
      <c r="GK530">
        <v>7.234597804878048</v>
      </c>
      <c r="GL530">
        <v>0.3712304529616704</v>
      </c>
      <c r="GM530">
        <v>0.03813400003403882</v>
      </c>
      <c r="GN530">
        <v>0</v>
      </c>
      <c r="GO530">
        <v>0</v>
      </c>
      <c r="GP530">
        <v>2</v>
      </c>
      <c r="GQ530" t="s">
        <v>446</v>
      </c>
      <c r="GR530">
        <v>3.13506</v>
      </c>
      <c r="GS530">
        <v>2.68942</v>
      </c>
      <c r="GT530">
        <v>0.09384869999999999</v>
      </c>
      <c r="GU530">
        <v>0.099008</v>
      </c>
      <c r="GV530">
        <v>0.108157</v>
      </c>
      <c r="GW530">
        <v>0.0833343</v>
      </c>
      <c r="GX530">
        <v>28813</v>
      </c>
      <c r="GY530">
        <v>28706</v>
      </c>
      <c r="GZ530">
        <v>29555.7</v>
      </c>
      <c r="HA530">
        <v>29441.2</v>
      </c>
      <c r="HB530">
        <v>34818.4</v>
      </c>
      <c r="HC530">
        <v>35755.3</v>
      </c>
      <c r="HD530">
        <v>41586.2</v>
      </c>
      <c r="HE530">
        <v>41829.7</v>
      </c>
      <c r="HF530">
        <v>1.9365</v>
      </c>
      <c r="HG530">
        <v>1.87372</v>
      </c>
      <c r="HH530">
        <v>0.0921264</v>
      </c>
      <c r="HI530">
        <v>0</v>
      </c>
      <c r="HJ530">
        <v>28.4746</v>
      </c>
      <c r="HK530">
        <v>999.9</v>
      </c>
      <c r="HL530">
        <v>44.7</v>
      </c>
      <c r="HM530">
        <v>31.2</v>
      </c>
      <c r="HN530">
        <v>22.5769</v>
      </c>
      <c r="HO530">
        <v>61.9864</v>
      </c>
      <c r="HP530">
        <v>26.3542</v>
      </c>
      <c r="HQ530">
        <v>1</v>
      </c>
      <c r="HR530">
        <v>0.0502541</v>
      </c>
      <c r="HS530">
        <v>-1.68601</v>
      </c>
      <c r="HT530">
        <v>20.3325</v>
      </c>
      <c r="HU530">
        <v>5.21699</v>
      </c>
      <c r="HV530">
        <v>12.0134</v>
      </c>
      <c r="HW530">
        <v>4.9877</v>
      </c>
      <c r="HX530">
        <v>3.28785</v>
      </c>
      <c r="HY530">
        <v>9999</v>
      </c>
      <c r="HZ530">
        <v>9999</v>
      </c>
      <c r="IA530">
        <v>9999</v>
      </c>
      <c r="IB530">
        <v>17.8</v>
      </c>
      <c r="IC530">
        <v>1.86753</v>
      </c>
      <c r="ID530">
        <v>1.86664</v>
      </c>
      <c r="IE530">
        <v>1.866</v>
      </c>
      <c r="IF530">
        <v>1.86597</v>
      </c>
      <c r="IG530">
        <v>1.86783</v>
      </c>
      <c r="IH530">
        <v>1.87027</v>
      </c>
      <c r="II530">
        <v>1.86891</v>
      </c>
      <c r="IJ530">
        <v>1.87041</v>
      </c>
      <c r="IK530">
        <v>0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-0.596</v>
      </c>
      <c r="IY530">
        <v>0.1499</v>
      </c>
      <c r="IZ530">
        <v>-0.2124528667129374</v>
      </c>
      <c r="JA530">
        <v>-0.0008016307627816455</v>
      </c>
      <c r="JB530">
        <v>-2.705495203968552E-07</v>
      </c>
      <c r="JC530">
        <v>-1.001381313952682E-11</v>
      </c>
      <c r="JD530">
        <v>-0.06429383364076624</v>
      </c>
      <c r="JE530">
        <v>-0.003544197663381463</v>
      </c>
      <c r="JF530">
        <v>0.0008551080648433378</v>
      </c>
      <c r="JG530">
        <v>-1.439520423836254E-05</v>
      </c>
      <c r="JH530">
        <v>4</v>
      </c>
      <c r="JI530">
        <v>2335</v>
      </c>
      <c r="JJ530">
        <v>1</v>
      </c>
      <c r="JK530">
        <v>25</v>
      </c>
      <c r="JL530">
        <v>194485.7</v>
      </c>
      <c r="JM530">
        <v>194485.8</v>
      </c>
      <c r="JN530">
        <v>1.12915</v>
      </c>
      <c r="JO530">
        <v>2.27417</v>
      </c>
      <c r="JP530">
        <v>1.39648</v>
      </c>
      <c r="JQ530">
        <v>2.34863</v>
      </c>
      <c r="JR530">
        <v>1.49536</v>
      </c>
      <c r="JS530">
        <v>2.69165</v>
      </c>
      <c r="JT530">
        <v>36.1285</v>
      </c>
      <c r="JU530">
        <v>24.07</v>
      </c>
      <c r="JV530">
        <v>18</v>
      </c>
      <c r="JW530">
        <v>493.773</v>
      </c>
      <c r="JX530">
        <v>444.454</v>
      </c>
      <c r="JY530">
        <v>30.547</v>
      </c>
      <c r="JZ530">
        <v>28.2071</v>
      </c>
      <c r="KA530">
        <v>30.0001</v>
      </c>
      <c r="KB530">
        <v>28.0501</v>
      </c>
      <c r="KC530">
        <v>27.9819</v>
      </c>
      <c r="KD530">
        <v>22.6653</v>
      </c>
      <c r="KE530">
        <v>26.5247</v>
      </c>
      <c r="KF530">
        <v>43.7821</v>
      </c>
      <c r="KG530">
        <v>30.5711</v>
      </c>
      <c r="KH530">
        <v>476.966</v>
      </c>
      <c r="KI530">
        <v>17.333</v>
      </c>
      <c r="KJ530">
        <v>101.007</v>
      </c>
      <c r="KK530">
        <v>100.584</v>
      </c>
    </row>
    <row r="531" spans="1:297">
      <c r="A531">
        <v>515</v>
      </c>
      <c r="B531">
        <v>1758916574</v>
      </c>
      <c r="C531">
        <v>14790.90000009537</v>
      </c>
      <c r="D531" t="s">
        <v>1476</v>
      </c>
      <c r="E531" t="s">
        <v>1477</v>
      </c>
      <c r="F531">
        <v>5</v>
      </c>
      <c r="G531" t="s">
        <v>1419</v>
      </c>
      <c r="H531" t="s">
        <v>436</v>
      </c>
      <c r="I531">
        <v>1758916566.214286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470.697159213617</v>
      </c>
      <c r="AK531">
        <v>441.1288606060605</v>
      </c>
      <c r="AL531">
        <v>2.709363857502973</v>
      </c>
      <c r="AM531">
        <v>65.04655561038324</v>
      </c>
      <c r="AN531">
        <f>(AP531 - AO531 + DY531*1E3/(8.314*(EA531+273.15)) * AR531/DX531 * AQ531) * DX531/(100*DL531) * 1000/(1000 - AP531)</f>
        <v>0</v>
      </c>
      <c r="AO531">
        <v>17.28094526433057</v>
      </c>
      <c r="AP531">
        <v>24.60198363636363</v>
      </c>
      <c r="AQ531">
        <v>-2.70550882509835E-05</v>
      </c>
      <c r="AR531">
        <v>107.0664478481322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5.97</v>
      </c>
      <c r="DM531">
        <v>0.5</v>
      </c>
      <c r="DN531" t="s">
        <v>438</v>
      </c>
      <c r="DO531">
        <v>2</v>
      </c>
      <c r="DP531" t="b">
        <v>1</v>
      </c>
      <c r="DQ531">
        <v>1758916566.214286</v>
      </c>
      <c r="DR531">
        <v>414.3320357142858</v>
      </c>
      <c r="DS531">
        <v>447.6253928571429</v>
      </c>
      <c r="DT531">
        <v>24.60789285714285</v>
      </c>
      <c r="DU531">
        <v>17.31926428571429</v>
      </c>
      <c r="DV531">
        <v>414.9245357142858</v>
      </c>
      <c r="DW531">
        <v>24.45795714285714</v>
      </c>
      <c r="DX531">
        <v>499.9857857142857</v>
      </c>
      <c r="DY531">
        <v>90.34735714285715</v>
      </c>
      <c r="DZ531">
        <v>0.02934422142857143</v>
      </c>
      <c r="EA531">
        <v>30.75282857142857</v>
      </c>
      <c r="EB531">
        <v>29.96553928571428</v>
      </c>
      <c r="EC531">
        <v>999.9000000000002</v>
      </c>
      <c r="ED531">
        <v>0</v>
      </c>
      <c r="EE531">
        <v>0</v>
      </c>
      <c r="EF531">
        <v>9991.607142857143</v>
      </c>
      <c r="EG531">
        <v>0</v>
      </c>
      <c r="EH531">
        <v>12.93896071428571</v>
      </c>
      <c r="EI531">
        <v>-33.29327142857142</v>
      </c>
      <c r="EJ531">
        <v>424.7851428571429</v>
      </c>
      <c r="EK531">
        <v>455.5140357142858</v>
      </c>
      <c r="EL531">
        <v>7.288632499999999</v>
      </c>
      <c r="EM531">
        <v>447.6253928571429</v>
      </c>
      <c r="EN531">
        <v>17.31926428571429</v>
      </c>
      <c r="EO531">
        <v>2.2232575</v>
      </c>
      <c r="EP531">
        <v>1.564749285714286</v>
      </c>
      <c r="EQ531">
        <v>19.1309</v>
      </c>
      <c r="ER531">
        <v>13.61595</v>
      </c>
      <c r="ES531">
        <v>1999.998214285714</v>
      </c>
      <c r="ET531">
        <v>0.9799949999999998</v>
      </c>
      <c r="EU531">
        <v>0.02000519999999999</v>
      </c>
      <c r="EV531">
        <v>0</v>
      </c>
      <c r="EW531">
        <v>978.2369642857142</v>
      </c>
      <c r="EX531">
        <v>5.00097</v>
      </c>
      <c r="EY531">
        <v>19659.13928571429</v>
      </c>
      <c r="EZ531">
        <v>16707.525</v>
      </c>
      <c r="FA531">
        <v>40.43699999999999</v>
      </c>
      <c r="FB531">
        <v>40.75</v>
      </c>
      <c r="FC531">
        <v>40.375</v>
      </c>
      <c r="FD531">
        <v>40.31199999999999</v>
      </c>
      <c r="FE531">
        <v>41.07324999999999</v>
      </c>
      <c r="FF531">
        <v>1955.088214285714</v>
      </c>
      <c r="FG531">
        <v>39.91</v>
      </c>
      <c r="FH531">
        <v>0</v>
      </c>
      <c r="FI531">
        <v>1758916575.3</v>
      </c>
      <c r="FJ531">
        <v>0</v>
      </c>
      <c r="FK531">
        <v>978.2306153846154</v>
      </c>
      <c r="FL531">
        <v>-1.682666665028162</v>
      </c>
      <c r="FM531">
        <v>-52.50598296254173</v>
      </c>
      <c r="FN531">
        <v>19659.02307692307</v>
      </c>
      <c r="FO531">
        <v>15</v>
      </c>
      <c r="FP531">
        <v>0</v>
      </c>
      <c r="FQ531" t="s">
        <v>439</v>
      </c>
      <c r="FR531">
        <v>1747247426.5</v>
      </c>
      <c r="FS531">
        <v>1747247420.5</v>
      </c>
      <c r="FT531">
        <v>0</v>
      </c>
      <c r="FU531">
        <v>1.027</v>
      </c>
      <c r="FV531">
        <v>0.031</v>
      </c>
      <c r="FW531">
        <v>0.02</v>
      </c>
      <c r="FX531">
        <v>0.05</v>
      </c>
      <c r="FY531">
        <v>420</v>
      </c>
      <c r="FZ531">
        <v>16</v>
      </c>
      <c r="GA531">
        <v>0.01</v>
      </c>
      <c r="GB531">
        <v>0.1</v>
      </c>
      <c r="GC531">
        <v>-29.70496829268293</v>
      </c>
      <c r="GD531">
        <v>-78.75846271777009</v>
      </c>
      <c r="GE531">
        <v>7.857901174425867</v>
      </c>
      <c r="GF531">
        <v>0</v>
      </c>
      <c r="GG531">
        <v>978.3295294117646</v>
      </c>
      <c r="GH531">
        <v>-1.583315509767578</v>
      </c>
      <c r="GI531">
        <v>0.2628240560319175</v>
      </c>
      <c r="GJ531">
        <v>-1</v>
      </c>
      <c r="GK531">
        <v>7.271045853658537</v>
      </c>
      <c r="GL531">
        <v>0.4057708013937377</v>
      </c>
      <c r="GM531">
        <v>0.04109915825947188</v>
      </c>
      <c r="GN531">
        <v>0</v>
      </c>
      <c r="GO531">
        <v>0</v>
      </c>
      <c r="GP531">
        <v>2</v>
      </c>
      <c r="GQ531" t="s">
        <v>446</v>
      </c>
      <c r="GR531">
        <v>3.13489</v>
      </c>
      <c r="GS531">
        <v>2.68978</v>
      </c>
      <c r="GT531">
        <v>0.09607060000000001</v>
      </c>
      <c r="GU531">
        <v>0.101695</v>
      </c>
      <c r="GV531">
        <v>0.108146</v>
      </c>
      <c r="GW531">
        <v>0.083305</v>
      </c>
      <c r="GX531">
        <v>28741.9</v>
      </c>
      <c r="GY531">
        <v>28620.4</v>
      </c>
      <c r="GZ531">
        <v>29555.3</v>
      </c>
      <c r="HA531">
        <v>29441.2</v>
      </c>
      <c r="HB531">
        <v>34818.3</v>
      </c>
      <c r="HC531">
        <v>35756.6</v>
      </c>
      <c r="HD531">
        <v>41585.6</v>
      </c>
      <c r="HE531">
        <v>41829.9</v>
      </c>
      <c r="HF531">
        <v>1.9361</v>
      </c>
      <c r="HG531">
        <v>1.87418</v>
      </c>
      <c r="HH531">
        <v>0.09169430000000001</v>
      </c>
      <c r="HI531">
        <v>0</v>
      </c>
      <c r="HJ531">
        <v>28.4828</v>
      </c>
      <c r="HK531">
        <v>999.9</v>
      </c>
      <c r="HL531">
        <v>44.7</v>
      </c>
      <c r="HM531">
        <v>31.2</v>
      </c>
      <c r="HN531">
        <v>22.5764</v>
      </c>
      <c r="HO531">
        <v>61.9964</v>
      </c>
      <c r="HP531">
        <v>26.3221</v>
      </c>
      <c r="HQ531">
        <v>1</v>
      </c>
      <c r="HR531">
        <v>0.0505132</v>
      </c>
      <c r="HS531">
        <v>-1.68057</v>
      </c>
      <c r="HT531">
        <v>20.3326</v>
      </c>
      <c r="HU531">
        <v>5.21684</v>
      </c>
      <c r="HV531">
        <v>12.0131</v>
      </c>
      <c r="HW531">
        <v>4.98865</v>
      </c>
      <c r="HX531">
        <v>3.28768</v>
      </c>
      <c r="HY531">
        <v>9999</v>
      </c>
      <c r="HZ531">
        <v>9999</v>
      </c>
      <c r="IA531">
        <v>9999</v>
      </c>
      <c r="IB531">
        <v>17.8</v>
      </c>
      <c r="IC531">
        <v>1.86754</v>
      </c>
      <c r="ID531">
        <v>1.86665</v>
      </c>
      <c r="IE531">
        <v>1.866</v>
      </c>
      <c r="IF531">
        <v>1.86598</v>
      </c>
      <c r="IG531">
        <v>1.86783</v>
      </c>
      <c r="IH531">
        <v>1.87027</v>
      </c>
      <c r="II531">
        <v>1.8689</v>
      </c>
      <c r="IJ531">
        <v>1.87042</v>
      </c>
      <c r="IK531">
        <v>0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-0.61</v>
      </c>
      <c r="IY531">
        <v>0.1499</v>
      </c>
      <c r="IZ531">
        <v>-0.2124528667129374</v>
      </c>
      <c r="JA531">
        <v>-0.0008016307627816455</v>
      </c>
      <c r="JB531">
        <v>-2.705495203968552E-07</v>
      </c>
      <c r="JC531">
        <v>-1.001381313952682E-11</v>
      </c>
      <c r="JD531">
        <v>-0.06429383364076624</v>
      </c>
      <c r="JE531">
        <v>-0.003544197663381463</v>
      </c>
      <c r="JF531">
        <v>0.0008551080648433378</v>
      </c>
      <c r="JG531">
        <v>-1.439520423836254E-05</v>
      </c>
      <c r="JH531">
        <v>4</v>
      </c>
      <c r="JI531">
        <v>2335</v>
      </c>
      <c r="JJ531">
        <v>1</v>
      </c>
      <c r="JK531">
        <v>25</v>
      </c>
      <c r="JL531">
        <v>194485.8</v>
      </c>
      <c r="JM531">
        <v>194485.9</v>
      </c>
      <c r="JN531">
        <v>1.15967</v>
      </c>
      <c r="JO531">
        <v>2.27417</v>
      </c>
      <c r="JP531">
        <v>1.39771</v>
      </c>
      <c r="JQ531">
        <v>2.35107</v>
      </c>
      <c r="JR531">
        <v>1.49536</v>
      </c>
      <c r="JS531">
        <v>2.6001</v>
      </c>
      <c r="JT531">
        <v>36.1285</v>
      </c>
      <c r="JU531">
        <v>24.0612</v>
      </c>
      <c r="JV531">
        <v>18</v>
      </c>
      <c r="JW531">
        <v>493.519</v>
      </c>
      <c r="JX531">
        <v>444.737</v>
      </c>
      <c r="JY531">
        <v>30.5732</v>
      </c>
      <c r="JZ531">
        <v>28.2071</v>
      </c>
      <c r="KA531">
        <v>30</v>
      </c>
      <c r="KB531">
        <v>28.0501</v>
      </c>
      <c r="KC531">
        <v>27.9827</v>
      </c>
      <c r="KD531">
        <v>23.3375</v>
      </c>
      <c r="KE531">
        <v>26.5247</v>
      </c>
      <c r="KF531">
        <v>43.4105</v>
      </c>
      <c r="KG531">
        <v>30.5873</v>
      </c>
      <c r="KH531">
        <v>497.002</v>
      </c>
      <c r="KI531">
        <v>17.333</v>
      </c>
      <c r="KJ531">
        <v>101.005</v>
      </c>
      <c r="KK531">
        <v>100.584</v>
      </c>
    </row>
    <row r="532" spans="1:297">
      <c r="A532">
        <v>516</v>
      </c>
      <c r="B532">
        <v>1758916579</v>
      </c>
      <c r="C532">
        <v>14795.90000009537</v>
      </c>
      <c r="D532" t="s">
        <v>1478</v>
      </c>
      <c r="E532" t="s">
        <v>1479</v>
      </c>
      <c r="F532">
        <v>5</v>
      </c>
      <c r="G532" t="s">
        <v>1419</v>
      </c>
      <c r="H532" t="s">
        <v>436</v>
      </c>
      <c r="I532">
        <v>1758916571.5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487.7604379993531</v>
      </c>
      <c r="AK532">
        <v>456.1514969696967</v>
      </c>
      <c r="AL532">
        <v>3.029197478656889</v>
      </c>
      <c r="AM532">
        <v>65.04655561038324</v>
      </c>
      <c r="AN532">
        <f>(AP532 - AO532 + DY532*1E3/(8.314*(EA532+273.15)) * AR532/DX532 * AQ532) * DX532/(100*DL532) * 1000/(1000 - AP532)</f>
        <v>0</v>
      </c>
      <c r="AO532">
        <v>17.25477717553393</v>
      </c>
      <c r="AP532">
        <v>24.60324121212119</v>
      </c>
      <c r="AQ532">
        <v>2.152382645406753E-05</v>
      </c>
      <c r="AR532">
        <v>107.0664478481322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5.97</v>
      </c>
      <c r="DM532">
        <v>0.5</v>
      </c>
      <c r="DN532" t="s">
        <v>438</v>
      </c>
      <c r="DO532">
        <v>2</v>
      </c>
      <c r="DP532" t="b">
        <v>1</v>
      </c>
      <c r="DQ532">
        <v>1758916571.5</v>
      </c>
      <c r="DR532">
        <v>425.687962962963</v>
      </c>
      <c r="DS532">
        <v>464.6113703703704</v>
      </c>
      <c r="DT532">
        <v>24.60563703703704</v>
      </c>
      <c r="DU532">
        <v>17.28217037037037</v>
      </c>
      <c r="DV532">
        <v>426.2921851851851</v>
      </c>
      <c r="DW532">
        <v>24.45572592592593</v>
      </c>
      <c r="DX532">
        <v>499.9936296296296</v>
      </c>
      <c r="DY532">
        <v>90.34607407407408</v>
      </c>
      <c r="DZ532">
        <v>0.0293454925925926</v>
      </c>
      <c r="EA532">
        <v>30.76454074074075</v>
      </c>
      <c r="EB532">
        <v>29.97499259259259</v>
      </c>
      <c r="EC532">
        <v>999.9000000000001</v>
      </c>
      <c r="ED532">
        <v>0</v>
      </c>
      <c r="EE532">
        <v>0</v>
      </c>
      <c r="EF532">
        <v>9995.044814814813</v>
      </c>
      <c r="EG532">
        <v>0</v>
      </c>
      <c r="EH532">
        <v>12.93921851851852</v>
      </c>
      <c r="EI532">
        <v>-38.92335925925926</v>
      </c>
      <c r="EJ532">
        <v>436.4264814814814</v>
      </c>
      <c r="EK532">
        <v>472.7817407407406</v>
      </c>
      <c r="EL532">
        <v>7.323457037037037</v>
      </c>
      <c r="EM532">
        <v>464.6113703703704</v>
      </c>
      <c r="EN532">
        <v>17.28217037037037</v>
      </c>
      <c r="EO532">
        <v>2.223021851851852</v>
      </c>
      <c r="EP532">
        <v>1.561377037037037</v>
      </c>
      <c r="EQ532">
        <v>19.12920370370371</v>
      </c>
      <c r="ER532">
        <v>13.58281111111111</v>
      </c>
      <c r="ES532">
        <v>1999.990370370371</v>
      </c>
      <c r="ET532">
        <v>0.9799949999999998</v>
      </c>
      <c r="EU532">
        <v>0.02000519999999999</v>
      </c>
      <c r="EV532">
        <v>0</v>
      </c>
      <c r="EW532">
        <v>978.1635185185186</v>
      </c>
      <c r="EX532">
        <v>5.00097</v>
      </c>
      <c r="EY532">
        <v>19657.25925925926</v>
      </c>
      <c r="EZ532">
        <v>16707.46666666667</v>
      </c>
      <c r="FA532">
        <v>40.43699999999999</v>
      </c>
      <c r="FB532">
        <v>40.75</v>
      </c>
      <c r="FC532">
        <v>40.375</v>
      </c>
      <c r="FD532">
        <v>40.31199999999999</v>
      </c>
      <c r="FE532">
        <v>41.06899999999999</v>
      </c>
      <c r="FF532">
        <v>1955.08037037037</v>
      </c>
      <c r="FG532">
        <v>39.91</v>
      </c>
      <c r="FH532">
        <v>0</v>
      </c>
      <c r="FI532">
        <v>1758916580.1</v>
      </c>
      <c r="FJ532">
        <v>0</v>
      </c>
      <c r="FK532">
        <v>978.193846153846</v>
      </c>
      <c r="FL532">
        <v>-0.2831452971085898</v>
      </c>
      <c r="FM532">
        <v>3.6547007868054</v>
      </c>
      <c r="FN532">
        <v>19657.41153846154</v>
      </c>
      <c r="FO532">
        <v>15</v>
      </c>
      <c r="FP532">
        <v>0</v>
      </c>
      <c r="FQ532" t="s">
        <v>439</v>
      </c>
      <c r="FR532">
        <v>1747247426.5</v>
      </c>
      <c r="FS532">
        <v>1747247420.5</v>
      </c>
      <c r="FT532">
        <v>0</v>
      </c>
      <c r="FU532">
        <v>1.027</v>
      </c>
      <c r="FV532">
        <v>0.031</v>
      </c>
      <c r="FW532">
        <v>0.02</v>
      </c>
      <c r="FX532">
        <v>0.05</v>
      </c>
      <c r="FY532">
        <v>420</v>
      </c>
      <c r="FZ532">
        <v>16</v>
      </c>
      <c r="GA532">
        <v>0.01</v>
      </c>
      <c r="GB532">
        <v>0.1</v>
      </c>
      <c r="GC532">
        <v>-34.14207804878049</v>
      </c>
      <c r="GD532">
        <v>-70.06557909407668</v>
      </c>
      <c r="GE532">
        <v>7.09628815139062</v>
      </c>
      <c r="GF532">
        <v>0</v>
      </c>
      <c r="GG532">
        <v>978.2588823529413</v>
      </c>
      <c r="GH532">
        <v>-1.435171880690891</v>
      </c>
      <c r="GI532">
        <v>0.284394895782966</v>
      </c>
      <c r="GJ532">
        <v>-1</v>
      </c>
      <c r="GK532">
        <v>7.29467512195122</v>
      </c>
      <c r="GL532">
        <v>0.3715308710801561</v>
      </c>
      <c r="GM532">
        <v>0.03819704931280211</v>
      </c>
      <c r="GN532">
        <v>0</v>
      </c>
      <c r="GO532">
        <v>0</v>
      </c>
      <c r="GP532">
        <v>2</v>
      </c>
      <c r="GQ532" t="s">
        <v>446</v>
      </c>
      <c r="GR532">
        <v>3.13494</v>
      </c>
      <c r="GS532">
        <v>2.68988</v>
      </c>
      <c r="GT532">
        <v>0.0985326</v>
      </c>
      <c r="GU532">
        <v>0.104343</v>
      </c>
      <c r="GV532">
        <v>0.108152</v>
      </c>
      <c r="GW532">
        <v>0.08314000000000001</v>
      </c>
      <c r="GX532">
        <v>28664.1</v>
      </c>
      <c r="GY532">
        <v>28536.2</v>
      </c>
      <c r="GZ532">
        <v>29555.7</v>
      </c>
      <c r="HA532">
        <v>29441.4</v>
      </c>
      <c r="HB532">
        <v>34818.6</v>
      </c>
      <c r="HC532">
        <v>35763.3</v>
      </c>
      <c r="HD532">
        <v>41586.1</v>
      </c>
      <c r="HE532">
        <v>41830.1</v>
      </c>
      <c r="HF532">
        <v>1.9357</v>
      </c>
      <c r="HG532">
        <v>1.87398</v>
      </c>
      <c r="HH532">
        <v>0.0913069</v>
      </c>
      <c r="HI532">
        <v>0</v>
      </c>
      <c r="HJ532">
        <v>28.4917</v>
      </c>
      <c r="HK532">
        <v>999.9</v>
      </c>
      <c r="HL532">
        <v>44.6</v>
      </c>
      <c r="HM532">
        <v>31.2</v>
      </c>
      <c r="HN532">
        <v>22.5252</v>
      </c>
      <c r="HO532">
        <v>61.9164</v>
      </c>
      <c r="HP532">
        <v>26.2861</v>
      </c>
      <c r="HQ532">
        <v>1</v>
      </c>
      <c r="HR532">
        <v>0.0506479</v>
      </c>
      <c r="HS532">
        <v>-1.65818</v>
      </c>
      <c r="HT532">
        <v>20.3328</v>
      </c>
      <c r="HU532">
        <v>5.21774</v>
      </c>
      <c r="HV532">
        <v>12.0132</v>
      </c>
      <c r="HW532">
        <v>4.98865</v>
      </c>
      <c r="HX532">
        <v>3.28783</v>
      </c>
      <c r="HY532">
        <v>9999</v>
      </c>
      <c r="HZ532">
        <v>9999</v>
      </c>
      <c r="IA532">
        <v>9999</v>
      </c>
      <c r="IB532">
        <v>17.8</v>
      </c>
      <c r="IC532">
        <v>1.86756</v>
      </c>
      <c r="ID532">
        <v>1.86669</v>
      </c>
      <c r="IE532">
        <v>1.866</v>
      </c>
      <c r="IF532">
        <v>1.86598</v>
      </c>
      <c r="IG532">
        <v>1.86783</v>
      </c>
      <c r="IH532">
        <v>1.87027</v>
      </c>
      <c r="II532">
        <v>1.8689</v>
      </c>
      <c r="IJ532">
        <v>1.87042</v>
      </c>
      <c r="IK532">
        <v>0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-0.626</v>
      </c>
      <c r="IY532">
        <v>0.1499</v>
      </c>
      <c r="IZ532">
        <v>-0.2124528667129374</v>
      </c>
      <c r="JA532">
        <v>-0.0008016307627816455</v>
      </c>
      <c r="JB532">
        <v>-2.705495203968552E-07</v>
      </c>
      <c r="JC532">
        <v>-1.001381313952682E-11</v>
      </c>
      <c r="JD532">
        <v>-0.06429383364076624</v>
      </c>
      <c r="JE532">
        <v>-0.003544197663381463</v>
      </c>
      <c r="JF532">
        <v>0.0008551080648433378</v>
      </c>
      <c r="JG532">
        <v>-1.439520423836254E-05</v>
      </c>
      <c r="JH532">
        <v>4</v>
      </c>
      <c r="JI532">
        <v>2335</v>
      </c>
      <c r="JJ532">
        <v>1</v>
      </c>
      <c r="JK532">
        <v>25</v>
      </c>
      <c r="JL532">
        <v>194485.9</v>
      </c>
      <c r="JM532">
        <v>194486</v>
      </c>
      <c r="JN532">
        <v>1.19385</v>
      </c>
      <c r="JO532">
        <v>2.28027</v>
      </c>
      <c r="JP532">
        <v>1.39648</v>
      </c>
      <c r="JQ532">
        <v>2.35107</v>
      </c>
      <c r="JR532">
        <v>1.49536</v>
      </c>
      <c r="JS532">
        <v>2.55127</v>
      </c>
      <c r="JT532">
        <v>36.1285</v>
      </c>
      <c r="JU532">
        <v>24.0612</v>
      </c>
      <c r="JV532">
        <v>18</v>
      </c>
      <c r="JW532">
        <v>493.281</v>
      </c>
      <c r="JX532">
        <v>444.614</v>
      </c>
      <c r="JY532">
        <v>30.5915</v>
      </c>
      <c r="JZ532">
        <v>28.2071</v>
      </c>
      <c r="KA532">
        <v>30.0001</v>
      </c>
      <c r="KB532">
        <v>28.0519</v>
      </c>
      <c r="KC532">
        <v>27.9827</v>
      </c>
      <c r="KD532">
        <v>23.9479</v>
      </c>
      <c r="KE532">
        <v>26.2423</v>
      </c>
      <c r="KF532">
        <v>43.4105</v>
      </c>
      <c r="KG532">
        <v>30.5989</v>
      </c>
      <c r="KH532">
        <v>510.427</v>
      </c>
      <c r="KI532">
        <v>17.333</v>
      </c>
      <c r="KJ532">
        <v>101.006</v>
      </c>
      <c r="KK532">
        <v>100.585</v>
      </c>
    </row>
    <row r="533" spans="1:297">
      <c r="A533">
        <v>517</v>
      </c>
      <c r="B533">
        <v>1758916584</v>
      </c>
      <c r="C533">
        <v>14800.90000009537</v>
      </c>
      <c r="D533" t="s">
        <v>1480</v>
      </c>
      <c r="E533" t="s">
        <v>1481</v>
      </c>
      <c r="F533">
        <v>5</v>
      </c>
      <c r="G533" t="s">
        <v>1419</v>
      </c>
      <c r="H533" t="s">
        <v>436</v>
      </c>
      <c r="I533">
        <v>1758916576.214286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504.918399352664</v>
      </c>
      <c r="AK533">
        <v>472.0312484848484</v>
      </c>
      <c r="AL533">
        <v>3.181906429528418</v>
      </c>
      <c r="AM533">
        <v>65.04655561038324</v>
      </c>
      <c r="AN533">
        <f>(AP533 - AO533 + DY533*1E3/(8.314*(EA533+273.15)) * AR533/DX533 * AQ533) * DX533/(100*DL533) * 1000/(1000 - AP533)</f>
        <v>0</v>
      </c>
      <c r="AO533">
        <v>17.22832040277976</v>
      </c>
      <c r="AP533">
        <v>24.59643575757576</v>
      </c>
      <c r="AQ533">
        <v>-6.854295525303079E-05</v>
      </c>
      <c r="AR533">
        <v>107.0664478481322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5.97</v>
      </c>
      <c r="DM533">
        <v>0.5</v>
      </c>
      <c r="DN533" t="s">
        <v>438</v>
      </c>
      <c r="DO533">
        <v>2</v>
      </c>
      <c r="DP533" t="b">
        <v>1</v>
      </c>
      <c r="DQ533">
        <v>1758916576.214286</v>
      </c>
      <c r="DR533">
        <v>438.561</v>
      </c>
      <c r="DS533">
        <v>480.354</v>
      </c>
      <c r="DT533">
        <v>24.60113928571428</v>
      </c>
      <c r="DU533">
        <v>17.25724642857143</v>
      </c>
      <c r="DV533">
        <v>439.1785714285716</v>
      </c>
      <c r="DW533">
        <v>24.45128571428572</v>
      </c>
      <c r="DX533">
        <v>500.0300714285714</v>
      </c>
      <c r="DY533">
        <v>90.34555357142857</v>
      </c>
      <c r="DZ533">
        <v>0.02935963571428572</v>
      </c>
      <c r="EA533">
        <v>30.77497142857143</v>
      </c>
      <c r="EB533">
        <v>29.978575</v>
      </c>
      <c r="EC533">
        <v>999.9000000000002</v>
      </c>
      <c r="ED533">
        <v>0</v>
      </c>
      <c r="EE533">
        <v>0</v>
      </c>
      <c r="EF533">
        <v>10000.40392857143</v>
      </c>
      <c r="EG533">
        <v>0</v>
      </c>
      <c r="EH533">
        <v>12.93167857142858</v>
      </c>
      <c r="EI533">
        <v>-41.79296428571428</v>
      </c>
      <c r="EJ533">
        <v>449.6221071428571</v>
      </c>
      <c r="EK533">
        <v>488.7887857142857</v>
      </c>
      <c r="EL533">
        <v>7.343885357142859</v>
      </c>
      <c r="EM533">
        <v>480.354</v>
      </c>
      <c r="EN533">
        <v>17.25724642857143</v>
      </c>
      <c r="EO533">
        <v>2.222602857142857</v>
      </c>
      <c r="EP533">
        <v>1.559116071428571</v>
      </c>
      <c r="EQ533">
        <v>19.12617857142857</v>
      </c>
      <c r="ER533">
        <v>13.56055</v>
      </c>
      <c r="ES533">
        <v>1999.988214285714</v>
      </c>
      <c r="ET533">
        <v>0.9799949999999998</v>
      </c>
      <c r="EU533">
        <v>0.02000519999999999</v>
      </c>
      <c r="EV533">
        <v>0</v>
      </c>
      <c r="EW533">
        <v>978.2441785714284</v>
      </c>
      <c r="EX533">
        <v>5.00097</v>
      </c>
      <c r="EY533">
        <v>19660.40357142857</v>
      </c>
      <c r="EZ533">
        <v>16707.45</v>
      </c>
      <c r="FA533">
        <v>40.43699999999999</v>
      </c>
      <c r="FB533">
        <v>40.75</v>
      </c>
      <c r="FC533">
        <v>40.375</v>
      </c>
      <c r="FD533">
        <v>40.31199999999999</v>
      </c>
      <c r="FE533">
        <v>41.06424999999998</v>
      </c>
      <c r="FF533">
        <v>1955.078214285714</v>
      </c>
      <c r="FG533">
        <v>39.91</v>
      </c>
      <c r="FH533">
        <v>0</v>
      </c>
      <c r="FI533">
        <v>1758916585.5</v>
      </c>
      <c r="FJ533">
        <v>0</v>
      </c>
      <c r="FK533">
        <v>978.2801600000001</v>
      </c>
      <c r="FL533">
        <v>2.93430768054845</v>
      </c>
      <c r="FM533">
        <v>80.93076911657441</v>
      </c>
      <c r="FN533">
        <v>19661.06</v>
      </c>
      <c r="FO533">
        <v>15</v>
      </c>
      <c r="FP533">
        <v>0</v>
      </c>
      <c r="FQ533" t="s">
        <v>439</v>
      </c>
      <c r="FR533">
        <v>1747247426.5</v>
      </c>
      <c r="FS533">
        <v>1747247420.5</v>
      </c>
      <c r="FT533">
        <v>0</v>
      </c>
      <c r="FU533">
        <v>1.027</v>
      </c>
      <c r="FV533">
        <v>0.031</v>
      </c>
      <c r="FW533">
        <v>0.02</v>
      </c>
      <c r="FX533">
        <v>0.05</v>
      </c>
      <c r="FY533">
        <v>420</v>
      </c>
      <c r="FZ533">
        <v>16</v>
      </c>
      <c r="GA533">
        <v>0.01</v>
      </c>
      <c r="GB533">
        <v>0.1</v>
      </c>
      <c r="GC533">
        <v>-39.65163</v>
      </c>
      <c r="GD533">
        <v>-39.53372532833021</v>
      </c>
      <c r="GE533">
        <v>3.949585684866199</v>
      </c>
      <c r="GF533">
        <v>0</v>
      </c>
      <c r="GG533">
        <v>978.2542647058825</v>
      </c>
      <c r="GH533">
        <v>0.6255003818698881</v>
      </c>
      <c r="GI533">
        <v>0.2767892922129266</v>
      </c>
      <c r="GJ533">
        <v>-1</v>
      </c>
      <c r="GK533">
        <v>7.330592749999999</v>
      </c>
      <c r="GL533">
        <v>0.2962839399624582</v>
      </c>
      <c r="GM533">
        <v>0.03016625299796946</v>
      </c>
      <c r="GN533">
        <v>0</v>
      </c>
      <c r="GO533">
        <v>0</v>
      </c>
      <c r="GP533">
        <v>2</v>
      </c>
      <c r="GQ533" t="s">
        <v>446</v>
      </c>
      <c r="GR533">
        <v>3.13498</v>
      </c>
      <c r="GS533">
        <v>2.68963</v>
      </c>
      <c r="GT533">
        <v>0.101082</v>
      </c>
      <c r="GU533">
        <v>0.106946</v>
      </c>
      <c r="GV533">
        <v>0.108141</v>
      </c>
      <c r="GW533">
        <v>0.083173</v>
      </c>
      <c r="GX533">
        <v>28582.8</v>
      </c>
      <c r="GY533">
        <v>28453.1</v>
      </c>
      <c r="GZ533">
        <v>29555.5</v>
      </c>
      <c r="HA533">
        <v>29441.2</v>
      </c>
      <c r="HB533">
        <v>34819</v>
      </c>
      <c r="HC533">
        <v>35761.6</v>
      </c>
      <c r="HD533">
        <v>41586.1</v>
      </c>
      <c r="HE533">
        <v>41829.6</v>
      </c>
      <c r="HF533">
        <v>1.9361</v>
      </c>
      <c r="HG533">
        <v>1.87418</v>
      </c>
      <c r="HH533">
        <v>0.0909194</v>
      </c>
      <c r="HI533">
        <v>0</v>
      </c>
      <c r="HJ533">
        <v>28.499</v>
      </c>
      <c r="HK533">
        <v>999.9</v>
      </c>
      <c r="HL533">
        <v>44.6</v>
      </c>
      <c r="HM533">
        <v>31.2</v>
      </c>
      <c r="HN533">
        <v>22.526</v>
      </c>
      <c r="HO533">
        <v>61.9864</v>
      </c>
      <c r="HP533">
        <v>26.1859</v>
      </c>
      <c r="HQ533">
        <v>1</v>
      </c>
      <c r="HR533">
        <v>0.0506428</v>
      </c>
      <c r="HS533">
        <v>-1.63601</v>
      </c>
      <c r="HT533">
        <v>20.3333</v>
      </c>
      <c r="HU533">
        <v>5.21744</v>
      </c>
      <c r="HV533">
        <v>12.0135</v>
      </c>
      <c r="HW533">
        <v>4.9887</v>
      </c>
      <c r="HX533">
        <v>3.28778</v>
      </c>
      <c r="HY533">
        <v>9999</v>
      </c>
      <c r="HZ533">
        <v>9999</v>
      </c>
      <c r="IA533">
        <v>9999</v>
      </c>
      <c r="IB533">
        <v>17.8</v>
      </c>
      <c r="IC533">
        <v>1.86754</v>
      </c>
      <c r="ID533">
        <v>1.86667</v>
      </c>
      <c r="IE533">
        <v>1.86601</v>
      </c>
      <c r="IF533">
        <v>1.86599</v>
      </c>
      <c r="IG533">
        <v>1.86783</v>
      </c>
      <c r="IH533">
        <v>1.87027</v>
      </c>
      <c r="II533">
        <v>1.8689</v>
      </c>
      <c r="IJ533">
        <v>1.87041</v>
      </c>
      <c r="IK533">
        <v>0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-0.642</v>
      </c>
      <c r="IY533">
        <v>0.1499</v>
      </c>
      <c r="IZ533">
        <v>-0.2124528667129374</v>
      </c>
      <c r="JA533">
        <v>-0.0008016307627816455</v>
      </c>
      <c r="JB533">
        <v>-2.705495203968552E-07</v>
      </c>
      <c r="JC533">
        <v>-1.001381313952682E-11</v>
      </c>
      <c r="JD533">
        <v>-0.06429383364076624</v>
      </c>
      <c r="JE533">
        <v>-0.003544197663381463</v>
      </c>
      <c r="JF533">
        <v>0.0008551080648433378</v>
      </c>
      <c r="JG533">
        <v>-1.439520423836254E-05</v>
      </c>
      <c r="JH533">
        <v>4</v>
      </c>
      <c r="JI533">
        <v>2335</v>
      </c>
      <c r="JJ533">
        <v>1</v>
      </c>
      <c r="JK533">
        <v>25</v>
      </c>
      <c r="JL533">
        <v>194486</v>
      </c>
      <c r="JM533">
        <v>194486.1</v>
      </c>
      <c r="JN533">
        <v>1.22437</v>
      </c>
      <c r="JO533">
        <v>2.28638</v>
      </c>
      <c r="JP533">
        <v>1.39648</v>
      </c>
      <c r="JQ533">
        <v>2.34985</v>
      </c>
      <c r="JR533">
        <v>1.49536</v>
      </c>
      <c r="JS533">
        <v>2.60498</v>
      </c>
      <c r="JT533">
        <v>36.1285</v>
      </c>
      <c r="JU533">
        <v>24.0612</v>
      </c>
      <c r="JV533">
        <v>18</v>
      </c>
      <c r="JW533">
        <v>493.539</v>
      </c>
      <c r="JX533">
        <v>444.737</v>
      </c>
      <c r="JY533">
        <v>30.6041</v>
      </c>
      <c r="JZ533">
        <v>28.2071</v>
      </c>
      <c r="KA533">
        <v>30.0002</v>
      </c>
      <c r="KB533">
        <v>28.0525</v>
      </c>
      <c r="KC533">
        <v>27.9827</v>
      </c>
      <c r="KD533">
        <v>24.6182</v>
      </c>
      <c r="KE533">
        <v>26.2423</v>
      </c>
      <c r="KF533">
        <v>43.4105</v>
      </c>
      <c r="KG533">
        <v>30.6156</v>
      </c>
      <c r="KH533">
        <v>530.462</v>
      </c>
      <c r="KI533">
        <v>17.333</v>
      </c>
      <c r="KJ533">
        <v>101.006</v>
      </c>
      <c r="KK533">
        <v>100.584</v>
      </c>
    </row>
    <row r="534" spans="1:297">
      <c r="A534">
        <v>518</v>
      </c>
      <c r="B534">
        <v>1758916589</v>
      </c>
      <c r="C534">
        <v>14805.90000009537</v>
      </c>
      <c r="D534" t="s">
        <v>1482</v>
      </c>
      <c r="E534" t="s">
        <v>1483</v>
      </c>
      <c r="F534">
        <v>5</v>
      </c>
      <c r="G534" t="s">
        <v>1419</v>
      </c>
      <c r="H534" t="s">
        <v>436</v>
      </c>
      <c r="I534">
        <v>1758916581.5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521.9871947124946</v>
      </c>
      <c r="AK534">
        <v>488.343909090909</v>
      </c>
      <c r="AL534">
        <v>3.274260525382093</v>
      </c>
      <c r="AM534">
        <v>65.04655561038324</v>
      </c>
      <c r="AN534">
        <f>(AP534 - AO534 + DY534*1E3/(8.314*(EA534+273.15)) * AR534/DX534 * AQ534) * DX534/(100*DL534) * 1000/(1000 - AP534)</f>
        <v>0</v>
      </c>
      <c r="AO534">
        <v>17.24556949623309</v>
      </c>
      <c r="AP534">
        <v>24.61497151515152</v>
      </c>
      <c r="AQ534">
        <v>0.0001568409138731737</v>
      </c>
      <c r="AR534">
        <v>107.0664478481322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5.97</v>
      </c>
      <c r="DM534">
        <v>0.5</v>
      </c>
      <c r="DN534" t="s">
        <v>438</v>
      </c>
      <c r="DO534">
        <v>2</v>
      </c>
      <c r="DP534" t="b">
        <v>1</v>
      </c>
      <c r="DQ534">
        <v>1758916581.5</v>
      </c>
      <c r="DR534">
        <v>454.361925925926</v>
      </c>
      <c r="DS534">
        <v>498.1225555555557</v>
      </c>
      <c r="DT534">
        <v>24.60314814814815</v>
      </c>
      <c r="DU534">
        <v>17.24428888888889</v>
      </c>
      <c r="DV534">
        <v>454.996074074074</v>
      </c>
      <c r="DW534">
        <v>24.45327037037037</v>
      </c>
      <c r="DX534">
        <v>500.0178888888889</v>
      </c>
      <c r="DY534">
        <v>90.34548148148149</v>
      </c>
      <c r="DZ534">
        <v>0.0294559</v>
      </c>
      <c r="EA534">
        <v>30.78683333333333</v>
      </c>
      <c r="EB534">
        <v>29.9852074074074</v>
      </c>
      <c r="EC534">
        <v>999.9000000000001</v>
      </c>
      <c r="ED534">
        <v>0</v>
      </c>
      <c r="EE534">
        <v>0</v>
      </c>
      <c r="EF534">
        <v>10000.56037037037</v>
      </c>
      <c r="EG534">
        <v>0</v>
      </c>
      <c r="EH534">
        <v>12.9277</v>
      </c>
      <c r="EI534">
        <v>-43.76068148148148</v>
      </c>
      <c r="EJ534">
        <v>465.8225925925926</v>
      </c>
      <c r="EK534">
        <v>506.8630740740741</v>
      </c>
      <c r="EL534">
        <v>7.358852592592593</v>
      </c>
      <c r="EM534">
        <v>498.1225555555557</v>
      </c>
      <c r="EN534">
        <v>17.24428888888889</v>
      </c>
      <c r="EO534">
        <v>2.222782962962963</v>
      </c>
      <c r="EP534">
        <v>1.557944074074074</v>
      </c>
      <c r="EQ534">
        <v>19.12747037037037</v>
      </c>
      <c r="ER534">
        <v>13.549</v>
      </c>
      <c r="ES534">
        <v>1999.995555555556</v>
      </c>
      <c r="ET534">
        <v>0.979995111111111</v>
      </c>
      <c r="EU534">
        <v>0.02000509259259259</v>
      </c>
      <c r="EV534">
        <v>0</v>
      </c>
      <c r="EW534">
        <v>978.6881481481482</v>
      </c>
      <c r="EX534">
        <v>5.00097</v>
      </c>
      <c r="EY534">
        <v>19669.31851851852</v>
      </c>
      <c r="EZ534">
        <v>16707.51481481482</v>
      </c>
      <c r="FA534">
        <v>40.43699999999999</v>
      </c>
      <c r="FB534">
        <v>40.75</v>
      </c>
      <c r="FC534">
        <v>40.375</v>
      </c>
      <c r="FD534">
        <v>40.31199999999999</v>
      </c>
      <c r="FE534">
        <v>41.06199999999999</v>
      </c>
      <c r="FF534">
        <v>1955.085555555555</v>
      </c>
      <c r="FG534">
        <v>39.91</v>
      </c>
      <c r="FH534">
        <v>0</v>
      </c>
      <c r="FI534">
        <v>1758916590.3</v>
      </c>
      <c r="FJ534">
        <v>0</v>
      </c>
      <c r="FK534">
        <v>978.7173599999999</v>
      </c>
      <c r="FL534">
        <v>6.901692314290612</v>
      </c>
      <c r="FM534">
        <v>133.584615649273</v>
      </c>
      <c r="FN534">
        <v>19669.776</v>
      </c>
      <c r="FO534">
        <v>15</v>
      </c>
      <c r="FP534">
        <v>0</v>
      </c>
      <c r="FQ534" t="s">
        <v>439</v>
      </c>
      <c r="FR534">
        <v>1747247426.5</v>
      </c>
      <c r="FS534">
        <v>1747247420.5</v>
      </c>
      <c r="FT534">
        <v>0</v>
      </c>
      <c r="FU534">
        <v>1.027</v>
      </c>
      <c r="FV534">
        <v>0.031</v>
      </c>
      <c r="FW534">
        <v>0.02</v>
      </c>
      <c r="FX534">
        <v>0.05</v>
      </c>
      <c r="FY534">
        <v>420</v>
      </c>
      <c r="FZ534">
        <v>16</v>
      </c>
      <c r="GA534">
        <v>0.01</v>
      </c>
      <c r="GB534">
        <v>0.1</v>
      </c>
      <c r="GC534">
        <v>-42.4128475</v>
      </c>
      <c r="GD534">
        <v>-23.2291103189493</v>
      </c>
      <c r="GE534">
        <v>2.305331884456932</v>
      </c>
      <c r="GF534">
        <v>0</v>
      </c>
      <c r="GG534">
        <v>978.4938235294118</v>
      </c>
      <c r="GH534">
        <v>4.282016809020668</v>
      </c>
      <c r="GI534">
        <v>0.5391969775720533</v>
      </c>
      <c r="GJ534">
        <v>-1</v>
      </c>
      <c r="GK534">
        <v>7.34756175</v>
      </c>
      <c r="GL534">
        <v>0.1869576360225102</v>
      </c>
      <c r="GM534">
        <v>0.02104204836600992</v>
      </c>
      <c r="GN534">
        <v>0</v>
      </c>
      <c r="GO534">
        <v>0</v>
      </c>
      <c r="GP534">
        <v>2</v>
      </c>
      <c r="GQ534" t="s">
        <v>446</v>
      </c>
      <c r="GR534">
        <v>3.13506</v>
      </c>
      <c r="GS534">
        <v>2.68979</v>
      </c>
      <c r="GT534">
        <v>0.103655</v>
      </c>
      <c r="GU534">
        <v>0.109521</v>
      </c>
      <c r="GV534">
        <v>0.108196</v>
      </c>
      <c r="GW534">
        <v>0.0832485</v>
      </c>
      <c r="GX534">
        <v>28501.1</v>
      </c>
      <c r="GY534">
        <v>28370.8</v>
      </c>
      <c r="GZ534">
        <v>29555.6</v>
      </c>
      <c r="HA534">
        <v>29441</v>
      </c>
      <c r="HB534">
        <v>34816.8</v>
      </c>
      <c r="HC534">
        <v>35758.6</v>
      </c>
      <c r="HD534">
        <v>41585.9</v>
      </c>
      <c r="HE534">
        <v>41829.4</v>
      </c>
      <c r="HF534">
        <v>1.93605</v>
      </c>
      <c r="HG534">
        <v>1.87433</v>
      </c>
      <c r="HH534">
        <v>0.0913069</v>
      </c>
      <c r="HI534">
        <v>0</v>
      </c>
      <c r="HJ534">
        <v>28.5054</v>
      </c>
      <c r="HK534">
        <v>999.9</v>
      </c>
      <c r="HL534">
        <v>44.6</v>
      </c>
      <c r="HM534">
        <v>31.2</v>
      </c>
      <c r="HN534">
        <v>22.526</v>
      </c>
      <c r="HO534">
        <v>61.9664</v>
      </c>
      <c r="HP534">
        <v>26.226</v>
      </c>
      <c r="HQ534">
        <v>1</v>
      </c>
      <c r="HR534">
        <v>0.0505386</v>
      </c>
      <c r="HS534">
        <v>-1.64579</v>
      </c>
      <c r="HT534">
        <v>20.3332</v>
      </c>
      <c r="HU534">
        <v>5.21729</v>
      </c>
      <c r="HV534">
        <v>12.0143</v>
      </c>
      <c r="HW534">
        <v>4.9886</v>
      </c>
      <c r="HX534">
        <v>3.28778</v>
      </c>
      <c r="HY534">
        <v>9999</v>
      </c>
      <c r="HZ534">
        <v>9999</v>
      </c>
      <c r="IA534">
        <v>9999</v>
      </c>
      <c r="IB534">
        <v>17.8</v>
      </c>
      <c r="IC534">
        <v>1.86752</v>
      </c>
      <c r="ID534">
        <v>1.86664</v>
      </c>
      <c r="IE534">
        <v>1.866</v>
      </c>
      <c r="IF534">
        <v>1.86598</v>
      </c>
      <c r="IG534">
        <v>1.86783</v>
      </c>
      <c r="IH534">
        <v>1.87027</v>
      </c>
      <c r="II534">
        <v>1.8689</v>
      </c>
      <c r="IJ534">
        <v>1.87041</v>
      </c>
      <c r="IK534">
        <v>0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-0.66</v>
      </c>
      <c r="IY534">
        <v>0.1501</v>
      </c>
      <c r="IZ534">
        <v>-0.2124528667129374</v>
      </c>
      <c r="JA534">
        <v>-0.0008016307627816455</v>
      </c>
      <c r="JB534">
        <v>-2.705495203968552E-07</v>
      </c>
      <c r="JC534">
        <v>-1.001381313952682E-11</v>
      </c>
      <c r="JD534">
        <v>-0.06429383364076624</v>
      </c>
      <c r="JE534">
        <v>-0.003544197663381463</v>
      </c>
      <c r="JF534">
        <v>0.0008551080648433378</v>
      </c>
      <c r="JG534">
        <v>-1.439520423836254E-05</v>
      </c>
      <c r="JH534">
        <v>4</v>
      </c>
      <c r="JI534">
        <v>2335</v>
      </c>
      <c r="JJ534">
        <v>1</v>
      </c>
      <c r="JK534">
        <v>25</v>
      </c>
      <c r="JL534">
        <v>194486</v>
      </c>
      <c r="JM534">
        <v>194486.1</v>
      </c>
      <c r="JN534">
        <v>1.25732</v>
      </c>
      <c r="JO534">
        <v>2.28516</v>
      </c>
      <c r="JP534">
        <v>1.39648</v>
      </c>
      <c r="JQ534">
        <v>2.34863</v>
      </c>
      <c r="JR534">
        <v>1.49536</v>
      </c>
      <c r="JS534">
        <v>2.64038</v>
      </c>
      <c r="JT534">
        <v>36.1285</v>
      </c>
      <c r="JU534">
        <v>24.0612</v>
      </c>
      <c r="JV534">
        <v>18</v>
      </c>
      <c r="JW534">
        <v>493.507</v>
      </c>
      <c r="JX534">
        <v>444.83</v>
      </c>
      <c r="JY534">
        <v>30.6172</v>
      </c>
      <c r="JZ534">
        <v>28.2071</v>
      </c>
      <c r="KA534">
        <v>30.0001</v>
      </c>
      <c r="KB534">
        <v>28.0525</v>
      </c>
      <c r="KC534">
        <v>27.9827</v>
      </c>
      <c r="KD534">
        <v>25.2165</v>
      </c>
      <c r="KE534">
        <v>25.9706</v>
      </c>
      <c r="KF534">
        <v>43.4105</v>
      </c>
      <c r="KG534">
        <v>30.6185</v>
      </c>
      <c r="KH534">
        <v>543.822</v>
      </c>
      <c r="KI534">
        <v>17.3324</v>
      </c>
      <c r="KJ534">
        <v>101.006</v>
      </c>
      <c r="KK534">
        <v>100.583</v>
      </c>
    </row>
    <row r="535" spans="1:297">
      <c r="A535">
        <v>519</v>
      </c>
      <c r="B535">
        <v>1758916594</v>
      </c>
      <c r="C535">
        <v>14810.90000009537</v>
      </c>
      <c r="D535" t="s">
        <v>1484</v>
      </c>
      <c r="E535" t="s">
        <v>1485</v>
      </c>
      <c r="F535">
        <v>5</v>
      </c>
      <c r="G535" t="s">
        <v>1419</v>
      </c>
      <c r="H535" t="s">
        <v>436</v>
      </c>
      <c r="I535">
        <v>1758916586.214286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539.1041759769479</v>
      </c>
      <c r="AK535">
        <v>504.9437454545453</v>
      </c>
      <c r="AL535">
        <v>3.324228496901748</v>
      </c>
      <c r="AM535">
        <v>65.04655561038324</v>
      </c>
      <c r="AN535">
        <f>(AP535 - AO535 + DY535*1E3/(8.314*(EA535+273.15)) * AR535/DX535 * AQ535) * DX535/(100*DL535) * 1000/(1000 - AP535)</f>
        <v>0</v>
      </c>
      <c r="AO535">
        <v>17.30544088822147</v>
      </c>
      <c r="AP535">
        <v>24.6496793939394</v>
      </c>
      <c r="AQ535">
        <v>0.007608958104951115</v>
      </c>
      <c r="AR535">
        <v>107.0664478481322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5.97</v>
      </c>
      <c r="DM535">
        <v>0.5</v>
      </c>
      <c r="DN535" t="s">
        <v>438</v>
      </c>
      <c r="DO535">
        <v>2</v>
      </c>
      <c r="DP535" t="b">
        <v>1</v>
      </c>
      <c r="DQ535">
        <v>1758916586.214286</v>
      </c>
      <c r="DR535">
        <v>469.1474642857142</v>
      </c>
      <c r="DS535">
        <v>513.9787142857143</v>
      </c>
      <c r="DT535">
        <v>24.61307142857143</v>
      </c>
      <c r="DU535">
        <v>17.25713928571428</v>
      </c>
      <c r="DV535">
        <v>469.7972857142857</v>
      </c>
      <c r="DW535">
        <v>24.463075</v>
      </c>
      <c r="DX535">
        <v>500.0243214285714</v>
      </c>
      <c r="DY535">
        <v>90.34497857142854</v>
      </c>
      <c r="DZ535">
        <v>0.02945729642857143</v>
      </c>
      <c r="EA535">
        <v>30.79761785714286</v>
      </c>
      <c r="EB535">
        <v>29.98667142857143</v>
      </c>
      <c r="EC535">
        <v>999.9000000000002</v>
      </c>
      <c r="ED535">
        <v>0</v>
      </c>
      <c r="EE535">
        <v>0</v>
      </c>
      <c r="EF535">
        <v>10001.14607142857</v>
      </c>
      <c r="EG535">
        <v>0</v>
      </c>
      <c r="EH535">
        <v>12.9277</v>
      </c>
      <c r="EI535">
        <v>-44.83130357142858</v>
      </c>
      <c r="EJ535">
        <v>480.9862142857143</v>
      </c>
      <c r="EK535">
        <v>523.0048214285714</v>
      </c>
      <c r="EL535">
        <v>7.355934285714286</v>
      </c>
      <c r="EM535">
        <v>513.9787142857143</v>
      </c>
      <c r="EN535">
        <v>17.25713928571428</v>
      </c>
      <c r="EO535">
        <v>2.223667857142857</v>
      </c>
      <c r="EP535">
        <v>1.559096071428571</v>
      </c>
      <c r="EQ535">
        <v>19.13384642857143</v>
      </c>
      <c r="ER535">
        <v>13.56033214285715</v>
      </c>
      <c r="ES535">
        <v>1999.993571428572</v>
      </c>
      <c r="ET535">
        <v>0.979995107142857</v>
      </c>
      <c r="EU535">
        <v>0.02000509642857142</v>
      </c>
      <c r="EV535">
        <v>0</v>
      </c>
      <c r="EW535">
        <v>979.2697857142856</v>
      </c>
      <c r="EX535">
        <v>5.00097</v>
      </c>
      <c r="EY535">
        <v>19681.47142857143</v>
      </c>
      <c r="EZ535">
        <v>16707.49285714286</v>
      </c>
      <c r="FA535">
        <v>40.43699999999999</v>
      </c>
      <c r="FB535">
        <v>40.75</v>
      </c>
      <c r="FC535">
        <v>40.375</v>
      </c>
      <c r="FD535">
        <v>40.31199999999999</v>
      </c>
      <c r="FE535">
        <v>41.0755</v>
      </c>
      <c r="FF535">
        <v>1955.083571428571</v>
      </c>
      <c r="FG535">
        <v>39.91</v>
      </c>
      <c r="FH535">
        <v>0</v>
      </c>
      <c r="FI535">
        <v>1758916595.7</v>
      </c>
      <c r="FJ535">
        <v>0</v>
      </c>
      <c r="FK535">
        <v>979.3465000000001</v>
      </c>
      <c r="FL535">
        <v>9.32789744061777</v>
      </c>
      <c r="FM535">
        <v>182.8820514538056</v>
      </c>
      <c r="FN535">
        <v>19683.22692307692</v>
      </c>
      <c r="FO535">
        <v>15</v>
      </c>
      <c r="FP535">
        <v>0</v>
      </c>
      <c r="FQ535" t="s">
        <v>439</v>
      </c>
      <c r="FR535">
        <v>1747247426.5</v>
      </c>
      <c r="FS535">
        <v>1747247420.5</v>
      </c>
      <c r="FT535">
        <v>0</v>
      </c>
      <c r="FU535">
        <v>1.027</v>
      </c>
      <c r="FV535">
        <v>0.031</v>
      </c>
      <c r="FW535">
        <v>0.02</v>
      </c>
      <c r="FX535">
        <v>0.05</v>
      </c>
      <c r="FY535">
        <v>420</v>
      </c>
      <c r="FZ535">
        <v>16</v>
      </c>
      <c r="GA535">
        <v>0.01</v>
      </c>
      <c r="GB535">
        <v>0.1</v>
      </c>
      <c r="GC535">
        <v>-44.10653170731707</v>
      </c>
      <c r="GD535">
        <v>-14.25899163763061</v>
      </c>
      <c r="GE535">
        <v>1.439971226412905</v>
      </c>
      <c r="GF535">
        <v>0</v>
      </c>
      <c r="GG535">
        <v>978.9991764705883</v>
      </c>
      <c r="GH535">
        <v>7.435783041549509</v>
      </c>
      <c r="GI535">
        <v>0.790685275031878</v>
      </c>
      <c r="GJ535">
        <v>-1</v>
      </c>
      <c r="GK535">
        <v>7.35233219512195</v>
      </c>
      <c r="GL535">
        <v>-0.009740278745645167</v>
      </c>
      <c r="GM535">
        <v>0.01622217475303561</v>
      </c>
      <c r="GN535">
        <v>1</v>
      </c>
      <c r="GO535">
        <v>1</v>
      </c>
      <c r="GP535">
        <v>2</v>
      </c>
      <c r="GQ535" t="s">
        <v>440</v>
      </c>
      <c r="GR535">
        <v>3.13502</v>
      </c>
      <c r="GS535">
        <v>2.68962</v>
      </c>
      <c r="GT535">
        <v>0.106219</v>
      </c>
      <c r="GU535">
        <v>0.112046</v>
      </c>
      <c r="GV535">
        <v>0.108306</v>
      </c>
      <c r="GW535">
        <v>0.08343920000000001</v>
      </c>
      <c r="GX535">
        <v>28419.8</v>
      </c>
      <c r="GY535">
        <v>28290.5</v>
      </c>
      <c r="GZ535">
        <v>29555.9</v>
      </c>
      <c r="HA535">
        <v>29441.2</v>
      </c>
      <c r="HB535">
        <v>34813.1</v>
      </c>
      <c r="HC535">
        <v>35751.3</v>
      </c>
      <c r="HD535">
        <v>41586.8</v>
      </c>
      <c r="HE535">
        <v>41829.6</v>
      </c>
      <c r="HF535">
        <v>1.9362</v>
      </c>
      <c r="HG535">
        <v>1.87427</v>
      </c>
      <c r="HH535">
        <v>0.0910871</v>
      </c>
      <c r="HI535">
        <v>0</v>
      </c>
      <c r="HJ535">
        <v>28.5102</v>
      </c>
      <c r="HK535">
        <v>999.9</v>
      </c>
      <c r="HL535">
        <v>44.5</v>
      </c>
      <c r="HM535">
        <v>31.2</v>
      </c>
      <c r="HN535">
        <v>22.4774</v>
      </c>
      <c r="HO535">
        <v>61.9464</v>
      </c>
      <c r="HP535">
        <v>26.2139</v>
      </c>
      <c r="HQ535">
        <v>1</v>
      </c>
      <c r="HR535">
        <v>0.0504624</v>
      </c>
      <c r="HS535">
        <v>-1.60485</v>
      </c>
      <c r="HT535">
        <v>20.3335</v>
      </c>
      <c r="HU535">
        <v>5.21819</v>
      </c>
      <c r="HV535">
        <v>12.0134</v>
      </c>
      <c r="HW535">
        <v>4.98905</v>
      </c>
      <c r="HX535">
        <v>3.28813</v>
      </c>
      <c r="HY535">
        <v>9999</v>
      </c>
      <c r="HZ535">
        <v>9999</v>
      </c>
      <c r="IA535">
        <v>9999</v>
      </c>
      <c r="IB535">
        <v>17.8</v>
      </c>
      <c r="IC535">
        <v>1.86756</v>
      </c>
      <c r="ID535">
        <v>1.86669</v>
      </c>
      <c r="IE535">
        <v>1.86601</v>
      </c>
      <c r="IF535">
        <v>1.866</v>
      </c>
      <c r="IG535">
        <v>1.86783</v>
      </c>
      <c r="IH535">
        <v>1.87027</v>
      </c>
      <c r="II535">
        <v>1.8689</v>
      </c>
      <c r="IJ535">
        <v>1.87042</v>
      </c>
      <c r="IK535">
        <v>0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-0.677</v>
      </c>
      <c r="IY535">
        <v>0.1505</v>
      </c>
      <c r="IZ535">
        <v>-0.2124528667129374</v>
      </c>
      <c r="JA535">
        <v>-0.0008016307627816455</v>
      </c>
      <c r="JB535">
        <v>-2.705495203968552E-07</v>
      </c>
      <c r="JC535">
        <v>-1.001381313952682E-11</v>
      </c>
      <c r="JD535">
        <v>-0.06429383364076624</v>
      </c>
      <c r="JE535">
        <v>-0.003544197663381463</v>
      </c>
      <c r="JF535">
        <v>0.0008551080648433378</v>
      </c>
      <c r="JG535">
        <v>-1.439520423836254E-05</v>
      </c>
      <c r="JH535">
        <v>4</v>
      </c>
      <c r="JI535">
        <v>2335</v>
      </c>
      <c r="JJ535">
        <v>1</v>
      </c>
      <c r="JK535">
        <v>25</v>
      </c>
      <c r="JL535">
        <v>194486.1</v>
      </c>
      <c r="JM535">
        <v>194486.2</v>
      </c>
      <c r="JN535">
        <v>1.28662</v>
      </c>
      <c r="JO535">
        <v>2.26318</v>
      </c>
      <c r="JP535">
        <v>1.39648</v>
      </c>
      <c r="JQ535">
        <v>2.34619</v>
      </c>
      <c r="JR535">
        <v>1.49536</v>
      </c>
      <c r="JS535">
        <v>2.6416</v>
      </c>
      <c r="JT535">
        <v>36.1285</v>
      </c>
      <c r="JU535">
        <v>24.07</v>
      </c>
      <c r="JV535">
        <v>18</v>
      </c>
      <c r="JW535">
        <v>493.602</v>
      </c>
      <c r="JX535">
        <v>444.81</v>
      </c>
      <c r="JY535">
        <v>30.6245</v>
      </c>
      <c r="JZ535">
        <v>28.2094</v>
      </c>
      <c r="KA535">
        <v>30</v>
      </c>
      <c r="KB535">
        <v>28.0525</v>
      </c>
      <c r="KC535">
        <v>27.9842</v>
      </c>
      <c r="KD535">
        <v>25.8719</v>
      </c>
      <c r="KE535">
        <v>25.9706</v>
      </c>
      <c r="KF535">
        <v>43.4105</v>
      </c>
      <c r="KG535">
        <v>30.6261</v>
      </c>
      <c r="KH535">
        <v>563.857</v>
      </c>
      <c r="KI535">
        <v>17.2974</v>
      </c>
      <c r="KJ535">
        <v>101.008</v>
      </c>
      <c r="KK535">
        <v>100.584</v>
      </c>
    </row>
    <row r="536" spans="1:297">
      <c r="A536">
        <v>520</v>
      </c>
      <c r="B536">
        <v>1758916599</v>
      </c>
      <c r="C536">
        <v>14815.90000009537</v>
      </c>
      <c r="D536" t="s">
        <v>1486</v>
      </c>
      <c r="E536" t="s">
        <v>1487</v>
      </c>
      <c r="F536">
        <v>5</v>
      </c>
      <c r="G536" t="s">
        <v>1419</v>
      </c>
      <c r="H536" t="s">
        <v>436</v>
      </c>
      <c r="I536">
        <v>1758916591.5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556.2951993985586</v>
      </c>
      <c r="AK536">
        <v>521.5164060606058</v>
      </c>
      <c r="AL536">
        <v>3.308574600929022</v>
      </c>
      <c r="AM536">
        <v>65.04655561038324</v>
      </c>
      <c r="AN536">
        <f>(AP536 - AO536 + DY536*1E3/(8.314*(EA536+273.15)) * AR536/DX536 * AQ536) * DX536/(100*DL536) * 1000/(1000 - AP536)</f>
        <v>0</v>
      </c>
      <c r="AO536">
        <v>17.31979045172428</v>
      </c>
      <c r="AP536">
        <v>24.68731575757575</v>
      </c>
      <c r="AQ536">
        <v>0.007268733889492525</v>
      </c>
      <c r="AR536">
        <v>107.0664478481322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5.97</v>
      </c>
      <c r="DM536">
        <v>0.5</v>
      </c>
      <c r="DN536" t="s">
        <v>438</v>
      </c>
      <c r="DO536">
        <v>2</v>
      </c>
      <c r="DP536" t="b">
        <v>1</v>
      </c>
      <c r="DQ536">
        <v>1758916591.5</v>
      </c>
      <c r="DR536">
        <v>486.0447037037037</v>
      </c>
      <c r="DS536">
        <v>531.7496666666667</v>
      </c>
      <c r="DT536">
        <v>24.63864814814815</v>
      </c>
      <c r="DU536">
        <v>17.28800740740741</v>
      </c>
      <c r="DV536">
        <v>486.7125925925926</v>
      </c>
      <c r="DW536">
        <v>24.48832592592592</v>
      </c>
      <c r="DX536">
        <v>500.0106666666667</v>
      </c>
      <c r="DY536">
        <v>90.3443111111111</v>
      </c>
      <c r="DZ536">
        <v>0.02939938518518518</v>
      </c>
      <c r="EA536">
        <v>30.80913333333334</v>
      </c>
      <c r="EB536">
        <v>29.99786666666666</v>
      </c>
      <c r="EC536">
        <v>999.9000000000001</v>
      </c>
      <c r="ED536">
        <v>0</v>
      </c>
      <c r="EE536">
        <v>0</v>
      </c>
      <c r="EF536">
        <v>9997.593703703702</v>
      </c>
      <c r="EG536">
        <v>0</v>
      </c>
      <c r="EH536">
        <v>12.9277</v>
      </c>
      <c r="EI536">
        <v>-45.70504444444445</v>
      </c>
      <c r="EJ536">
        <v>498.3231111111112</v>
      </c>
      <c r="EK536">
        <v>541.1048888888888</v>
      </c>
      <c r="EL536">
        <v>7.350637037037036</v>
      </c>
      <c r="EM536">
        <v>531.7496666666667</v>
      </c>
      <c r="EN536">
        <v>17.28800740740741</v>
      </c>
      <c r="EO536">
        <v>2.225961481481481</v>
      </c>
      <c r="EP536">
        <v>1.561874074074074</v>
      </c>
      <c r="EQ536">
        <v>19.15038888888889</v>
      </c>
      <c r="ER536">
        <v>13.58767777777778</v>
      </c>
      <c r="ES536">
        <v>1999.997037037037</v>
      </c>
      <c r="ET536">
        <v>0.9799952222222221</v>
      </c>
      <c r="EU536">
        <v>0.02000498518518519</v>
      </c>
      <c r="EV536">
        <v>0</v>
      </c>
      <c r="EW536">
        <v>980.092925925926</v>
      </c>
      <c r="EX536">
        <v>5.00097</v>
      </c>
      <c r="EY536">
        <v>19698.65185185185</v>
      </c>
      <c r="EZ536">
        <v>16707.52222222222</v>
      </c>
      <c r="FA536">
        <v>40.43699999999999</v>
      </c>
      <c r="FB536">
        <v>40.75</v>
      </c>
      <c r="FC536">
        <v>40.375</v>
      </c>
      <c r="FD536">
        <v>40.31199999999999</v>
      </c>
      <c r="FE536">
        <v>41.08766666666666</v>
      </c>
      <c r="FF536">
        <v>1955.087037037037</v>
      </c>
      <c r="FG536">
        <v>39.91</v>
      </c>
      <c r="FH536">
        <v>0</v>
      </c>
      <c r="FI536">
        <v>1758916600.5</v>
      </c>
      <c r="FJ536">
        <v>0</v>
      </c>
      <c r="FK536">
        <v>980.153846153846</v>
      </c>
      <c r="FL536">
        <v>10.10564102155364</v>
      </c>
      <c r="FM536">
        <v>218.4581193586113</v>
      </c>
      <c r="FN536">
        <v>19699.15769230769</v>
      </c>
      <c r="FO536">
        <v>15</v>
      </c>
      <c r="FP536">
        <v>0</v>
      </c>
      <c r="FQ536" t="s">
        <v>439</v>
      </c>
      <c r="FR536">
        <v>1747247426.5</v>
      </c>
      <c r="FS536">
        <v>1747247420.5</v>
      </c>
      <c r="FT536">
        <v>0</v>
      </c>
      <c r="FU536">
        <v>1.027</v>
      </c>
      <c r="FV536">
        <v>0.031</v>
      </c>
      <c r="FW536">
        <v>0.02</v>
      </c>
      <c r="FX536">
        <v>0.05</v>
      </c>
      <c r="FY536">
        <v>420</v>
      </c>
      <c r="FZ536">
        <v>16</v>
      </c>
      <c r="GA536">
        <v>0.01</v>
      </c>
      <c r="GB536">
        <v>0.1</v>
      </c>
      <c r="GC536">
        <v>-44.98670975609756</v>
      </c>
      <c r="GD536">
        <v>-10.65570731707304</v>
      </c>
      <c r="GE536">
        <v>1.066343534496906</v>
      </c>
      <c r="GF536">
        <v>0</v>
      </c>
      <c r="GG536">
        <v>979.5090882352941</v>
      </c>
      <c r="GH536">
        <v>8.981008410352613</v>
      </c>
      <c r="GI536">
        <v>0.9348038601334606</v>
      </c>
      <c r="GJ536">
        <v>-1</v>
      </c>
      <c r="GK536">
        <v>7.355150243902439</v>
      </c>
      <c r="GL536">
        <v>-0.0979751916376443</v>
      </c>
      <c r="GM536">
        <v>0.01349403219273475</v>
      </c>
      <c r="GN536">
        <v>1</v>
      </c>
      <c r="GO536">
        <v>1</v>
      </c>
      <c r="GP536">
        <v>2</v>
      </c>
      <c r="GQ536" t="s">
        <v>440</v>
      </c>
      <c r="GR536">
        <v>3.13499</v>
      </c>
      <c r="GS536">
        <v>2.68936</v>
      </c>
      <c r="GT536">
        <v>0.108743</v>
      </c>
      <c r="GU536">
        <v>0.114525</v>
      </c>
      <c r="GV536">
        <v>0.108416</v>
      </c>
      <c r="GW536">
        <v>0.0834487</v>
      </c>
      <c r="GX536">
        <v>28339.1</v>
      </c>
      <c r="GY536">
        <v>28211.9</v>
      </c>
      <c r="GZ536">
        <v>29555.4</v>
      </c>
      <c r="HA536">
        <v>29441.6</v>
      </c>
      <c r="HB536">
        <v>34808</v>
      </c>
      <c r="HC536">
        <v>35751.5</v>
      </c>
      <c r="HD536">
        <v>41585.8</v>
      </c>
      <c r="HE536">
        <v>41830.2</v>
      </c>
      <c r="HF536">
        <v>1.93598</v>
      </c>
      <c r="HG536">
        <v>1.87425</v>
      </c>
      <c r="HH536">
        <v>0.0915304</v>
      </c>
      <c r="HI536">
        <v>0</v>
      </c>
      <c r="HJ536">
        <v>28.5139</v>
      </c>
      <c r="HK536">
        <v>999.9</v>
      </c>
      <c r="HL536">
        <v>44.5</v>
      </c>
      <c r="HM536">
        <v>31.2</v>
      </c>
      <c r="HN536">
        <v>22.4772</v>
      </c>
      <c r="HO536">
        <v>61.8664</v>
      </c>
      <c r="HP536">
        <v>26.3341</v>
      </c>
      <c r="HQ536">
        <v>1</v>
      </c>
      <c r="HR536">
        <v>0.0507571</v>
      </c>
      <c r="HS536">
        <v>-1.60587</v>
      </c>
      <c r="HT536">
        <v>20.3335</v>
      </c>
      <c r="HU536">
        <v>5.21834</v>
      </c>
      <c r="HV536">
        <v>12.0137</v>
      </c>
      <c r="HW536">
        <v>4.989</v>
      </c>
      <c r="HX536">
        <v>3.28818</v>
      </c>
      <c r="HY536">
        <v>9999</v>
      </c>
      <c r="HZ536">
        <v>9999</v>
      </c>
      <c r="IA536">
        <v>9999</v>
      </c>
      <c r="IB536">
        <v>17.8</v>
      </c>
      <c r="IC536">
        <v>1.86755</v>
      </c>
      <c r="ID536">
        <v>1.86669</v>
      </c>
      <c r="IE536">
        <v>1.86601</v>
      </c>
      <c r="IF536">
        <v>1.866</v>
      </c>
      <c r="IG536">
        <v>1.86783</v>
      </c>
      <c r="IH536">
        <v>1.87027</v>
      </c>
      <c r="II536">
        <v>1.86891</v>
      </c>
      <c r="IJ536">
        <v>1.87042</v>
      </c>
      <c r="IK536">
        <v>0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-0.694</v>
      </c>
      <c r="IY536">
        <v>0.151</v>
      </c>
      <c r="IZ536">
        <v>-0.2124528667129374</v>
      </c>
      <c r="JA536">
        <v>-0.0008016307627816455</v>
      </c>
      <c r="JB536">
        <v>-2.705495203968552E-07</v>
      </c>
      <c r="JC536">
        <v>-1.001381313952682E-11</v>
      </c>
      <c r="JD536">
        <v>-0.06429383364076624</v>
      </c>
      <c r="JE536">
        <v>-0.003544197663381463</v>
      </c>
      <c r="JF536">
        <v>0.0008551080648433378</v>
      </c>
      <c r="JG536">
        <v>-1.439520423836254E-05</v>
      </c>
      <c r="JH536">
        <v>4</v>
      </c>
      <c r="JI536">
        <v>2335</v>
      </c>
      <c r="JJ536">
        <v>1</v>
      </c>
      <c r="JK536">
        <v>25</v>
      </c>
      <c r="JL536">
        <v>194486.2</v>
      </c>
      <c r="JM536">
        <v>194486.3</v>
      </c>
      <c r="JN536">
        <v>1.31958</v>
      </c>
      <c r="JO536">
        <v>2.26685</v>
      </c>
      <c r="JP536">
        <v>1.39648</v>
      </c>
      <c r="JQ536">
        <v>2.34985</v>
      </c>
      <c r="JR536">
        <v>1.49536</v>
      </c>
      <c r="JS536">
        <v>2.68555</v>
      </c>
      <c r="JT536">
        <v>36.1285</v>
      </c>
      <c r="JU536">
        <v>24.07</v>
      </c>
      <c r="JV536">
        <v>18</v>
      </c>
      <c r="JW536">
        <v>493.463</v>
      </c>
      <c r="JX536">
        <v>444.802</v>
      </c>
      <c r="JY536">
        <v>30.6286</v>
      </c>
      <c r="JZ536">
        <v>28.2094</v>
      </c>
      <c r="KA536">
        <v>30.0001</v>
      </c>
      <c r="KB536">
        <v>28.053</v>
      </c>
      <c r="KC536">
        <v>27.9851</v>
      </c>
      <c r="KD536">
        <v>26.4655</v>
      </c>
      <c r="KE536">
        <v>25.9706</v>
      </c>
      <c r="KF536">
        <v>43.4105</v>
      </c>
      <c r="KG536">
        <v>30.2515</v>
      </c>
      <c r="KH536">
        <v>577.231</v>
      </c>
      <c r="KI536">
        <v>17.2498</v>
      </c>
      <c r="KJ536">
        <v>101.005</v>
      </c>
      <c r="KK536">
        <v>100.585</v>
      </c>
    </row>
    <row r="537" spans="1:297">
      <c r="A537">
        <v>521</v>
      </c>
      <c r="B537">
        <v>1758916604</v>
      </c>
      <c r="C537">
        <v>14820.90000009537</v>
      </c>
      <c r="D537" t="s">
        <v>1488</v>
      </c>
      <c r="E537" t="s">
        <v>1489</v>
      </c>
      <c r="F537">
        <v>5</v>
      </c>
      <c r="G537" t="s">
        <v>1419</v>
      </c>
      <c r="H537" t="s">
        <v>436</v>
      </c>
      <c r="I537">
        <v>1758916596.214286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573.4682143796441</v>
      </c>
      <c r="AK537">
        <v>538.2374060606058</v>
      </c>
      <c r="AL537">
        <v>3.347998915419307</v>
      </c>
      <c r="AM537">
        <v>65.04655561038324</v>
      </c>
      <c r="AN537">
        <f>(AP537 - AO537 + DY537*1E3/(8.314*(EA537+273.15)) * AR537/DX537 * AQ537) * DX537/(100*DL537) * 1000/(1000 - AP537)</f>
        <v>0</v>
      </c>
      <c r="AO537">
        <v>17.32135516405005</v>
      </c>
      <c r="AP537">
        <v>24.70791393939394</v>
      </c>
      <c r="AQ537">
        <v>0.001999676171933175</v>
      </c>
      <c r="AR537">
        <v>107.0664478481322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5.97</v>
      </c>
      <c r="DM537">
        <v>0.5</v>
      </c>
      <c r="DN537" t="s">
        <v>438</v>
      </c>
      <c r="DO537">
        <v>2</v>
      </c>
      <c r="DP537" t="b">
        <v>1</v>
      </c>
      <c r="DQ537">
        <v>1758916596.214286</v>
      </c>
      <c r="DR537">
        <v>501.2827142857142</v>
      </c>
      <c r="DS537">
        <v>547.6308571428572</v>
      </c>
      <c r="DT537">
        <v>24.66738928571429</v>
      </c>
      <c r="DU537">
        <v>17.31089642857143</v>
      </c>
      <c r="DV537">
        <v>501.9670714285715</v>
      </c>
      <c r="DW537">
        <v>24.51672142857143</v>
      </c>
      <c r="DX537">
        <v>500.0102857142857</v>
      </c>
      <c r="DY537">
        <v>90.34420357142858</v>
      </c>
      <c r="DZ537">
        <v>0.02920270714285714</v>
      </c>
      <c r="EA537">
        <v>30.81971428571429</v>
      </c>
      <c r="EB537">
        <v>30.00215357142857</v>
      </c>
      <c r="EC537">
        <v>999.9000000000002</v>
      </c>
      <c r="ED537">
        <v>0</v>
      </c>
      <c r="EE537">
        <v>0</v>
      </c>
      <c r="EF537">
        <v>10000.95785714286</v>
      </c>
      <c r="EG537">
        <v>0</v>
      </c>
      <c r="EH537">
        <v>12.92761071428571</v>
      </c>
      <c r="EI537">
        <v>-46.34815000000001</v>
      </c>
      <c r="EJ537">
        <v>513.9612499999999</v>
      </c>
      <c r="EK537">
        <v>557.2781428571428</v>
      </c>
      <c r="EL537">
        <v>7.356496428571428</v>
      </c>
      <c r="EM537">
        <v>547.6308571428572</v>
      </c>
      <c r="EN537">
        <v>17.31089642857143</v>
      </c>
      <c r="EO537">
        <v>2.228556428571429</v>
      </c>
      <c r="EP537">
        <v>1.56394</v>
      </c>
      <c r="EQ537">
        <v>19.169075</v>
      </c>
      <c r="ER537">
        <v>13.60801071428572</v>
      </c>
      <c r="ES537">
        <v>1999.991785714286</v>
      </c>
      <c r="ET537">
        <v>0.9799952142857141</v>
      </c>
      <c r="EU537">
        <v>0.02000499285714286</v>
      </c>
      <c r="EV537">
        <v>0</v>
      </c>
      <c r="EW537">
        <v>980.9365714285715</v>
      </c>
      <c r="EX537">
        <v>5.00097</v>
      </c>
      <c r="EY537">
        <v>19716.51071428571</v>
      </c>
      <c r="EZ537">
        <v>16707.475</v>
      </c>
      <c r="FA537">
        <v>40.43699999999999</v>
      </c>
      <c r="FB537">
        <v>40.75</v>
      </c>
      <c r="FC537">
        <v>40.375</v>
      </c>
      <c r="FD537">
        <v>40.31199999999999</v>
      </c>
      <c r="FE537">
        <v>41.098</v>
      </c>
      <c r="FF537">
        <v>1955.081785714286</v>
      </c>
      <c r="FG537">
        <v>39.91</v>
      </c>
      <c r="FH537">
        <v>0</v>
      </c>
      <c r="FI537">
        <v>1758916605.3</v>
      </c>
      <c r="FJ537">
        <v>0</v>
      </c>
      <c r="FK537">
        <v>981.0130384615385</v>
      </c>
      <c r="FL537">
        <v>11.33015385973543</v>
      </c>
      <c r="FM537">
        <v>241.4085471624727</v>
      </c>
      <c r="FN537">
        <v>19717.39230769231</v>
      </c>
      <c r="FO537">
        <v>15</v>
      </c>
      <c r="FP537">
        <v>0</v>
      </c>
      <c r="FQ537" t="s">
        <v>439</v>
      </c>
      <c r="FR537">
        <v>1747247426.5</v>
      </c>
      <c r="FS537">
        <v>1747247420.5</v>
      </c>
      <c r="FT537">
        <v>0</v>
      </c>
      <c r="FU537">
        <v>1.027</v>
      </c>
      <c r="FV537">
        <v>0.031</v>
      </c>
      <c r="FW537">
        <v>0.02</v>
      </c>
      <c r="FX537">
        <v>0.05</v>
      </c>
      <c r="FY537">
        <v>420</v>
      </c>
      <c r="FZ537">
        <v>16</v>
      </c>
      <c r="GA537">
        <v>0.01</v>
      </c>
      <c r="GB537">
        <v>0.1</v>
      </c>
      <c r="GC537">
        <v>-45.82105609756098</v>
      </c>
      <c r="GD537">
        <v>-8.479227177700379</v>
      </c>
      <c r="GE537">
        <v>0.8388925658849086</v>
      </c>
      <c r="GF537">
        <v>0</v>
      </c>
      <c r="GG537">
        <v>980.3638529411764</v>
      </c>
      <c r="GH537">
        <v>10.9340107018656</v>
      </c>
      <c r="GI537">
        <v>1.112673149310802</v>
      </c>
      <c r="GJ537">
        <v>-1</v>
      </c>
      <c r="GK537">
        <v>7.356485365853659</v>
      </c>
      <c r="GL537">
        <v>0.04122167247384636</v>
      </c>
      <c r="GM537">
        <v>0.01511892887184821</v>
      </c>
      <c r="GN537">
        <v>1</v>
      </c>
      <c r="GO537">
        <v>1</v>
      </c>
      <c r="GP537">
        <v>2</v>
      </c>
      <c r="GQ537" t="s">
        <v>440</v>
      </c>
      <c r="GR537">
        <v>3.13506</v>
      </c>
      <c r="GS537">
        <v>2.68875</v>
      </c>
      <c r="GT537">
        <v>0.111253</v>
      </c>
      <c r="GU537">
        <v>0.116997</v>
      </c>
      <c r="GV537">
        <v>0.10848</v>
      </c>
      <c r="GW537">
        <v>0.0834517</v>
      </c>
      <c r="GX537">
        <v>28259</v>
      </c>
      <c r="GY537">
        <v>28133.5</v>
      </c>
      <c r="GZ537">
        <v>29555.2</v>
      </c>
      <c r="HA537">
        <v>29441.9</v>
      </c>
      <c r="HB537">
        <v>34805.2</v>
      </c>
      <c r="HC537">
        <v>35751.5</v>
      </c>
      <c r="HD537">
        <v>41585.3</v>
      </c>
      <c r="HE537">
        <v>41830.4</v>
      </c>
      <c r="HF537">
        <v>1.93605</v>
      </c>
      <c r="HG537">
        <v>1.87423</v>
      </c>
      <c r="HH537">
        <v>0.0916198</v>
      </c>
      <c r="HI537">
        <v>0</v>
      </c>
      <c r="HJ537">
        <v>28.5164</v>
      </c>
      <c r="HK537">
        <v>999.9</v>
      </c>
      <c r="HL537">
        <v>44.5</v>
      </c>
      <c r="HM537">
        <v>31.2</v>
      </c>
      <c r="HN537">
        <v>22.4752</v>
      </c>
      <c r="HO537">
        <v>61.9964</v>
      </c>
      <c r="HP537">
        <v>26.1939</v>
      </c>
      <c r="HQ537">
        <v>1</v>
      </c>
      <c r="HR537">
        <v>0.0503608</v>
      </c>
      <c r="HS537">
        <v>-0.243617</v>
      </c>
      <c r="HT537">
        <v>20.3398</v>
      </c>
      <c r="HU537">
        <v>5.214</v>
      </c>
      <c r="HV537">
        <v>12.0135</v>
      </c>
      <c r="HW537">
        <v>4.9879</v>
      </c>
      <c r="HX537">
        <v>3.28738</v>
      </c>
      <c r="HY537">
        <v>9999</v>
      </c>
      <c r="HZ537">
        <v>9999</v>
      </c>
      <c r="IA537">
        <v>9999</v>
      </c>
      <c r="IB537">
        <v>17.8</v>
      </c>
      <c r="IC537">
        <v>1.86757</v>
      </c>
      <c r="ID537">
        <v>1.86669</v>
      </c>
      <c r="IE537">
        <v>1.866</v>
      </c>
      <c r="IF537">
        <v>1.86597</v>
      </c>
      <c r="IG537">
        <v>1.86783</v>
      </c>
      <c r="IH537">
        <v>1.87027</v>
      </c>
      <c r="II537">
        <v>1.86891</v>
      </c>
      <c r="IJ537">
        <v>1.87042</v>
      </c>
      <c r="IK537">
        <v>0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-0.712</v>
      </c>
      <c r="IY537">
        <v>0.1512</v>
      </c>
      <c r="IZ537">
        <v>-0.2124528667129374</v>
      </c>
      <c r="JA537">
        <v>-0.0008016307627816455</v>
      </c>
      <c r="JB537">
        <v>-2.705495203968552E-07</v>
      </c>
      <c r="JC537">
        <v>-1.001381313952682E-11</v>
      </c>
      <c r="JD537">
        <v>-0.06429383364076624</v>
      </c>
      <c r="JE537">
        <v>-0.003544197663381463</v>
      </c>
      <c r="JF537">
        <v>0.0008551080648433378</v>
      </c>
      <c r="JG537">
        <v>-1.439520423836254E-05</v>
      </c>
      <c r="JH537">
        <v>4</v>
      </c>
      <c r="JI537">
        <v>2335</v>
      </c>
      <c r="JJ537">
        <v>1</v>
      </c>
      <c r="JK537">
        <v>25</v>
      </c>
      <c r="JL537">
        <v>194486.3</v>
      </c>
      <c r="JM537">
        <v>194486.4</v>
      </c>
      <c r="JN537">
        <v>1.34888</v>
      </c>
      <c r="JO537">
        <v>2.26074</v>
      </c>
      <c r="JP537">
        <v>1.39648</v>
      </c>
      <c r="JQ537">
        <v>2.35107</v>
      </c>
      <c r="JR537">
        <v>1.49536</v>
      </c>
      <c r="JS537">
        <v>2.69409</v>
      </c>
      <c r="JT537">
        <v>36.1285</v>
      </c>
      <c r="JU537">
        <v>24.07</v>
      </c>
      <c r="JV537">
        <v>18</v>
      </c>
      <c r="JW537">
        <v>493.526</v>
      </c>
      <c r="JX537">
        <v>444.786</v>
      </c>
      <c r="JY537">
        <v>30.4045</v>
      </c>
      <c r="JZ537">
        <v>28.21</v>
      </c>
      <c r="KA537">
        <v>30</v>
      </c>
      <c r="KB537">
        <v>28.0548</v>
      </c>
      <c r="KC537">
        <v>27.9851</v>
      </c>
      <c r="KD537">
        <v>27.1106</v>
      </c>
      <c r="KE537">
        <v>25.9706</v>
      </c>
      <c r="KF537">
        <v>43.0361</v>
      </c>
      <c r="KG537">
        <v>30.242</v>
      </c>
      <c r="KH537">
        <v>597.2670000000001</v>
      </c>
      <c r="KI537">
        <v>17.2856</v>
      </c>
      <c r="KJ537">
        <v>101.004</v>
      </c>
      <c r="KK537">
        <v>100.586</v>
      </c>
    </row>
    <row r="538" spans="1:297">
      <c r="A538">
        <v>522</v>
      </c>
      <c r="B538">
        <v>1758916609</v>
      </c>
      <c r="C538">
        <v>14825.90000009537</v>
      </c>
      <c r="D538" t="s">
        <v>1490</v>
      </c>
      <c r="E538" t="s">
        <v>1491</v>
      </c>
      <c r="F538">
        <v>5</v>
      </c>
      <c r="G538" t="s">
        <v>1419</v>
      </c>
      <c r="H538" t="s">
        <v>436</v>
      </c>
      <c r="I538">
        <v>1758916601.5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590.524174112077</v>
      </c>
      <c r="AK538">
        <v>554.8937757575759</v>
      </c>
      <c r="AL538">
        <v>3.331132092841548</v>
      </c>
      <c r="AM538">
        <v>65.04655561038324</v>
      </c>
      <c r="AN538">
        <f>(AP538 - AO538 + DY538*1E3/(8.314*(EA538+273.15)) * AR538/DX538 * AQ538) * DX538/(100*DL538) * 1000/(1000 - AP538)</f>
        <v>0</v>
      </c>
      <c r="AO538">
        <v>17.29030683409436</v>
      </c>
      <c r="AP538">
        <v>24.70823999999999</v>
      </c>
      <c r="AQ538">
        <v>-0.0002357382289896152</v>
      </c>
      <c r="AR538">
        <v>107.0664478481322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5.97</v>
      </c>
      <c r="DM538">
        <v>0.5</v>
      </c>
      <c r="DN538" t="s">
        <v>438</v>
      </c>
      <c r="DO538">
        <v>2</v>
      </c>
      <c r="DP538" t="b">
        <v>1</v>
      </c>
      <c r="DQ538">
        <v>1758916601.5</v>
      </c>
      <c r="DR538">
        <v>518.4323333333333</v>
      </c>
      <c r="DS538">
        <v>565.4269999999999</v>
      </c>
      <c r="DT538">
        <v>24.69510740740741</v>
      </c>
      <c r="DU538">
        <v>17.31110740740741</v>
      </c>
      <c r="DV538">
        <v>519.1353333333334</v>
      </c>
      <c r="DW538">
        <v>24.5441</v>
      </c>
      <c r="DX538">
        <v>499.9875555555556</v>
      </c>
      <c r="DY538">
        <v>90.34518148148146</v>
      </c>
      <c r="DZ538">
        <v>0.02900628888888888</v>
      </c>
      <c r="EA538">
        <v>30.82891481481482</v>
      </c>
      <c r="EB538">
        <v>30.00852222222222</v>
      </c>
      <c r="EC538">
        <v>999.9000000000001</v>
      </c>
      <c r="ED538">
        <v>0</v>
      </c>
      <c r="EE538">
        <v>0</v>
      </c>
      <c r="EF538">
        <v>9996.93851851852</v>
      </c>
      <c r="EG538">
        <v>0</v>
      </c>
      <c r="EH538">
        <v>12.83164814814815</v>
      </c>
      <c r="EI538">
        <v>-46.99472592592593</v>
      </c>
      <c r="EJ538">
        <v>531.5594074074074</v>
      </c>
      <c r="EK538">
        <v>575.3874814814814</v>
      </c>
      <c r="EL538">
        <v>7.384003333333334</v>
      </c>
      <c r="EM538">
        <v>565.4269999999999</v>
      </c>
      <c r="EN538">
        <v>17.31110740740741</v>
      </c>
      <c r="EO538">
        <v>2.231084074074074</v>
      </c>
      <c r="EP538">
        <v>1.563975555555556</v>
      </c>
      <c r="EQ538">
        <v>19.18727777777778</v>
      </c>
      <c r="ER538">
        <v>13.60836666666667</v>
      </c>
      <c r="ES538">
        <v>1999.991111111111</v>
      </c>
      <c r="ET538">
        <v>0.9799952222222221</v>
      </c>
      <c r="EU538">
        <v>0.02000498518518519</v>
      </c>
      <c r="EV538">
        <v>0</v>
      </c>
      <c r="EW538">
        <v>982.0409999999998</v>
      </c>
      <c r="EX538">
        <v>5.00097</v>
      </c>
      <c r="EY538">
        <v>19737.65185185186</v>
      </c>
      <c r="EZ538">
        <v>16707.47037037037</v>
      </c>
      <c r="FA538">
        <v>40.44166666666666</v>
      </c>
      <c r="FB538">
        <v>40.75</v>
      </c>
      <c r="FC538">
        <v>40.375</v>
      </c>
      <c r="FD538">
        <v>40.31199999999999</v>
      </c>
      <c r="FE538">
        <v>41.10166666666666</v>
      </c>
      <c r="FF538">
        <v>1955.081111111111</v>
      </c>
      <c r="FG538">
        <v>39.91</v>
      </c>
      <c r="FH538">
        <v>0</v>
      </c>
      <c r="FI538">
        <v>1758916610.1</v>
      </c>
      <c r="FJ538">
        <v>0</v>
      </c>
      <c r="FK538">
        <v>981.9886153846154</v>
      </c>
      <c r="FL538">
        <v>12.75172651442303</v>
      </c>
      <c r="FM538">
        <v>244.1435897505337</v>
      </c>
      <c r="FN538">
        <v>19736.5</v>
      </c>
      <c r="FO538">
        <v>15</v>
      </c>
      <c r="FP538">
        <v>0</v>
      </c>
      <c r="FQ538" t="s">
        <v>439</v>
      </c>
      <c r="FR538">
        <v>1747247426.5</v>
      </c>
      <c r="FS538">
        <v>1747247420.5</v>
      </c>
      <c r="FT538">
        <v>0</v>
      </c>
      <c r="FU538">
        <v>1.027</v>
      </c>
      <c r="FV538">
        <v>0.031</v>
      </c>
      <c r="FW538">
        <v>0.02</v>
      </c>
      <c r="FX538">
        <v>0.05</v>
      </c>
      <c r="FY538">
        <v>420</v>
      </c>
      <c r="FZ538">
        <v>16</v>
      </c>
      <c r="GA538">
        <v>0.01</v>
      </c>
      <c r="GB538">
        <v>0.1</v>
      </c>
      <c r="GC538">
        <v>-46.58576</v>
      </c>
      <c r="GD538">
        <v>-7.434409756097446</v>
      </c>
      <c r="GE538">
        <v>0.7167052531550185</v>
      </c>
      <c r="GF538">
        <v>0</v>
      </c>
      <c r="GG538">
        <v>981.4100294117644</v>
      </c>
      <c r="GH538">
        <v>11.72362109276855</v>
      </c>
      <c r="GI538">
        <v>1.186108701627358</v>
      </c>
      <c r="GJ538">
        <v>-1</v>
      </c>
      <c r="GK538">
        <v>7.368862</v>
      </c>
      <c r="GL538">
        <v>0.2812903564727969</v>
      </c>
      <c r="GM538">
        <v>0.02982590126048166</v>
      </c>
      <c r="GN538">
        <v>0</v>
      </c>
      <c r="GO538">
        <v>0</v>
      </c>
      <c r="GP538">
        <v>2</v>
      </c>
      <c r="GQ538" t="s">
        <v>446</v>
      </c>
      <c r="GR538">
        <v>3.13499</v>
      </c>
      <c r="GS538">
        <v>2.68962</v>
      </c>
      <c r="GT538">
        <v>0.113715</v>
      </c>
      <c r="GU538">
        <v>0.119392</v>
      </c>
      <c r="GV538">
        <v>0.108465</v>
      </c>
      <c r="GW538">
        <v>0.08321630000000001</v>
      </c>
      <c r="GX538">
        <v>28181.4</v>
      </c>
      <c r="GY538">
        <v>28057</v>
      </c>
      <c r="GZ538">
        <v>29555.9</v>
      </c>
      <c r="HA538">
        <v>29441.8</v>
      </c>
      <c r="HB538">
        <v>34806.8</v>
      </c>
      <c r="HC538">
        <v>35760.6</v>
      </c>
      <c r="HD538">
        <v>41586.6</v>
      </c>
      <c r="HE538">
        <v>41830.1</v>
      </c>
      <c r="HF538">
        <v>1.9356</v>
      </c>
      <c r="HG538">
        <v>1.87453</v>
      </c>
      <c r="HH538">
        <v>0.0917539</v>
      </c>
      <c r="HI538">
        <v>0</v>
      </c>
      <c r="HJ538">
        <v>28.5194</v>
      </c>
      <c r="HK538">
        <v>999.9</v>
      </c>
      <c r="HL538">
        <v>44.4</v>
      </c>
      <c r="HM538">
        <v>31.2</v>
      </c>
      <c r="HN538">
        <v>22.4251</v>
      </c>
      <c r="HO538">
        <v>61.9464</v>
      </c>
      <c r="HP538">
        <v>26.1939</v>
      </c>
      <c r="HQ538">
        <v>1</v>
      </c>
      <c r="HR538">
        <v>0.0499924</v>
      </c>
      <c r="HS538">
        <v>-0.914398</v>
      </c>
      <c r="HT538">
        <v>20.3388</v>
      </c>
      <c r="HU538">
        <v>5.21744</v>
      </c>
      <c r="HV538">
        <v>12.0137</v>
      </c>
      <c r="HW538">
        <v>4.98885</v>
      </c>
      <c r="HX538">
        <v>3.28793</v>
      </c>
      <c r="HY538">
        <v>9999</v>
      </c>
      <c r="HZ538">
        <v>9999</v>
      </c>
      <c r="IA538">
        <v>9999</v>
      </c>
      <c r="IB538">
        <v>17.8</v>
      </c>
      <c r="IC538">
        <v>1.86753</v>
      </c>
      <c r="ID538">
        <v>1.86669</v>
      </c>
      <c r="IE538">
        <v>1.866</v>
      </c>
      <c r="IF538">
        <v>1.86599</v>
      </c>
      <c r="IG538">
        <v>1.86783</v>
      </c>
      <c r="IH538">
        <v>1.87027</v>
      </c>
      <c r="II538">
        <v>1.8689</v>
      </c>
      <c r="IJ538">
        <v>1.87042</v>
      </c>
      <c r="IK538">
        <v>0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-0.729</v>
      </c>
      <c r="IY538">
        <v>0.1511</v>
      </c>
      <c r="IZ538">
        <v>-0.2124528667129374</v>
      </c>
      <c r="JA538">
        <v>-0.0008016307627816455</v>
      </c>
      <c r="JB538">
        <v>-2.705495203968552E-07</v>
      </c>
      <c r="JC538">
        <v>-1.001381313952682E-11</v>
      </c>
      <c r="JD538">
        <v>-0.06429383364076624</v>
      </c>
      <c r="JE538">
        <v>-0.003544197663381463</v>
      </c>
      <c r="JF538">
        <v>0.0008551080648433378</v>
      </c>
      <c r="JG538">
        <v>-1.439520423836254E-05</v>
      </c>
      <c r="JH538">
        <v>4</v>
      </c>
      <c r="JI538">
        <v>2335</v>
      </c>
      <c r="JJ538">
        <v>1</v>
      </c>
      <c r="JK538">
        <v>25</v>
      </c>
      <c r="JL538">
        <v>194486.4</v>
      </c>
      <c r="JM538">
        <v>194486.5</v>
      </c>
      <c r="JN538">
        <v>1.38062</v>
      </c>
      <c r="JO538">
        <v>2.27661</v>
      </c>
      <c r="JP538">
        <v>1.39648</v>
      </c>
      <c r="JQ538">
        <v>2.34863</v>
      </c>
      <c r="JR538">
        <v>1.49536</v>
      </c>
      <c r="JS538">
        <v>2.52808</v>
      </c>
      <c r="JT538">
        <v>36.1285</v>
      </c>
      <c r="JU538">
        <v>24.0612</v>
      </c>
      <c r="JV538">
        <v>18</v>
      </c>
      <c r="JW538">
        <v>493.241</v>
      </c>
      <c r="JX538">
        <v>444.978</v>
      </c>
      <c r="JY538">
        <v>30.2142</v>
      </c>
      <c r="JZ538">
        <v>28.2119</v>
      </c>
      <c r="KA538">
        <v>29.9999</v>
      </c>
      <c r="KB538">
        <v>28.0548</v>
      </c>
      <c r="KC538">
        <v>27.986</v>
      </c>
      <c r="KD538">
        <v>27.6692</v>
      </c>
      <c r="KE538">
        <v>25.9706</v>
      </c>
      <c r="KF538">
        <v>43.0361</v>
      </c>
      <c r="KG538">
        <v>30.2342</v>
      </c>
      <c r="KH538">
        <v>610.626</v>
      </c>
      <c r="KI538">
        <v>17.2856</v>
      </c>
      <c r="KJ538">
        <v>101.007</v>
      </c>
      <c r="KK538">
        <v>100.585</v>
      </c>
    </row>
    <row r="539" spans="1:297">
      <c r="A539">
        <v>523</v>
      </c>
      <c r="B539">
        <v>1758916614</v>
      </c>
      <c r="C539">
        <v>14830.90000009537</v>
      </c>
      <c r="D539" t="s">
        <v>1492</v>
      </c>
      <c r="E539" t="s">
        <v>1493</v>
      </c>
      <c r="F539">
        <v>5</v>
      </c>
      <c r="G539" t="s">
        <v>1419</v>
      </c>
      <c r="H539" t="s">
        <v>436</v>
      </c>
      <c r="I539">
        <v>1758916606.214286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607.3929699237714</v>
      </c>
      <c r="AK539">
        <v>571.4943696969696</v>
      </c>
      <c r="AL539">
        <v>3.323376905610002</v>
      </c>
      <c r="AM539">
        <v>65.04655561038324</v>
      </c>
      <c r="AN539">
        <f>(AP539 - AO539 + DY539*1E3/(8.314*(EA539+273.15)) * AR539/DX539 * AQ539) * DX539/(100*DL539) * 1000/(1000 - AP539)</f>
        <v>0</v>
      </c>
      <c r="AO539">
        <v>17.2394455981356</v>
      </c>
      <c r="AP539">
        <v>24.68673636363636</v>
      </c>
      <c r="AQ539">
        <v>-0.0006114866862466001</v>
      </c>
      <c r="AR539">
        <v>107.0664478481322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5.97</v>
      </c>
      <c r="DM539">
        <v>0.5</v>
      </c>
      <c r="DN539" t="s">
        <v>438</v>
      </c>
      <c r="DO539">
        <v>2</v>
      </c>
      <c r="DP539" t="b">
        <v>1</v>
      </c>
      <c r="DQ539">
        <v>1758916606.214286</v>
      </c>
      <c r="DR539">
        <v>533.7383571428571</v>
      </c>
      <c r="DS539">
        <v>581.1767857142858</v>
      </c>
      <c r="DT539">
        <v>24.70197142857142</v>
      </c>
      <c r="DU539">
        <v>17.28626428571429</v>
      </c>
      <c r="DV539">
        <v>534.4581785714286</v>
      </c>
      <c r="DW539">
        <v>24.55088571428572</v>
      </c>
      <c r="DX539">
        <v>500.0029642857143</v>
      </c>
      <c r="DY539">
        <v>90.34515357142855</v>
      </c>
      <c r="DZ539">
        <v>0.029031275</v>
      </c>
      <c r="EA539">
        <v>30.83024642857143</v>
      </c>
      <c r="EB539">
        <v>30.00804642857143</v>
      </c>
      <c r="EC539">
        <v>999.9000000000002</v>
      </c>
      <c r="ED539">
        <v>0</v>
      </c>
      <c r="EE539">
        <v>0</v>
      </c>
      <c r="EF539">
        <v>10001.28321428572</v>
      </c>
      <c r="EG539">
        <v>0</v>
      </c>
      <c r="EH539">
        <v>12.52811785714285</v>
      </c>
      <c r="EI539">
        <v>-47.43841071428572</v>
      </c>
      <c r="EJ539">
        <v>547.2565714285714</v>
      </c>
      <c r="EK539">
        <v>591.3994285714285</v>
      </c>
      <c r="EL539">
        <v>7.415703571428572</v>
      </c>
      <c r="EM539">
        <v>581.1767857142858</v>
      </c>
      <c r="EN539">
        <v>17.28626428571429</v>
      </c>
      <c r="EO539">
        <v>2.231703571428571</v>
      </c>
      <c r="EP539">
        <v>1.561730714285714</v>
      </c>
      <c r="EQ539">
        <v>19.191725</v>
      </c>
      <c r="ER539">
        <v>13.58626785714286</v>
      </c>
      <c r="ES539">
        <v>1999.982857142857</v>
      </c>
      <c r="ET539">
        <v>0.979995107142857</v>
      </c>
      <c r="EU539">
        <v>0.02000509642857142</v>
      </c>
      <c r="EV539">
        <v>0</v>
      </c>
      <c r="EW539">
        <v>983.0613214285713</v>
      </c>
      <c r="EX539">
        <v>5.00097</v>
      </c>
      <c r="EY539">
        <v>19757.65357142857</v>
      </c>
      <c r="EZ539">
        <v>16707.4</v>
      </c>
      <c r="FA539">
        <v>40.44599999999999</v>
      </c>
      <c r="FB539">
        <v>40.75</v>
      </c>
      <c r="FC539">
        <v>40.375</v>
      </c>
      <c r="FD539">
        <v>40.31199999999999</v>
      </c>
      <c r="FE539">
        <v>41.1115</v>
      </c>
      <c r="FF539">
        <v>1955.072857142857</v>
      </c>
      <c r="FG539">
        <v>39.91</v>
      </c>
      <c r="FH539">
        <v>0</v>
      </c>
      <c r="FI539">
        <v>1758916615.5</v>
      </c>
      <c r="FJ539">
        <v>0</v>
      </c>
      <c r="FK539">
        <v>983.19984</v>
      </c>
      <c r="FL539">
        <v>13.15630766865816</v>
      </c>
      <c r="FM539">
        <v>258.3076919478013</v>
      </c>
      <c r="FN539">
        <v>19760.568</v>
      </c>
      <c r="FO539">
        <v>15</v>
      </c>
      <c r="FP539">
        <v>0</v>
      </c>
      <c r="FQ539" t="s">
        <v>439</v>
      </c>
      <c r="FR539">
        <v>1747247426.5</v>
      </c>
      <c r="FS539">
        <v>1747247420.5</v>
      </c>
      <c r="FT539">
        <v>0</v>
      </c>
      <c r="FU539">
        <v>1.027</v>
      </c>
      <c r="FV539">
        <v>0.031</v>
      </c>
      <c r="FW539">
        <v>0.02</v>
      </c>
      <c r="FX539">
        <v>0.05</v>
      </c>
      <c r="FY539">
        <v>420</v>
      </c>
      <c r="FZ539">
        <v>16</v>
      </c>
      <c r="GA539">
        <v>0.01</v>
      </c>
      <c r="GB539">
        <v>0.1</v>
      </c>
      <c r="GC539">
        <v>-47.14466341463414</v>
      </c>
      <c r="GD539">
        <v>-5.858161672473974</v>
      </c>
      <c r="GE539">
        <v>0.5955715425707041</v>
      </c>
      <c r="GF539">
        <v>0</v>
      </c>
      <c r="GG539">
        <v>982.4844999999999</v>
      </c>
      <c r="GH539">
        <v>12.64041252229193</v>
      </c>
      <c r="GI539">
        <v>1.27817303555643</v>
      </c>
      <c r="GJ539">
        <v>-1</v>
      </c>
      <c r="GK539">
        <v>7.398420975609756</v>
      </c>
      <c r="GL539">
        <v>0.4075850174215882</v>
      </c>
      <c r="GM539">
        <v>0.04106817513360295</v>
      </c>
      <c r="GN539">
        <v>0</v>
      </c>
      <c r="GO539">
        <v>0</v>
      </c>
      <c r="GP539">
        <v>2</v>
      </c>
      <c r="GQ539" t="s">
        <v>446</v>
      </c>
      <c r="GR539">
        <v>3.1351</v>
      </c>
      <c r="GS539">
        <v>2.68954</v>
      </c>
      <c r="GT539">
        <v>0.116124</v>
      </c>
      <c r="GU539">
        <v>0.121644</v>
      </c>
      <c r="GV539">
        <v>0.108398</v>
      </c>
      <c r="GW539">
        <v>0.0831609</v>
      </c>
      <c r="GX539">
        <v>28104.6</v>
      </c>
      <c r="GY539">
        <v>27985</v>
      </c>
      <c r="GZ539">
        <v>29555.7</v>
      </c>
      <c r="HA539">
        <v>29441.5</v>
      </c>
      <c r="HB539">
        <v>34809.2</v>
      </c>
      <c r="HC539">
        <v>35762.8</v>
      </c>
      <c r="HD539">
        <v>41586.2</v>
      </c>
      <c r="HE539">
        <v>41830</v>
      </c>
      <c r="HF539">
        <v>1.93627</v>
      </c>
      <c r="HG539">
        <v>1.87437</v>
      </c>
      <c r="HH539">
        <v>0.0905618</v>
      </c>
      <c r="HI539">
        <v>0</v>
      </c>
      <c r="HJ539">
        <v>28.5224</v>
      </c>
      <c r="HK539">
        <v>999.9</v>
      </c>
      <c r="HL539">
        <v>44.4</v>
      </c>
      <c r="HM539">
        <v>31.2</v>
      </c>
      <c r="HN539">
        <v>22.4273</v>
      </c>
      <c r="HO539">
        <v>61.9264</v>
      </c>
      <c r="HP539">
        <v>26.2901</v>
      </c>
      <c r="HQ539">
        <v>1</v>
      </c>
      <c r="HR539">
        <v>0.0501245</v>
      </c>
      <c r="HS539">
        <v>-1.17364</v>
      </c>
      <c r="HT539">
        <v>20.3373</v>
      </c>
      <c r="HU539">
        <v>5.21699</v>
      </c>
      <c r="HV539">
        <v>12.0137</v>
      </c>
      <c r="HW539">
        <v>4.9888</v>
      </c>
      <c r="HX539">
        <v>3.28795</v>
      </c>
      <c r="HY539">
        <v>9999</v>
      </c>
      <c r="HZ539">
        <v>9999</v>
      </c>
      <c r="IA539">
        <v>9999</v>
      </c>
      <c r="IB539">
        <v>17.8</v>
      </c>
      <c r="IC539">
        <v>1.86754</v>
      </c>
      <c r="ID539">
        <v>1.86669</v>
      </c>
      <c r="IE539">
        <v>1.866</v>
      </c>
      <c r="IF539">
        <v>1.86598</v>
      </c>
      <c r="IG539">
        <v>1.86783</v>
      </c>
      <c r="IH539">
        <v>1.87027</v>
      </c>
      <c r="II539">
        <v>1.86892</v>
      </c>
      <c r="IJ539">
        <v>1.87042</v>
      </c>
      <c r="IK539">
        <v>0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-0.748</v>
      </c>
      <c r="IY539">
        <v>0.1508</v>
      </c>
      <c r="IZ539">
        <v>-0.2124528667129374</v>
      </c>
      <c r="JA539">
        <v>-0.0008016307627816455</v>
      </c>
      <c r="JB539">
        <v>-2.705495203968552E-07</v>
      </c>
      <c r="JC539">
        <v>-1.001381313952682E-11</v>
      </c>
      <c r="JD539">
        <v>-0.06429383364076624</v>
      </c>
      <c r="JE539">
        <v>-0.003544197663381463</v>
      </c>
      <c r="JF539">
        <v>0.0008551080648433378</v>
      </c>
      <c r="JG539">
        <v>-1.439520423836254E-05</v>
      </c>
      <c r="JH539">
        <v>4</v>
      </c>
      <c r="JI539">
        <v>2335</v>
      </c>
      <c r="JJ539">
        <v>1</v>
      </c>
      <c r="JK539">
        <v>25</v>
      </c>
      <c r="JL539">
        <v>194486.5</v>
      </c>
      <c r="JM539">
        <v>194486.6</v>
      </c>
      <c r="JN539">
        <v>1.40747</v>
      </c>
      <c r="JO539">
        <v>2.25952</v>
      </c>
      <c r="JP539">
        <v>1.39648</v>
      </c>
      <c r="JQ539">
        <v>2.34619</v>
      </c>
      <c r="JR539">
        <v>1.49536</v>
      </c>
      <c r="JS539">
        <v>2.63916</v>
      </c>
      <c r="JT539">
        <v>36.1285</v>
      </c>
      <c r="JU539">
        <v>24.07</v>
      </c>
      <c r="JV539">
        <v>18</v>
      </c>
      <c r="JW539">
        <v>493.669</v>
      </c>
      <c r="JX539">
        <v>444.897</v>
      </c>
      <c r="JY539">
        <v>30.1886</v>
      </c>
      <c r="JZ539">
        <v>28.2125</v>
      </c>
      <c r="KA539">
        <v>30.0001</v>
      </c>
      <c r="KB539">
        <v>28.0548</v>
      </c>
      <c r="KC539">
        <v>27.9874</v>
      </c>
      <c r="KD539">
        <v>28.2141</v>
      </c>
      <c r="KE539">
        <v>25.9706</v>
      </c>
      <c r="KF539">
        <v>43.0361</v>
      </c>
      <c r="KG539">
        <v>30.2275</v>
      </c>
      <c r="KH539">
        <v>630.663</v>
      </c>
      <c r="KI539">
        <v>17.3012</v>
      </c>
      <c r="KJ539">
        <v>101.006</v>
      </c>
      <c r="KK539">
        <v>100.585</v>
      </c>
    </row>
    <row r="540" spans="1:297">
      <c r="A540">
        <v>524</v>
      </c>
      <c r="B540">
        <v>1758916619</v>
      </c>
      <c r="C540">
        <v>14835.90000009537</v>
      </c>
      <c r="D540" t="s">
        <v>1494</v>
      </c>
      <c r="E540" t="s">
        <v>1495</v>
      </c>
      <c r="F540">
        <v>5</v>
      </c>
      <c r="G540" t="s">
        <v>1419</v>
      </c>
      <c r="H540" t="s">
        <v>436</v>
      </c>
      <c r="I540">
        <v>1758916611.5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623.2456321184483</v>
      </c>
      <c r="AK540">
        <v>587.6369939393938</v>
      </c>
      <c r="AL540">
        <v>3.215861399674409</v>
      </c>
      <c r="AM540">
        <v>65.04655561038324</v>
      </c>
      <c r="AN540">
        <f>(AP540 - AO540 + DY540*1E3/(8.314*(EA540+273.15)) * AR540/DX540 * AQ540) * DX540/(100*DL540) * 1000/(1000 - AP540)</f>
        <v>0</v>
      </c>
      <c r="AO540">
        <v>17.23650840565423</v>
      </c>
      <c r="AP540">
        <v>24.6729624242424</v>
      </c>
      <c r="AQ540">
        <v>-0.0002640650147318518</v>
      </c>
      <c r="AR540">
        <v>107.0664478481322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5.97</v>
      </c>
      <c r="DM540">
        <v>0.5</v>
      </c>
      <c r="DN540" t="s">
        <v>438</v>
      </c>
      <c r="DO540">
        <v>2</v>
      </c>
      <c r="DP540" t="b">
        <v>1</v>
      </c>
      <c r="DQ540">
        <v>1758916611.5</v>
      </c>
      <c r="DR540">
        <v>550.8227037037037</v>
      </c>
      <c r="DS540">
        <v>598.4444444444445</v>
      </c>
      <c r="DT540">
        <v>24.69476666666666</v>
      </c>
      <c r="DU540">
        <v>17.2567962962963</v>
      </c>
      <c r="DV540">
        <v>551.5614074074074</v>
      </c>
      <c r="DW540">
        <v>24.54377037037037</v>
      </c>
      <c r="DX540">
        <v>499.9938888888889</v>
      </c>
      <c r="DY540">
        <v>90.34431851851851</v>
      </c>
      <c r="DZ540">
        <v>0.02914637777777778</v>
      </c>
      <c r="EA540">
        <v>30.82615925925926</v>
      </c>
      <c r="EB540">
        <v>30.00348148148148</v>
      </c>
      <c r="EC540">
        <v>999.9000000000001</v>
      </c>
      <c r="ED540">
        <v>0</v>
      </c>
      <c r="EE540">
        <v>0</v>
      </c>
      <c r="EF540">
        <v>9996.102222222222</v>
      </c>
      <c r="EG540">
        <v>0</v>
      </c>
      <c r="EH540">
        <v>12.19491111111111</v>
      </c>
      <c r="EI540">
        <v>-47.62176296296297</v>
      </c>
      <c r="EJ540">
        <v>564.7692592592592</v>
      </c>
      <c r="EK540">
        <v>608.9527407407409</v>
      </c>
      <c r="EL540">
        <v>7.43797</v>
      </c>
      <c r="EM540">
        <v>598.4444444444445</v>
      </c>
      <c r="EN540">
        <v>17.2567962962963</v>
      </c>
      <c r="EO540">
        <v>2.231031481481481</v>
      </c>
      <c r="EP540">
        <v>1.559053703703704</v>
      </c>
      <c r="EQ540">
        <v>19.1868962962963</v>
      </c>
      <c r="ER540">
        <v>13.55991851851852</v>
      </c>
      <c r="ES540">
        <v>2000</v>
      </c>
      <c r="ET540">
        <v>0.9799952222222221</v>
      </c>
      <c r="EU540">
        <v>0.02000498518518519</v>
      </c>
      <c r="EV540">
        <v>0</v>
      </c>
      <c r="EW540">
        <v>984.2767407407407</v>
      </c>
      <c r="EX540">
        <v>5.00097</v>
      </c>
      <c r="EY540">
        <v>19781.23703703704</v>
      </c>
      <c r="EZ540">
        <v>16707.54814814815</v>
      </c>
      <c r="FA540">
        <v>40.45566666666667</v>
      </c>
      <c r="FB540">
        <v>40.75</v>
      </c>
      <c r="FC540">
        <v>40.375</v>
      </c>
      <c r="FD540">
        <v>40.31666666666666</v>
      </c>
      <c r="FE540">
        <v>41.12033333333333</v>
      </c>
      <c r="FF540">
        <v>1955.09</v>
      </c>
      <c r="FG540">
        <v>39.91</v>
      </c>
      <c r="FH540">
        <v>0</v>
      </c>
      <c r="FI540">
        <v>1758916620.3</v>
      </c>
      <c r="FJ540">
        <v>0</v>
      </c>
      <c r="FK540">
        <v>984.30876</v>
      </c>
      <c r="FL540">
        <v>14.06161539996496</v>
      </c>
      <c r="FM540">
        <v>281.0461542632185</v>
      </c>
      <c r="FN540">
        <v>19781.972</v>
      </c>
      <c r="FO540">
        <v>15</v>
      </c>
      <c r="FP540">
        <v>0</v>
      </c>
      <c r="FQ540" t="s">
        <v>439</v>
      </c>
      <c r="FR540">
        <v>1747247426.5</v>
      </c>
      <c r="FS540">
        <v>1747247420.5</v>
      </c>
      <c r="FT540">
        <v>0</v>
      </c>
      <c r="FU540">
        <v>1.027</v>
      </c>
      <c r="FV540">
        <v>0.031</v>
      </c>
      <c r="FW540">
        <v>0.02</v>
      </c>
      <c r="FX540">
        <v>0.05</v>
      </c>
      <c r="FY540">
        <v>420</v>
      </c>
      <c r="FZ540">
        <v>16</v>
      </c>
      <c r="GA540">
        <v>0.01</v>
      </c>
      <c r="GB540">
        <v>0.1</v>
      </c>
      <c r="GC540">
        <v>-47.38522439024391</v>
      </c>
      <c r="GD540">
        <v>-2.948556794425163</v>
      </c>
      <c r="GE540">
        <v>0.387720669366358</v>
      </c>
      <c r="GF540">
        <v>0</v>
      </c>
      <c r="GG540">
        <v>983.4206470588234</v>
      </c>
      <c r="GH540">
        <v>13.64687548003833</v>
      </c>
      <c r="GI540">
        <v>1.372500463566905</v>
      </c>
      <c r="GJ540">
        <v>-1</v>
      </c>
      <c r="GK540">
        <v>7.417479512195123</v>
      </c>
      <c r="GL540">
        <v>0.3058310801393538</v>
      </c>
      <c r="GM540">
        <v>0.03365973565909414</v>
      </c>
      <c r="GN540">
        <v>0</v>
      </c>
      <c r="GO540">
        <v>0</v>
      </c>
      <c r="GP540">
        <v>2</v>
      </c>
      <c r="GQ540" t="s">
        <v>446</v>
      </c>
      <c r="GR540">
        <v>3.13493</v>
      </c>
      <c r="GS540">
        <v>2.68915</v>
      </c>
      <c r="GT540">
        <v>0.118441</v>
      </c>
      <c r="GU540">
        <v>0.123889</v>
      </c>
      <c r="GV540">
        <v>0.108356</v>
      </c>
      <c r="GW540">
        <v>0.0831505</v>
      </c>
      <c r="GX540">
        <v>28030.6</v>
      </c>
      <c r="GY540">
        <v>27913.1</v>
      </c>
      <c r="GZ540">
        <v>29555.4</v>
      </c>
      <c r="HA540">
        <v>29441.2</v>
      </c>
      <c r="HB540">
        <v>34810.6</v>
      </c>
      <c r="HC540">
        <v>35762.9</v>
      </c>
      <c r="HD540">
        <v>41585.8</v>
      </c>
      <c r="HE540">
        <v>41829.7</v>
      </c>
      <c r="HF540">
        <v>1.93568</v>
      </c>
      <c r="HG540">
        <v>1.8747</v>
      </c>
      <c r="HH540">
        <v>0.0896305</v>
      </c>
      <c r="HI540">
        <v>0</v>
      </c>
      <c r="HJ540">
        <v>28.5266</v>
      </c>
      <c r="HK540">
        <v>999.9</v>
      </c>
      <c r="HL540">
        <v>44.3</v>
      </c>
      <c r="HM540">
        <v>31.2</v>
      </c>
      <c r="HN540">
        <v>22.3761</v>
      </c>
      <c r="HO540">
        <v>61.8164</v>
      </c>
      <c r="HP540">
        <v>26.3021</v>
      </c>
      <c r="HQ540">
        <v>1</v>
      </c>
      <c r="HR540">
        <v>0.050503</v>
      </c>
      <c r="HS540">
        <v>-1.28578</v>
      </c>
      <c r="HT540">
        <v>20.3364</v>
      </c>
      <c r="HU540">
        <v>5.21684</v>
      </c>
      <c r="HV540">
        <v>12.0134</v>
      </c>
      <c r="HW540">
        <v>4.98705</v>
      </c>
      <c r="HX540">
        <v>3.28778</v>
      </c>
      <c r="HY540">
        <v>9999</v>
      </c>
      <c r="HZ540">
        <v>9999</v>
      </c>
      <c r="IA540">
        <v>9999</v>
      </c>
      <c r="IB540">
        <v>17.8</v>
      </c>
      <c r="IC540">
        <v>1.86753</v>
      </c>
      <c r="ID540">
        <v>1.86671</v>
      </c>
      <c r="IE540">
        <v>1.86601</v>
      </c>
      <c r="IF540">
        <v>1.86599</v>
      </c>
      <c r="IG540">
        <v>1.86783</v>
      </c>
      <c r="IH540">
        <v>1.87027</v>
      </c>
      <c r="II540">
        <v>1.86891</v>
      </c>
      <c r="IJ540">
        <v>1.87042</v>
      </c>
      <c r="IK540">
        <v>0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-0.765</v>
      </c>
      <c r="IY540">
        <v>0.1507</v>
      </c>
      <c r="IZ540">
        <v>-0.2124528667129374</v>
      </c>
      <c r="JA540">
        <v>-0.0008016307627816455</v>
      </c>
      <c r="JB540">
        <v>-2.705495203968552E-07</v>
      </c>
      <c r="JC540">
        <v>-1.001381313952682E-11</v>
      </c>
      <c r="JD540">
        <v>-0.06429383364076624</v>
      </c>
      <c r="JE540">
        <v>-0.003544197663381463</v>
      </c>
      <c r="JF540">
        <v>0.0008551080648433378</v>
      </c>
      <c r="JG540">
        <v>-1.439520423836254E-05</v>
      </c>
      <c r="JH540">
        <v>4</v>
      </c>
      <c r="JI540">
        <v>2335</v>
      </c>
      <c r="JJ540">
        <v>1</v>
      </c>
      <c r="JK540">
        <v>25</v>
      </c>
      <c r="JL540">
        <v>194486.5</v>
      </c>
      <c r="JM540">
        <v>194486.6</v>
      </c>
      <c r="JN540">
        <v>1.43921</v>
      </c>
      <c r="JO540">
        <v>2.2644</v>
      </c>
      <c r="JP540">
        <v>1.39648</v>
      </c>
      <c r="JQ540">
        <v>2.35107</v>
      </c>
      <c r="JR540">
        <v>1.49536</v>
      </c>
      <c r="JS540">
        <v>2.69775</v>
      </c>
      <c r="JT540">
        <v>36.1285</v>
      </c>
      <c r="JU540">
        <v>24.0612</v>
      </c>
      <c r="JV540">
        <v>18</v>
      </c>
      <c r="JW540">
        <v>493.307</v>
      </c>
      <c r="JX540">
        <v>445.097</v>
      </c>
      <c r="JY540">
        <v>30.1963</v>
      </c>
      <c r="JZ540">
        <v>28.2143</v>
      </c>
      <c r="KA540">
        <v>30.0003</v>
      </c>
      <c r="KB540">
        <v>28.0571</v>
      </c>
      <c r="KC540">
        <v>27.9874</v>
      </c>
      <c r="KD540">
        <v>28.857</v>
      </c>
      <c r="KE540">
        <v>25.9706</v>
      </c>
      <c r="KF540">
        <v>43.0361</v>
      </c>
      <c r="KG540">
        <v>30.2239</v>
      </c>
      <c r="KH540">
        <v>644.053</v>
      </c>
      <c r="KI540">
        <v>17.3138</v>
      </c>
      <c r="KJ540">
        <v>101.005</v>
      </c>
      <c r="KK540">
        <v>100.584</v>
      </c>
    </row>
    <row r="541" spans="1:297">
      <c r="A541">
        <v>525</v>
      </c>
      <c r="B541">
        <v>1758916624</v>
      </c>
      <c r="C541">
        <v>14840.90000009537</v>
      </c>
      <c r="D541" t="s">
        <v>1496</v>
      </c>
      <c r="E541" t="s">
        <v>1497</v>
      </c>
      <c r="F541">
        <v>5</v>
      </c>
      <c r="G541" t="s">
        <v>1419</v>
      </c>
      <c r="H541" t="s">
        <v>436</v>
      </c>
      <c r="I541">
        <v>1758916616.214286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640.0193216183467</v>
      </c>
      <c r="AK541">
        <v>603.8843757575754</v>
      </c>
      <c r="AL541">
        <v>3.256541969195716</v>
      </c>
      <c r="AM541">
        <v>65.04655561038324</v>
      </c>
      <c r="AN541">
        <f>(AP541 - AO541 + DY541*1E3/(8.314*(EA541+273.15)) * AR541/DX541 * AQ541) * DX541/(100*DL541) * 1000/(1000 - AP541)</f>
        <v>0</v>
      </c>
      <c r="AO541">
        <v>17.23343347495712</v>
      </c>
      <c r="AP541">
        <v>24.66181515151516</v>
      </c>
      <c r="AQ541">
        <v>-0.0001630309917488604</v>
      </c>
      <c r="AR541">
        <v>107.0664478481322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5.97</v>
      </c>
      <c r="DM541">
        <v>0.5</v>
      </c>
      <c r="DN541" t="s">
        <v>438</v>
      </c>
      <c r="DO541">
        <v>2</v>
      </c>
      <c r="DP541" t="b">
        <v>1</v>
      </c>
      <c r="DQ541">
        <v>1758916616.214286</v>
      </c>
      <c r="DR541">
        <v>565.8878214285713</v>
      </c>
      <c r="DS541">
        <v>613.7610357142858</v>
      </c>
      <c r="DT541">
        <v>24.68038928571428</v>
      </c>
      <c r="DU541">
        <v>17.23792142857143</v>
      </c>
      <c r="DV541">
        <v>566.6432857142858</v>
      </c>
      <c r="DW541">
        <v>24.52957142857143</v>
      </c>
      <c r="DX541">
        <v>500.015857142857</v>
      </c>
      <c r="DY541">
        <v>90.34312142857144</v>
      </c>
      <c r="DZ541">
        <v>0.02914138928571428</v>
      </c>
      <c r="EA541">
        <v>30.82037857142857</v>
      </c>
      <c r="EB541">
        <v>29.9972</v>
      </c>
      <c r="EC541">
        <v>999.9000000000002</v>
      </c>
      <c r="ED541">
        <v>0</v>
      </c>
      <c r="EE541">
        <v>0</v>
      </c>
      <c r="EF541">
        <v>9994.567142857142</v>
      </c>
      <c r="EG541">
        <v>0</v>
      </c>
      <c r="EH541">
        <v>11.982</v>
      </c>
      <c r="EI541">
        <v>-47.87322142857142</v>
      </c>
      <c r="EJ541">
        <v>580.2072857142857</v>
      </c>
      <c r="EK541">
        <v>624.5265357142858</v>
      </c>
      <c r="EL541">
        <v>7.442471428571429</v>
      </c>
      <c r="EM541">
        <v>613.7610357142858</v>
      </c>
      <c r="EN541">
        <v>17.23792142857143</v>
      </c>
      <c r="EO541">
        <v>2.229703571428571</v>
      </c>
      <c r="EP541">
        <v>1.557328214285714</v>
      </c>
      <c r="EQ541">
        <v>19.17733928571429</v>
      </c>
      <c r="ER541">
        <v>13.542925</v>
      </c>
      <c r="ES541">
        <v>2000</v>
      </c>
      <c r="ET541">
        <v>0.9799952142857141</v>
      </c>
      <c r="EU541">
        <v>0.02000499285714286</v>
      </c>
      <c r="EV541">
        <v>0</v>
      </c>
      <c r="EW541">
        <v>985.3223214285715</v>
      </c>
      <c r="EX541">
        <v>5.00097</v>
      </c>
      <c r="EY541">
        <v>19802.91785714286</v>
      </c>
      <c r="EZ541">
        <v>16707.54642857143</v>
      </c>
      <c r="FA541">
        <v>40.46625</v>
      </c>
      <c r="FB541">
        <v>40.75</v>
      </c>
      <c r="FC541">
        <v>40.375</v>
      </c>
      <c r="FD541">
        <v>40.32775</v>
      </c>
      <c r="FE541">
        <v>41.125</v>
      </c>
      <c r="FF541">
        <v>1955.09</v>
      </c>
      <c r="FG541">
        <v>39.91</v>
      </c>
      <c r="FH541">
        <v>0</v>
      </c>
      <c r="FI541">
        <v>1758916625.7</v>
      </c>
      <c r="FJ541">
        <v>0</v>
      </c>
      <c r="FK541">
        <v>985.4469615384617</v>
      </c>
      <c r="FL541">
        <v>13.99285470205738</v>
      </c>
      <c r="FM541">
        <v>274.3350428679304</v>
      </c>
      <c r="FN541">
        <v>19805.42692307692</v>
      </c>
      <c r="FO541">
        <v>15</v>
      </c>
      <c r="FP541">
        <v>0</v>
      </c>
      <c r="FQ541" t="s">
        <v>439</v>
      </c>
      <c r="FR541">
        <v>1747247426.5</v>
      </c>
      <c r="FS541">
        <v>1747247420.5</v>
      </c>
      <c r="FT541">
        <v>0</v>
      </c>
      <c r="FU541">
        <v>1.027</v>
      </c>
      <c r="FV541">
        <v>0.031</v>
      </c>
      <c r="FW541">
        <v>0.02</v>
      </c>
      <c r="FX541">
        <v>0.05</v>
      </c>
      <c r="FY541">
        <v>420</v>
      </c>
      <c r="FZ541">
        <v>16</v>
      </c>
      <c r="GA541">
        <v>0.01</v>
      </c>
      <c r="GB541">
        <v>0.1</v>
      </c>
      <c r="GC541">
        <v>-47.741</v>
      </c>
      <c r="GD541">
        <v>-2.261828893058107</v>
      </c>
      <c r="GE541">
        <v>0.3299634419144041</v>
      </c>
      <c r="GF541">
        <v>0</v>
      </c>
      <c r="GG541">
        <v>984.6529705882353</v>
      </c>
      <c r="GH541">
        <v>13.83005347454245</v>
      </c>
      <c r="GI541">
        <v>1.384716885170445</v>
      </c>
      <c r="GJ541">
        <v>-1</v>
      </c>
      <c r="GK541">
        <v>7.43490875</v>
      </c>
      <c r="GL541">
        <v>0.07407320825514212</v>
      </c>
      <c r="GM541">
        <v>0.01880333696282392</v>
      </c>
      <c r="GN541">
        <v>1</v>
      </c>
      <c r="GO541">
        <v>1</v>
      </c>
      <c r="GP541">
        <v>2</v>
      </c>
      <c r="GQ541" t="s">
        <v>440</v>
      </c>
      <c r="GR541">
        <v>3.13498</v>
      </c>
      <c r="GS541">
        <v>2.68982</v>
      </c>
      <c r="GT541">
        <v>0.120742</v>
      </c>
      <c r="GU541">
        <v>0.126206</v>
      </c>
      <c r="GV541">
        <v>0.108327</v>
      </c>
      <c r="GW541">
        <v>0.0831447</v>
      </c>
      <c r="GX541">
        <v>27957.1</v>
      </c>
      <c r="GY541">
        <v>27839.1</v>
      </c>
      <c r="GZ541">
        <v>29555</v>
      </c>
      <c r="HA541">
        <v>29441</v>
      </c>
      <c r="HB541">
        <v>34811.2</v>
      </c>
      <c r="HC541">
        <v>35763.1</v>
      </c>
      <c r="HD541">
        <v>41585</v>
      </c>
      <c r="HE541">
        <v>41829.5</v>
      </c>
      <c r="HF541">
        <v>1.936</v>
      </c>
      <c r="HG541">
        <v>1.87445</v>
      </c>
      <c r="HH541">
        <v>0.089258</v>
      </c>
      <c r="HI541">
        <v>0</v>
      </c>
      <c r="HJ541">
        <v>28.5304</v>
      </c>
      <c r="HK541">
        <v>999.9</v>
      </c>
      <c r="HL541">
        <v>44.3</v>
      </c>
      <c r="HM541">
        <v>31.2</v>
      </c>
      <c r="HN541">
        <v>22.3739</v>
      </c>
      <c r="HO541">
        <v>62.0064</v>
      </c>
      <c r="HP541">
        <v>26.2941</v>
      </c>
      <c r="HQ541">
        <v>1</v>
      </c>
      <c r="HR541">
        <v>0.0508206</v>
      </c>
      <c r="HS541">
        <v>-1.32284</v>
      </c>
      <c r="HT541">
        <v>20.336</v>
      </c>
      <c r="HU541">
        <v>5.21699</v>
      </c>
      <c r="HV541">
        <v>12.0141</v>
      </c>
      <c r="HW541">
        <v>4.98865</v>
      </c>
      <c r="HX541">
        <v>3.28758</v>
      </c>
      <c r="HY541">
        <v>9999</v>
      </c>
      <c r="HZ541">
        <v>9999</v>
      </c>
      <c r="IA541">
        <v>9999</v>
      </c>
      <c r="IB541">
        <v>17.8</v>
      </c>
      <c r="IC541">
        <v>1.86757</v>
      </c>
      <c r="ID541">
        <v>1.86667</v>
      </c>
      <c r="IE541">
        <v>1.86601</v>
      </c>
      <c r="IF541">
        <v>1.86599</v>
      </c>
      <c r="IG541">
        <v>1.86783</v>
      </c>
      <c r="IH541">
        <v>1.87027</v>
      </c>
      <c r="II541">
        <v>1.86891</v>
      </c>
      <c r="IJ541">
        <v>1.87042</v>
      </c>
      <c r="IK541">
        <v>0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-0.783</v>
      </c>
      <c r="IY541">
        <v>0.1506</v>
      </c>
      <c r="IZ541">
        <v>-0.2124528667129374</v>
      </c>
      <c r="JA541">
        <v>-0.0008016307627816455</v>
      </c>
      <c r="JB541">
        <v>-2.705495203968552E-07</v>
      </c>
      <c r="JC541">
        <v>-1.001381313952682E-11</v>
      </c>
      <c r="JD541">
        <v>-0.06429383364076624</v>
      </c>
      <c r="JE541">
        <v>-0.003544197663381463</v>
      </c>
      <c r="JF541">
        <v>0.0008551080648433378</v>
      </c>
      <c r="JG541">
        <v>-1.439520423836254E-05</v>
      </c>
      <c r="JH541">
        <v>4</v>
      </c>
      <c r="JI541">
        <v>2335</v>
      </c>
      <c r="JJ541">
        <v>1</v>
      </c>
      <c r="JK541">
        <v>25</v>
      </c>
      <c r="JL541">
        <v>194486.6</v>
      </c>
      <c r="JM541">
        <v>194486.7</v>
      </c>
      <c r="JN541">
        <v>1.46729</v>
      </c>
      <c r="JO541">
        <v>2.27783</v>
      </c>
      <c r="JP541">
        <v>1.39648</v>
      </c>
      <c r="JQ541">
        <v>2.34375</v>
      </c>
      <c r="JR541">
        <v>1.49536</v>
      </c>
      <c r="JS541">
        <v>2.55005</v>
      </c>
      <c r="JT541">
        <v>36.1285</v>
      </c>
      <c r="JU541">
        <v>24.0612</v>
      </c>
      <c r="JV541">
        <v>18</v>
      </c>
      <c r="JW541">
        <v>493.514</v>
      </c>
      <c r="JX541">
        <v>444.959</v>
      </c>
      <c r="JY541">
        <v>30.2083</v>
      </c>
      <c r="JZ541">
        <v>28.2155</v>
      </c>
      <c r="KA541">
        <v>30.0003</v>
      </c>
      <c r="KB541">
        <v>28.0573</v>
      </c>
      <c r="KC541">
        <v>27.9895</v>
      </c>
      <c r="KD541">
        <v>29.4216</v>
      </c>
      <c r="KE541">
        <v>25.9706</v>
      </c>
      <c r="KF541">
        <v>43.0361</v>
      </c>
      <c r="KG541">
        <v>30.2334</v>
      </c>
      <c r="KH541">
        <v>664.0890000000001</v>
      </c>
      <c r="KI541">
        <v>17.3261</v>
      </c>
      <c r="KJ541">
        <v>101.004</v>
      </c>
      <c r="KK541">
        <v>100.584</v>
      </c>
    </row>
    <row r="542" spans="1:297">
      <c r="A542">
        <v>526</v>
      </c>
      <c r="B542">
        <v>1758916629</v>
      </c>
      <c r="C542">
        <v>14845.90000009537</v>
      </c>
      <c r="D542" t="s">
        <v>1498</v>
      </c>
      <c r="E542" t="s">
        <v>1499</v>
      </c>
      <c r="F542">
        <v>5</v>
      </c>
      <c r="G542" t="s">
        <v>1419</v>
      </c>
      <c r="H542" t="s">
        <v>436</v>
      </c>
      <c r="I542">
        <v>1758916621.5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656.9351494469189</v>
      </c>
      <c r="AK542">
        <v>620.3907696969693</v>
      </c>
      <c r="AL542">
        <v>3.308842969023597</v>
      </c>
      <c r="AM542">
        <v>65.04655561038324</v>
      </c>
      <c r="AN542">
        <f>(AP542 - AO542 + DY542*1E3/(8.314*(EA542+273.15)) * AR542/DX542 * AQ542) * DX542/(100*DL542) * 1000/(1000 - AP542)</f>
        <v>0</v>
      </c>
      <c r="AO542">
        <v>17.23475363313159</v>
      </c>
      <c r="AP542">
        <v>24.65959515151515</v>
      </c>
      <c r="AQ542">
        <v>-3.381686463037685E-05</v>
      </c>
      <c r="AR542">
        <v>107.0664478481322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5.97</v>
      </c>
      <c r="DM542">
        <v>0.5</v>
      </c>
      <c r="DN542" t="s">
        <v>438</v>
      </c>
      <c r="DO542">
        <v>2</v>
      </c>
      <c r="DP542" t="b">
        <v>1</v>
      </c>
      <c r="DQ542">
        <v>1758916621.5</v>
      </c>
      <c r="DR542">
        <v>582.7132592592592</v>
      </c>
      <c r="DS542">
        <v>630.9632222222222</v>
      </c>
      <c r="DT542">
        <v>24.6678037037037</v>
      </c>
      <c r="DU542">
        <v>17.2354</v>
      </c>
      <c r="DV542">
        <v>583.4876666666668</v>
      </c>
      <c r="DW542">
        <v>24.51714814814815</v>
      </c>
      <c r="DX542">
        <v>500.0002962962963</v>
      </c>
      <c r="DY542">
        <v>90.34243703703704</v>
      </c>
      <c r="DZ542">
        <v>0.02927851851851851</v>
      </c>
      <c r="EA542">
        <v>30.81814814814815</v>
      </c>
      <c r="EB542">
        <v>29.9901925925926</v>
      </c>
      <c r="EC542">
        <v>999.9000000000001</v>
      </c>
      <c r="ED542">
        <v>0</v>
      </c>
      <c r="EE542">
        <v>0</v>
      </c>
      <c r="EF542">
        <v>9990.808888888887</v>
      </c>
      <c r="EG542">
        <v>0</v>
      </c>
      <c r="EH542">
        <v>11.9722</v>
      </c>
      <c r="EI542">
        <v>-48.24995925925926</v>
      </c>
      <c r="EJ542">
        <v>597.450925925926</v>
      </c>
      <c r="EK542">
        <v>642.0288148148147</v>
      </c>
      <c r="EL542">
        <v>7.432412222222222</v>
      </c>
      <c r="EM542">
        <v>630.9632222222222</v>
      </c>
      <c r="EN542">
        <v>17.2354</v>
      </c>
      <c r="EO542">
        <v>2.22854962962963</v>
      </c>
      <c r="EP542">
        <v>1.557088148148148</v>
      </c>
      <c r="EQ542">
        <v>19.16903703703704</v>
      </c>
      <c r="ER542">
        <v>13.54057037037037</v>
      </c>
      <c r="ES542">
        <v>2000.023333333334</v>
      </c>
      <c r="ET542">
        <v>0.9799954444444443</v>
      </c>
      <c r="EU542">
        <v>0.02000477037037037</v>
      </c>
      <c r="EV542">
        <v>0</v>
      </c>
      <c r="EW542">
        <v>986.4796296296295</v>
      </c>
      <c r="EX542">
        <v>5.00097</v>
      </c>
      <c r="EY542">
        <v>19826.56296296296</v>
      </c>
      <c r="EZ542">
        <v>16707.75185185185</v>
      </c>
      <c r="FA542">
        <v>40.47433333333333</v>
      </c>
      <c r="FB542">
        <v>40.75</v>
      </c>
      <c r="FC542">
        <v>40.375</v>
      </c>
      <c r="FD542">
        <v>40.34699999999999</v>
      </c>
      <c r="FE542">
        <v>41.125</v>
      </c>
      <c r="FF542">
        <v>1955.113333333333</v>
      </c>
      <c r="FG542">
        <v>39.91</v>
      </c>
      <c r="FH542">
        <v>0</v>
      </c>
      <c r="FI542">
        <v>1758916630.5</v>
      </c>
      <c r="FJ542">
        <v>0</v>
      </c>
      <c r="FK542">
        <v>986.5145769230768</v>
      </c>
      <c r="FL542">
        <v>11.53145297292163</v>
      </c>
      <c r="FM542">
        <v>255.5794867502701</v>
      </c>
      <c r="FN542">
        <v>19826.75769230769</v>
      </c>
      <c r="FO542">
        <v>15</v>
      </c>
      <c r="FP542">
        <v>0</v>
      </c>
      <c r="FQ542" t="s">
        <v>439</v>
      </c>
      <c r="FR542">
        <v>1747247426.5</v>
      </c>
      <c r="FS542">
        <v>1747247420.5</v>
      </c>
      <c r="FT542">
        <v>0</v>
      </c>
      <c r="FU542">
        <v>1.027</v>
      </c>
      <c r="FV542">
        <v>0.031</v>
      </c>
      <c r="FW542">
        <v>0.02</v>
      </c>
      <c r="FX542">
        <v>0.05</v>
      </c>
      <c r="FY542">
        <v>420</v>
      </c>
      <c r="FZ542">
        <v>16</v>
      </c>
      <c r="GA542">
        <v>0.01</v>
      </c>
      <c r="GB542">
        <v>0.1</v>
      </c>
      <c r="GC542">
        <v>-48.0870325</v>
      </c>
      <c r="GD542">
        <v>-4.564666041275827</v>
      </c>
      <c r="GE542">
        <v>0.5344529195296344</v>
      </c>
      <c r="GF542">
        <v>0</v>
      </c>
      <c r="GG542">
        <v>985.6935</v>
      </c>
      <c r="GH542">
        <v>13.45639418860982</v>
      </c>
      <c r="GI542">
        <v>1.348583750589092</v>
      </c>
      <c r="GJ542">
        <v>-1</v>
      </c>
      <c r="GK542">
        <v>7.438998</v>
      </c>
      <c r="GL542">
        <v>-0.1094584615384757</v>
      </c>
      <c r="GM542">
        <v>0.01079305800040009</v>
      </c>
      <c r="GN542">
        <v>0</v>
      </c>
      <c r="GO542">
        <v>0</v>
      </c>
      <c r="GP542">
        <v>2</v>
      </c>
      <c r="GQ542" t="s">
        <v>446</v>
      </c>
      <c r="GR542">
        <v>3.13505</v>
      </c>
      <c r="GS542">
        <v>2.68988</v>
      </c>
      <c r="GT542">
        <v>0.123056</v>
      </c>
      <c r="GU542">
        <v>0.128475</v>
      </c>
      <c r="GV542">
        <v>0.108322</v>
      </c>
      <c r="GW542">
        <v>0.0832012</v>
      </c>
      <c r="GX542">
        <v>27883.9</v>
      </c>
      <c r="GY542">
        <v>27766.5</v>
      </c>
      <c r="GZ542">
        <v>29555.5</v>
      </c>
      <c r="HA542">
        <v>29440.7</v>
      </c>
      <c r="HB542">
        <v>34811.8</v>
      </c>
      <c r="HC542">
        <v>35760.4</v>
      </c>
      <c r="HD542">
        <v>41585.6</v>
      </c>
      <c r="HE542">
        <v>41829</v>
      </c>
      <c r="HF542">
        <v>1.93613</v>
      </c>
      <c r="HG542">
        <v>1.87433</v>
      </c>
      <c r="HH542">
        <v>0.08992849999999999</v>
      </c>
      <c r="HI542">
        <v>0</v>
      </c>
      <c r="HJ542">
        <v>28.534</v>
      </c>
      <c r="HK542">
        <v>999.9</v>
      </c>
      <c r="HL542">
        <v>44.3</v>
      </c>
      <c r="HM542">
        <v>31.2</v>
      </c>
      <c r="HN542">
        <v>22.3759</v>
      </c>
      <c r="HO542">
        <v>61.9864</v>
      </c>
      <c r="HP542">
        <v>26.1538</v>
      </c>
      <c r="HQ542">
        <v>1</v>
      </c>
      <c r="HR542">
        <v>0.0509553</v>
      </c>
      <c r="HS542">
        <v>-1.36981</v>
      </c>
      <c r="HT542">
        <v>20.3358</v>
      </c>
      <c r="HU542">
        <v>5.21744</v>
      </c>
      <c r="HV542">
        <v>12.0134</v>
      </c>
      <c r="HW542">
        <v>4.98865</v>
      </c>
      <c r="HX542">
        <v>3.28758</v>
      </c>
      <c r="HY542">
        <v>9999</v>
      </c>
      <c r="HZ542">
        <v>9999</v>
      </c>
      <c r="IA542">
        <v>9999</v>
      </c>
      <c r="IB542">
        <v>17.8</v>
      </c>
      <c r="IC542">
        <v>1.86754</v>
      </c>
      <c r="ID542">
        <v>1.86671</v>
      </c>
      <c r="IE542">
        <v>1.866</v>
      </c>
      <c r="IF542">
        <v>1.86596</v>
      </c>
      <c r="IG542">
        <v>1.86783</v>
      </c>
      <c r="IH542">
        <v>1.87027</v>
      </c>
      <c r="II542">
        <v>1.86891</v>
      </c>
      <c r="IJ542">
        <v>1.87042</v>
      </c>
      <c r="IK542">
        <v>0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-0.801</v>
      </c>
      <c r="IY542">
        <v>0.1506</v>
      </c>
      <c r="IZ542">
        <v>-0.2124528667129374</v>
      </c>
      <c r="JA542">
        <v>-0.0008016307627816455</v>
      </c>
      <c r="JB542">
        <v>-2.705495203968552E-07</v>
      </c>
      <c r="JC542">
        <v>-1.001381313952682E-11</v>
      </c>
      <c r="JD542">
        <v>-0.06429383364076624</v>
      </c>
      <c r="JE542">
        <v>-0.003544197663381463</v>
      </c>
      <c r="JF542">
        <v>0.0008551080648433378</v>
      </c>
      <c r="JG542">
        <v>-1.439520423836254E-05</v>
      </c>
      <c r="JH542">
        <v>4</v>
      </c>
      <c r="JI542">
        <v>2335</v>
      </c>
      <c r="JJ542">
        <v>1</v>
      </c>
      <c r="JK542">
        <v>25</v>
      </c>
      <c r="JL542">
        <v>194486.7</v>
      </c>
      <c r="JM542">
        <v>194486.8</v>
      </c>
      <c r="JN542">
        <v>1.50024</v>
      </c>
      <c r="JO542">
        <v>2.27539</v>
      </c>
      <c r="JP542">
        <v>1.39771</v>
      </c>
      <c r="JQ542">
        <v>2.35107</v>
      </c>
      <c r="JR542">
        <v>1.49536</v>
      </c>
      <c r="JS542">
        <v>2.52686</v>
      </c>
      <c r="JT542">
        <v>36.1285</v>
      </c>
      <c r="JU542">
        <v>24.0612</v>
      </c>
      <c r="JV542">
        <v>18</v>
      </c>
      <c r="JW542">
        <v>493.597</v>
      </c>
      <c r="JX542">
        <v>444.884</v>
      </c>
      <c r="JY542">
        <v>30.2219</v>
      </c>
      <c r="JZ542">
        <v>28.2166</v>
      </c>
      <c r="KA542">
        <v>30.0003</v>
      </c>
      <c r="KB542">
        <v>28.0577</v>
      </c>
      <c r="KC542">
        <v>27.9898</v>
      </c>
      <c r="KD542">
        <v>30.0669</v>
      </c>
      <c r="KE542">
        <v>25.697</v>
      </c>
      <c r="KF542">
        <v>43.0361</v>
      </c>
      <c r="KG542">
        <v>30.2409</v>
      </c>
      <c r="KH542">
        <v>677.463</v>
      </c>
      <c r="KI542">
        <v>17.3355</v>
      </c>
      <c r="KJ542">
        <v>101.005</v>
      </c>
      <c r="KK542">
        <v>100.582</v>
      </c>
    </row>
    <row r="543" spans="1:297">
      <c r="A543">
        <v>527</v>
      </c>
      <c r="B543">
        <v>1758916634</v>
      </c>
      <c r="C543">
        <v>14850.90000009537</v>
      </c>
      <c r="D543" t="s">
        <v>1500</v>
      </c>
      <c r="E543" t="s">
        <v>1501</v>
      </c>
      <c r="F543">
        <v>5</v>
      </c>
      <c r="G543" t="s">
        <v>1419</v>
      </c>
      <c r="H543" t="s">
        <v>436</v>
      </c>
      <c r="I543">
        <v>1758916626.214286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674.1420667808568</v>
      </c>
      <c r="AK543">
        <v>637.0880848484843</v>
      </c>
      <c r="AL543">
        <v>3.344462206418501</v>
      </c>
      <c r="AM543">
        <v>65.04655561038324</v>
      </c>
      <c r="AN543">
        <f>(AP543 - AO543 + DY543*1E3/(8.314*(EA543+273.15)) * AR543/DX543 * AQ543) * DX543/(100*DL543) * 1000/(1000 - AP543)</f>
        <v>0</v>
      </c>
      <c r="AO543">
        <v>17.26819562519211</v>
      </c>
      <c r="AP543">
        <v>24.66391636363637</v>
      </c>
      <c r="AQ543">
        <v>5.42978522485575E-05</v>
      </c>
      <c r="AR543">
        <v>107.0664478481322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5.97</v>
      </c>
      <c r="DM543">
        <v>0.5</v>
      </c>
      <c r="DN543" t="s">
        <v>438</v>
      </c>
      <c r="DO543">
        <v>2</v>
      </c>
      <c r="DP543" t="b">
        <v>1</v>
      </c>
      <c r="DQ543">
        <v>1758916626.214286</v>
      </c>
      <c r="DR543">
        <v>597.789857142857</v>
      </c>
      <c r="DS543">
        <v>646.6818928571428</v>
      </c>
      <c r="DT543">
        <v>24.66308214285715</v>
      </c>
      <c r="DU543">
        <v>17.24448571428571</v>
      </c>
      <c r="DV543">
        <v>598.5813928571428</v>
      </c>
      <c r="DW543">
        <v>24.512475</v>
      </c>
      <c r="DX543">
        <v>500.0249642857142</v>
      </c>
      <c r="DY543">
        <v>90.34248928571428</v>
      </c>
      <c r="DZ543">
        <v>0.02932260357142858</v>
      </c>
      <c r="EA543">
        <v>30.81890714285715</v>
      </c>
      <c r="EB543">
        <v>29.99458214285714</v>
      </c>
      <c r="EC543">
        <v>999.9000000000002</v>
      </c>
      <c r="ED543">
        <v>0</v>
      </c>
      <c r="EE543">
        <v>0</v>
      </c>
      <c r="EF543">
        <v>9997.296785714285</v>
      </c>
      <c r="EG543">
        <v>0</v>
      </c>
      <c r="EH543">
        <v>11.96608214285714</v>
      </c>
      <c r="EI543">
        <v>-48.89196428571429</v>
      </c>
      <c r="EJ543">
        <v>612.9060000000001</v>
      </c>
      <c r="EK543">
        <v>658.0293928571429</v>
      </c>
      <c r="EL543">
        <v>7.418595714285714</v>
      </c>
      <c r="EM543">
        <v>646.6818928571428</v>
      </c>
      <c r="EN543">
        <v>17.24448571428571</v>
      </c>
      <c r="EO543">
        <v>2.228124285714286</v>
      </c>
      <c r="EP543">
        <v>1.557910714285714</v>
      </c>
      <c r="EQ543">
        <v>19.16596785714286</v>
      </c>
      <c r="ER543">
        <v>13.54867857142857</v>
      </c>
      <c r="ES543">
        <v>1999.997142857143</v>
      </c>
      <c r="ET543">
        <v>0.9799952142857141</v>
      </c>
      <c r="EU543">
        <v>0.02000499285714286</v>
      </c>
      <c r="EV543">
        <v>0</v>
      </c>
      <c r="EW543">
        <v>987.3972142857144</v>
      </c>
      <c r="EX543">
        <v>5.00097</v>
      </c>
      <c r="EY543">
        <v>19845.56071428571</v>
      </c>
      <c r="EZ543">
        <v>16707.53214285714</v>
      </c>
      <c r="FA543">
        <v>40.47975</v>
      </c>
      <c r="FB543">
        <v>40.75</v>
      </c>
      <c r="FC543">
        <v>40.375</v>
      </c>
      <c r="FD543">
        <v>40.35475</v>
      </c>
      <c r="FE543">
        <v>41.125</v>
      </c>
      <c r="FF543">
        <v>1955.087142857142</v>
      </c>
      <c r="FG543">
        <v>39.91</v>
      </c>
      <c r="FH543">
        <v>0</v>
      </c>
      <c r="FI543">
        <v>1758916635.3</v>
      </c>
      <c r="FJ543">
        <v>0</v>
      </c>
      <c r="FK543">
        <v>987.4268846153844</v>
      </c>
      <c r="FL543">
        <v>10.37432479527786</v>
      </c>
      <c r="FM543">
        <v>234.8341881449758</v>
      </c>
      <c r="FN543">
        <v>19846.29615384615</v>
      </c>
      <c r="FO543">
        <v>15</v>
      </c>
      <c r="FP543">
        <v>0</v>
      </c>
      <c r="FQ543" t="s">
        <v>439</v>
      </c>
      <c r="FR543">
        <v>1747247426.5</v>
      </c>
      <c r="FS543">
        <v>1747247420.5</v>
      </c>
      <c r="FT543">
        <v>0</v>
      </c>
      <c r="FU543">
        <v>1.027</v>
      </c>
      <c r="FV543">
        <v>0.031</v>
      </c>
      <c r="FW543">
        <v>0.02</v>
      </c>
      <c r="FX543">
        <v>0.05</v>
      </c>
      <c r="FY543">
        <v>420</v>
      </c>
      <c r="FZ543">
        <v>16</v>
      </c>
      <c r="GA543">
        <v>0.01</v>
      </c>
      <c r="GB543">
        <v>0.1</v>
      </c>
      <c r="GC543">
        <v>-48.53184634146342</v>
      </c>
      <c r="GD543">
        <v>-7.791384668989641</v>
      </c>
      <c r="GE543">
        <v>0.7778358830905143</v>
      </c>
      <c r="GF543">
        <v>0</v>
      </c>
      <c r="GG543">
        <v>986.839617647059</v>
      </c>
      <c r="GH543">
        <v>11.70064171310495</v>
      </c>
      <c r="GI543">
        <v>1.168850994748202</v>
      </c>
      <c r="GJ543">
        <v>-1</v>
      </c>
      <c r="GK543">
        <v>7.425006097560977</v>
      </c>
      <c r="GL543">
        <v>-0.1611606271776803</v>
      </c>
      <c r="GM543">
        <v>0.01668295477105065</v>
      </c>
      <c r="GN543">
        <v>0</v>
      </c>
      <c r="GO543">
        <v>0</v>
      </c>
      <c r="GP543">
        <v>2</v>
      </c>
      <c r="GQ543" t="s">
        <v>446</v>
      </c>
      <c r="GR543">
        <v>3.135</v>
      </c>
      <c r="GS543">
        <v>2.68974</v>
      </c>
      <c r="GT543">
        <v>0.125358</v>
      </c>
      <c r="GU543">
        <v>0.130725</v>
      </c>
      <c r="GV543">
        <v>0.108337</v>
      </c>
      <c r="GW543">
        <v>0.0832715</v>
      </c>
      <c r="GX543">
        <v>27810.3</v>
      </c>
      <c r="GY543">
        <v>27695</v>
      </c>
      <c r="GZ543">
        <v>29555</v>
      </c>
      <c r="HA543">
        <v>29440.9</v>
      </c>
      <c r="HB543">
        <v>34811.1</v>
      </c>
      <c r="HC543">
        <v>35757.9</v>
      </c>
      <c r="HD543">
        <v>41585.3</v>
      </c>
      <c r="HE543">
        <v>41829.2</v>
      </c>
      <c r="HF543">
        <v>1.9359</v>
      </c>
      <c r="HG543">
        <v>1.87472</v>
      </c>
      <c r="HH543">
        <v>0.0909343</v>
      </c>
      <c r="HI543">
        <v>0</v>
      </c>
      <c r="HJ543">
        <v>28.5377</v>
      </c>
      <c r="HK543">
        <v>999.9</v>
      </c>
      <c r="HL543">
        <v>44.2</v>
      </c>
      <c r="HM543">
        <v>31.2</v>
      </c>
      <c r="HN543">
        <v>22.3245</v>
      </c>
      <c r="HO543">
        <v>61.7864</v>
      </c>
      <c r="HP543">
        <v>26.1979</v>
      </c>
      <c r="HQ543">
        <v>1</v>
      </c>
      <c r="HR543">
        <v>0.0511179</v>
      </c>
      <c r="HS543">
        <v>-1.3662</v>
      </c>
      <c r="HT543">
        <v>20.3357</v>
      </c>
      <c r="HU543">
        <v>5.21684</v>
      </c>
      <c r="HV543">
        <v>12.0144</v>
      </c>
      <c r="HW543">
        <v>4.98885</v>
      </c>
      <c r="HX543">
        <v>3.28772</v>
      </c>
      <c r="HY543">
        <v>9999</v>
      </c>
      <c r="HZ543">
        <v>9999</v>
      </c>
      <c r="IA543">
        <v>9999</v>
      </c>
      <c r="IB543">
        <v>17.8</v>
      </c>
      <c r="IC543">
        <v>1.86754</v>
      </c>
      <c r="ID543">
        <v>1.86672</v>
      </c>
      <c r="IE543">
        <v>1.86603</v>
      </c>
      <c r="IF543">
        <v>1.86599</v>
      </c>
      <c r="IG543">
        <v>1.86783</v>
      </c>
      <c r="IH543">
        <v>1.87027</v>
      </c>
      <c r="II543">
        <v>1.86892</v>
      </c>
      <c r="IJ543">
        <v>1.87042</v>
      </c>
      <c r="IK543">
        <v>0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-0.82</v>
      </c>
      <c r="IY543">
        <v>0.1506</v>
      </c>
      <c r="IZ543">
        <v>-0.2124528667129374</v>
      </c>
      <c r="JA543">
        <v>-0.0008016307627816455</v>
      </c>
      <c r="JB543">
        <v>-2.705495203968552E-07</v>
      </c>
      <c r="JC543">
        <v>-1.001381313952682E-11</v>
      </c>
      <c r="JD543">
        <v>-0.06429383364076624</v>
      </c>
      <c r="JE543">
        <v>-0.003544197663381463</v>
      </c>
      <c r="JF543">
        <v>0.0008551080648433378</v>
      </c>
      <c r="JG543">
        <v>-1.439520423836254E-05</v>
      </c>
      <c r="JH543">
        <v>4</v>
      </c>
      <c r="JI543">
        <v>2335</v>
      </c>
      <c r="JJ543">
        <v>1</v>
      </c>
      <c r="JK543">
        <v>25</v>
      </c>
      <c r="JL543">
        <v>194486.8</v>
      </c>
      <c r="JM543">
        <v>194486.9</v>
      </c>
      <c r="JN543">
        <v>1.52832</v>
      </c>
      <c r="JO543">
        <v>2.26685</v>
      </c>
      <c r="JP543">
        <v>1.39648</v>
      </c>
      <c r="JQ543">
        <v>2.34985</v>
      </c>
      <c r="JR543">
        <v>1.49536</v>
      </c>
      <c r="JS543">
        <v>2.68921</v>
      </c>
      <c r="JT543">
        <v>36.1285</v>
      </c>
      <c r="JU543">
        <v>24.07</v>
      </c>
      <c r="JV543">
        <v>18</v>
      </c>
      <c r="JW543">
        <v>493.47</v>
      </c>
      <c r="JX543">
        <v>445.137</v>
      </c>
      <c r="JY543">
        <v>30.2377</v>
      </c>
      <c r="JZ543">
        <v>28.2191</v>
      </c>
      <c r="KA543">
        <v>30.0003</v>
      </c>
      <c r="KB543">
        <v>28.0596</v>
      </c>
      <c r="KC543">
        <v>27.9907</v>
      </c>
      <c r="KD543">
        <v>30.6313</v>
      </c>
      <c r="KE543">
        <v>25.697</v>
      </c>
      <c r="KF543">
        <v>43.0361</v>
      </c>
      <c r="KG543">
        <v>30.2308</v>
      </c>
      <c r="KH543">
        <v>697.497</v>
      </c>
      <c r="KI543">
        <v>17.3443</v>
      </c>
      <c r="KJ543">
        <v>101.004</v>
      </c>
      <c r="KK543">
        <v>100.583</v>
      </c>
    </row>
    <row r="544" spans="1:297">
      <c r="A544">
        <v>528</v>
      </c>
      <c r="B544">
        <v>1758916639</v>
      </c>
      <c r="C544">
        <v>14855.90000009537</v>
      </c>
      <c r="D544" t="s">
        <v>1502</v>
      </c>
      <c r="E544" t="s">
        <v>1503</v>
      </c>
      <c r="F544">
        <v>5</v>
      </c>
      <c r="G544" t="s">
        <v>1419</v>
      </c>
      <c r="H544" t="s">
        <v>436</v>
      </c>
      <c r="I544">
        <v>1758916631.5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691.1255375477392</v>
      </c>
      <c r="AK544">
        <v>653.8376484848484</v>
      </c>
      <c r="AL544">
        <v>3.352074990706782</v>
      </c>
      <c r="AM544">
        <v>65.04655561038324</v>
      </c>
      <c r="AN544">
        <f>(AP544 - AO544 + DY544*1E3/(8.314*(EA544+273.15)) * AR544/DX544 * AQ544) * DX544/(100*DL544) * 1000/(1000 - AP544)</f>
        <v>0</v>
      </c>
      <c r="AO544">
        <v>17.27167969971311</v>
      </c>
      <c r="AP544">
        <v>24.66592424242425</v>
      </c>
      <c r="AQ544">
        <v>5.860496815548518E-06</v>
      </c>
      <c r="AR544">
        <v>107.0664478481322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5.97</v>
      </c>
      <c r="DM544">
        <v>0.5</v>
      </c>
      <c r="DN544" t="s">
        <v>438</v>
      </c>
      <c r="DO544">
        <v>2</v>
      </c>
      <c r="DP544" t="b">
        <v>1</v>
      </c>
      <c r="DQ544">
        <v>1758916631.5</v>
      </c>
      <c r="DR544">
        <v>614.8814814814815</v>
      </c>
      <c r="DS544">
        <v>664.3618148148148</v>
      </c>
      <c r="DT544">
        <v>24.66317407407407</v>
      </c>
      <c r="DU544">
        <v>17.25747777777778</v>
      </c>
      <c r="DV544">
        <v>615.6925555555556</v>
      </c>
      <c r="DW544">
        <v>24.51257037037037</v>
      </c>
      <c r="DX544">
        <v>500.0248888888888</v>
      </c>
      <c r="DY544">
        <v>90.34166296296296</v>
      </c>
      <c r="DZ544">
        <v>0.0295327</v>
      </c>
      <c r="EA544">
        <v>30.82140740740741</v>
      </c>
      <c r="EB544">
        <v>30.00455555555555</v>
      </c>
      <c r="EC544">
        <v>999.9000000000001</v>
      </c>
      <c r="ED544">
        <v>0</v>
      </c>
      <c r="EE544">
        <v>0</v>
      </c>
      <c r="EF544">
        <v>10000.11333333333</v>
      </c>
      <c r="EG544">
        <v>0</v>
      </c>
      <c r="EH544">
        <v>11.95648888888889</v>
      </c>
      <c r="EI544">
        <v>-49.48024074074075</v>
      </c>
      <c r="EJ544">
        <v>630.429962962963</v>
      </c>
      <c r="EK544">
        <v>676.0285925925926</v>
      </c>
      <c r="EL544">
        <v>7.405694074074074</v>
      </c>
      <c r="EM544">
        <v>664.3618148148148</v>
      </c>
      <c r="EN544">
        <v>17.25747777777778</v>
      </c>
      <c r="EO544">
        <v>2.228112222222222</v>
      </c>
      <c r="EP544">
        <v>1.55907</v>
      </c>
      <c r="EQ544">
        <v>19.16588518518518</v>
      </c>
      <c r="ER544">
        <v>13.5601</v>
      </c>
      <c r="ES544">
        <v>2000.016296296296</v>
      </c>
      <c r="ET544">
        <v>0.9799954444444443</v>
      </c>
      <c r="EU544">
        <v>0.02000477037037037</v>
      </c>
      <c r="EV544">
        <v>0</v>
      </c>
      <c r="EW544">
        <v>988.4002962962962</v>
      </c>
      <c r="EX544">
        <v>5.00097</v>
      </c>
      <c r="EY544">
        <v>19865.94814814815</v>
      </c>
      <c r="EZ544">
        <v>16707.7037037037</v>
      </c>
      <c r="FA544">
        <v>40.486</v>
      </c>
      <c r="FB544">
        <v>40.75</v>
      </c>
      <c r="FC544">
        <v>40.375</v>
      </c>
      <c r="FD544">
        <v>40.361</v>
      </c>
      <c r="FE544">
        <v>41.125</v>
      </c>
      <c r="FF544">
        <v>1955.106296296296</v>
      </c>
      <c r="FG544">
        <v>39.91</v>
      </c>
      <c r="FH544">
        <v>0</v>
      </c>
      <c r="FI544">
        <v>1758916640.1</v>
      </c>
      <c r="FJ544">
        <v>0</v>
      </c>
      <c r="FK544">
        <v>988.3125769230769</v>
      </c>
      <c r="FL544">
        <v>10.89459829352536</v>
      </c>
      <c r="FM544">
        <v>220.246153767264</v>
      </c>
      <c r="FN544">
        <v>19864.74615384615</v>
      </c>
      <c r="FO544">
        <v>15</v>
      </c>
      <c r="FP544">
        <v>0</v>
      </c>
      <c r="FQ544" t="s">
        <v>439</v>
      </c>
      <c r="FR544">
        <v>1747247426.5</v>
      </c>
      <c r="FS544">
        <v>1747247420.5</v>
      </c>
      <c r="FT544">
        <v>0</v>
      </c>
      <c r="FU544">
        <v>1.027</v>
      </c>
      <c r="FV544">
        <v>0.031</v>
      </c>
      <c r="FW544">
        <v>0.02</v>
      </c>
      <c r="FX544">
        <v>0.05</v>
      </c>
      <c r="FY544">
        <v>420</v>
      </c>
      <c r="FZ544">
        <v>16</v>
      </c>
      <c r="GA544">
        <v>0.01</v>
      </c>
      <c r="GB544">
        <v>0.1</v>
      </c>
      <c r="GC544">
        <v>-49.00383414634147</v>
      </c>
      <c r="GD544">
        <v>-7.213779094076755</v>
      </c>
      <c r="GE544">
        <v>0.7207697641968402</v>
      </c>
      <c r="GF544">
        <v>0</v>
      </c>
      <c r="GG544">
        <v>987.6522352941176</v>
      </c>
      <c r="GH544">
        <v>11.06255155904299</v>
      </c>
      <c r="GI544">
        <v>1.101940989634498</v>
      </c>
      <c r="GJ544">
        <v>-1</v>
      </c>
      <c r="GK544">
        <v>7.415614390243903</v>
      </c>
      <c r="GL544">
        <v>-0.1643410452961632</v>
      </c>
      <c r="GM544">
        <v>0.01698482824410825</v>
      </c>
      <c r="GN544">
        <v>0</v>
      </c>
      <c r="GO544">
        <v>0</v>
      </c>
      <c r="GP544">
        <v>2</v>
      </c>
      <c r="GQ544" t="s">
        <v>446</v>
      </c>
      <c r="GR544">
        <v>3.13515</v>
      </c>
      <c r="GS544">
        <v>2.6897</v>
      </c>
      <c r="GT544">
        <v>0.127634</v>
      </c>
      <c r="GU544">
        <v>0.132953</v>
      </c>
      <c r="GV544">
        <v>0.108333</v>
      </c>
      <c r="GW544">
        <v>0.08329300000000001</v>
      </c>
      <c r="GX544">
        <v>27737.1</v>
      </c>
      <c r="GY544">
        <v>27623.6</v>
      </c>
      <c r="GZ544">
        <v>29554.2</v>
      </c>
      <c r="HA544">
        <v>29440.4</v>
      </c>
      <c r="HB544">
        <v>34810.1</v>
      </c>
      <c r="HC544">
        <v>35756.6</v>
      </c>
      <c r="HD544">
        <v>41583.9</v>
      </c>
      <c r="HE544">
        <v>41828.7</v>
      </c>
      <c r="HF544">
        <v>1.93622</v>
      </c>
      <c r="HG544">
        <v>1.87465</v>
      </c>
      <c r="HH544">
        <v>0.0908598</v>
      </c>
      <c r="HI544">
        <v>0</v>
      </c>
      <c r="HJ544">
        <v>28.5407</v>
      </c>
      <c r="HK544">
        <v>999.9</v>
      </c>
      <c r="HL544">
        <v>44.2</v>
      </c>
      <c r="HM544">
        <v>31.2</v>
      </c>
      <c r="HN544">
        <v>22.326</v>
      </c>
      <c r="HO544">
        <v>61.8564</v>
      </c>
      <c r="HP544">
        <v>26.0978</v>
      </c>
      <c r="HQ544">
        <v>1</v>
      </c>
      <c r="HR544">
        <v>0.0514101</v>
      </c>
      <c r="HS544">
        <v>-1.30138</v>
      </c>
      <c r="HT544">
        <v>20.3362</v>
      </c>
      <c r="HU544">
        <v>5.21804</v>
      </c>
      <c r="HV544">
        <v>12.0134</v>
      </c>
      <c r="HW544">
        <v>4.989</v>
      </c>
      <c r="HX544">
        <v>3.28778</v>
      </c>
      <c r="HY544">
        <v>9999</v>
      </c>
      <c r="HZ544">
        <v>9999</v>
      </c>
      <c r="IA544">
        <v>9999</v>
      </c>
      <c r="IB544">
        <v>17.8</v>
      </c>
      <c r="IC544">
        <v>1.86756</v>
      </c>
      <c r="ID544">
        <v>1.86674</v>
      </c>
      <c r="IE544">
        <v>1.86601</v>
      </c>
      <c r="IF544">
        <v>1.866</v>
      </c>
      <c r="IG544">
        <v>1.86783</v>
      </c>
      <c r="IH544">
        <v>1.87027</v>
      </c>
      <c r="II544">
        <v>1.86892</v>
      </c>
      <c r="IJ544">
        <v>1.87042</v>
      </c>
      <c r="IK544">
        <v>0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-0.839</v>
      </c>
      <c r="IY544">
        <v>0.1507</v>
      </c>
      <c r="IZ544">
        <v>-0.2124528667129374</v>
      </c>
      <c r="JA544">
        <v>-0.0008016307627816455</v>
      </c>
      <c r="JB544">
        <v>-2.705495203968552E-07</v>
      </c>
      <c r="JC544">
        <v>-1.001381313952682E-11</v>
      </c>
      <c r="JD544">
        <v>-0.06429383364076624</v>
      </c>
      <c r="JE544">
        <v>-0.003544197663381463</v>
      </c>
      <c r="JF544">
        <v>0.0008551080648433378</v>
      </c>
      <c r="JG544">
        <v>-1.439520423836254E-05</v>
      </c>
      <c r="JH544">
        <v>4</v>
      </c>
      <c r="JI544">
        <v>2335</v>
      </c>
      <c r="JJ544">
        <v>1</v>
      </c>
      <c r="JK544">
        <v>25</v>
      </c>
      <c r="JL544">
        <v>194486.9</v>
      </c>
      <c r="JM544">
        <v>194487</v>
      </c>
      <c r="JN544">
        <v>1.56006</v>
      </c>
      <c r="JO544">
        <v>2.27173</v>
      </c>
      <c r="JP544">
        <v>1.39771</v>
      </c>
      <c r="JQ544">
        <v>2.35229</v>
      </c>
      <c r="JR544">
        <v>1.49536</v>
      </c>
      <c r="JS544">
        <v>2.58911</v>
      </c>
      <c r="JT544">
        <v>36.1285</v>
      </c>
      <c r="JU544">
        <v>24.0612</v>
      </c>
      <c r="JV544">
        <v>18</v>
      </c>
      <c r="JW544">
        <v>493.676</v>
      </c>
      <c r="JX544">
        <v>445.102</v>
      </c>
      <c r="JY544">
        <v>30.2375</v>
      </c>
      <c r="JZ544">
        <v>28.2208</v>
      </c>
      <c r="KA544">
        <v>30.0002</v>
      </c>
      <c r="KB544">
        <v>28.0596</v>
      </c>
      <c r="KC544">
        <v>27.9921</v>
      </c>
      <c r="KD544">
        <v>31.2685</v>
      </c>
      <c r="KE544">
        <v>25.4092</v>
      </c>
      <c r="KF544">
        <v>43.0361</v>
      </c>
      <c r="KG544">
        <v>30.2143</v>
      </c>
      <c r="KH544">
        <v>710.872</v>
      </c>
      <c r="KI544">
        <v>17.3608</v>
      </c>
      <c r="KJ544">
        <v>101.001</v>
      </c>
      <c r="KK544">
        <v>100.582</v>
      </c>
    </row>
    <row r="545" spans="1:297">
      <c r="A545">
        <v>529</v>
      </c>
      <c r="B545">
        <v>1758916644</v>
      </c>
      <c r="C545">
        <v>14860.90000009537</v>
      </c>
      <c r="D545" t="s">
        <v>1504</v>
      </c>
      <c r="E545" t="s">
        <v>1505</v>
      </c>
      <c r="F545">
        <v>5</v>
      </c>
      <c r="G545" t="s">
        <v>1419</v>
      </c>
      <c r="H545" t="s">
        <v>436</v>
      </c>
      <c r="I545">
        <v>1758916636.214286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708.2223290070061</v>
      </c>
      <c r="AK545">
        <v>670.6963575757576</v>
      </c>
      <c r="AL545">
        <v>3.368310089829391</v>
      </c>
      <c r="AM545">
        <v>65.04655561038324</v>
      </c>
      <c r="AN545">
        <f>(AP545 - AO545 + DY545*1E3/(8.314*(EA545+273.15)) * AR545/DX545 * AQ545) * DX545/(100*DL545) * 1000/(1000 - AP545)</f>
        <v>0</v>
      </c>
      <c r="AO545">
        <v>17.32199733371869</v>
      </c>
      <c r="AP545">
        <v>24.66874666666667</v>
      </c>
      <c r="AQ545">
        <v>4.658780431376988E-05</v>
      </c>
      <c r="AR545">
        <v>107.0664478481322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5.97</v>
      </c>
      <c r="DM545">
        <v>0.5</v>
      </c>
      <c r="DN545" t="s">
        <v>438</v>
      </c>
      <c r="DO545">
        <v>2</v>
      </c>
      <c r="DP545" t="b">
        <v>1</v>
      </c>
      <c r="DQ545">
        <v>1758916636.214286</v>
      </c>
      <c r="DR545">
        <v>630.2661785714287</v>
      </c>
      <c r="DS545">
        <v>680.18125</v>
      </c>
      <c r="DT545">
        <v>24.66441785714285</v>
      </c>
      <c r="DU545">
        <v>17.28241428571429</v>
      </c>
      <c r="DV545">
        <v>631.0949285714286</v>
      </c>
      <c r="DW545">
        <v>24.5138</v>
      </c>
      <c r="DX545">
        <v>500.013142857143</v>
      </c>
      <c r="DY545">
        <v>90.34065714285714</v>
      </c>
      <c r="DZ545">
        <v>0.02951342857142858</v>
      </c>
      <c r="EA545">
        <v>30.82445714285714</v>
      </c>
      <c r="EB545">
        <v>30.01667857142857</v>
      </c>
      <c r="EC545">
        <v>999.9000000000002</v>
      </c>
      <c r="ED545">
        <v>0</v>
      </c>
      <c r="EE545">
        <v>0</v>
      </c>
      <c r="EF545">
        <v>9991.358928571428</v>
      </c>
      <c r="EG545">
        <v>0</v>
      </c>
      <c r="EH545">
        <v>11.94696785714286</v>
      </c>
      <c r="EI545">
        <v>-49.91500714285714</v>
      </c>
      <c r="EJ545">
        <v>646.2044642857143</v>
      </c>
      <c r="EK545">
        <v>692.1435714285715</v>
      </c>
      <c r="EL545">
        <v>7.382004285714286</v>
      </c>
      <c r="EM545">
        <v>680.18125</v>
      </c>
      <c r="EN545">
        <v>17.28241428571429</v>
      </c>
      <c r="EO545">
        <v>2.2282</v>
      </c>
      <c r="EP545">
        <v>1.561305357142857</v>
      </c>
      <c r="EQ545">
        <v>19.16651785714286</v>
      </c>
      <c r="ER545">
        <v>13.58209642857143</v>
      </c>
      <c r="ES545">
        <v>1999.999642857143</v>
      </c>
      <c r="ET545">
        <v>0.9799953214285713</v>
      </c>
      <c r="EU545">
        <v>0.02000488928571428</v>
      </c>
      <c r="EV545">
        <v>0</v>
      </c>
      <c r="EW545">
        <v>989.21425</v>
      </c>
      <c r="EX545">
        <v>5.00097</v>
      </c>
      <c r="EY545">
        <v>19882.34642857143</v>
      </c>
      <c r="EZ545">
        <v>16707.55714285714</v>
      </c>
      <c r="FA545">
        <v>40.4955</v>
      </c>
      <c r="FB545">
        <v>40.75</v>
      </c>
      <c r="FC545">
        <v>40.375</v>
      </c>
      <c r="FD545">
        <v>40.3615</v>
      </c>
      <c r="FE545">
        <v>41.125</v>
      </c>
      <c r="FF545">
        <v>1955.089642857143</v>
      </c>
      <c r="FG545">
        <v>39.91</v>
      </c>
      <c r="FH545">
        <v>0</v>
      </c>
      <c r="FI545">
        <v>1758916645.5</v>
      </c>
      <c r="FJ545">
        <v>0</v>
      </c>
      <c r="FK545">
        <v>989.3052</v>
      </c>
      <c r="FL545">
        <v>9.95930768624142</v>
      </c>
      <c r="FM545">
        <v>202.4153842288673</v>
      </c>
      <c r="FN545">
        <v>19884.688</v>
      </c>
      <c r="FO545">
        <v>15</v>
      </c>
      <c r="FP545">
        <v>0</v>
      </c>
      <c r="FQ545" t="s">
        <v>439</v>
      </c>
      <c r="FR545">
        <v>1747247426.5</v>
      </c>
      <c r="FS545">
        <v>1747247420.5</v>
      </c>
      <c r="FT545">
        <v>0</v>
      </c>
      <c r="FU545">
        <v>1.027</v>
      </c>
      <c r="FV545">
        <v>0.031</v>
      </c>
      <c r="FW545">
        <v>0.02</v>
      </c>
      <c r="FX545">
        <v>0.05</v>
      </c>
      <c r="FY545">
        <v>420</v>
      </c>
      <c r="FZ545">
        <v>16</v>
      </c>
      <c r="GA545">
        <v>0.01</v>
      </c>
      <c r="GB545">
        <v>0.1</v>
      </c>
      <c r="GC545">
        <v>-49.6244675</v>
      </c>
      <c r="GD545">
        <v>-5.510822138836644</v>
      </c>
      <c r="GE545">
        <v>0.5352731617536511</v>
      </c>
      <c r="GF545">
        <v>0</v>
      </c>
      <c r="GG545">
        <v>988.6062941176471</v>
      </c>
      <c r="GH545">
        <v>10.59122994853694</v>
      </c>
      <c r="GI545">
        <v>1.058152789184775</v>
      </c>
      <c r="GJ545">
        <v>-1</v>
      </c>
      <c r="GK545">
        <v>7.39561075</v>
      </c>
      <c r="GL545">
        <v>-0.2509207879925138</v>
      </c>
      <c r="GM545">
        <v>0.02657413021977385</v>
      </c>
      <c r="GN545">
        <v>0</v>
      </c>
      <c r="GO545">
        <v>0</v>
      </c>
      <c r="GP545">
        <v>2</v>
      </c>
      <c r="GQ545" t="s">
        <v>446</v>
      </c>
      <c r="GR545">
        <v>3.13492</v>
      </c>
      <c r="GS545">
        <v>2.68978</v>
      </c>
      <c r="GT545">
        <v>0.129898</v>
      </c>
      <c r="GU545">
        <v>0.135154</v>
      </c>
      <c r="GV545">
        <v>0.108347</v>
      </c>
      <c r="GW545">
        <v>0.0834973</v>
      </c>
      <c r="GX545">
        <v>27664.7</v>
      </c>
      <c r="GY545">
        <v>27553.2</v>
      </c>
      <c r="GZ545">
        <v>29553.8</v>
      </c>
      <c r="HA545">
        <v>29440.1</v>
      </c>
      <c r="HB545">
        <v>34809.2</v>
      </c>
      <c r="HC545">
        <v>35748.2</v>
      </c>
      <c r="HD545">
        <v>41583.5</v>
      </c>
      <c r="HE545">
        <v>41828.1</v>
      </c>
      <c r="HF545">
        <v>1.93575</v>
      </c>
      <c r="HG545">
        <v>1.8748</v>
      </c>
      <c r="HH545">
        <v>0.0910088</v>
      </c>
      <c r="HI545">
        <v>0</v>
      </c>
      <c r="HJ545">
        <v>28.5444</v>
      </c>
      <c r="HK545">
        <v>999.9</v>
      </c>
      <c r="HL545">
        <v>44.2</v>
      </c>
      <c r="HM545">
        <v>31.2</v>
      </c>
      <c r="HN545">
        <v>22.3242</v>
      </c>
      <c r="HO545">
        <v>61.9264</v>
      </c>
      <c r="HP545">
        <v>26.2981</v>
      </c>
      <c r="HQ545">
        <v>1</v>
      </c>
      <c r="HR545">
        <v>0.0512703</v>
      </c>
      <c r="HS545">
        <v>-1.25195</v>
      </c>
      <c r="HT545">
        <v>20.3366</v>
      </c>
      <c r="HU545">
        <v>5.21789</v>
      </c>
      <c r="HV545">
        <v>12.0131</v>
      </c>
      <c r="HW545">
        <v>4.98905</v>
      </c>
      <c r="HX545">
        <v>3.28778</v>
      </c>
      <c r="HY545">
        <v>9999</v>
      </c>
      <c r="HZ545">
        <v>9999</v>
      </c>
      <c r="IA545">
        <v>9999</v>
      </c>
      <c r="IB545">
        <v>17.8</v>
      </c>
      <c r="IC545">
        <v>1.86756</v>
      </c>
      <c r="ID545">
        <v>1.86673</v>
      </c>
      <c r="IE545">
        <v>1.86603</v>
      </c>
      <c r="IF545">
        <v>1.866</v>
      </c>
      <c r="IG545">
        <v>1.86783</v>
      </c>
      <c r="IH545">
        <v>1.87027</v>
      </c>
      <c r="II545">
        <v>1.86893</v>
      </c>
      <c r="IJ545">
        <v>1.87042</v>
      </c>
      <c r="IK545">
        <v>0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-0.858</v>
      </c>
      <c r="IY545">
        <v>0.1507</v>
      </c>
      <c r="IZ545">
        <v>-0.2124528667129374</v>
      </c>
      <c r="JA545">
        <v>-0.0008016307627816455</v>
      </c>
      <c r="JB545">
        <v>-2.705495203968552E-07</v>
      </c>
      <c r="JC545">
        <v>-1.001381313952682E-11</v>
      </c>
      <c r="JD545">
        <v>-0.06429383364076624</v>
      </c>
      <c r="JE545">
        <v>-0.003544197663381463</v>
      </c>
      <c r="JF545">
        <v>0.0008551080648433378</v>
      </c>
      <c r="JG545">
        <v>-1.439520423836254E-05</v>
      </c>
      <c r="JH545">
        <v>4</v>
      </c>
      <c r="JI545">
        <v>2335</v>
      </c>
      <c r="JJ545">
        <v>1</v>
      </c>
      <c r="JK545">
        <v>25</v>
      </c>
      <c r="JL545">
        <v>194487</v>
      </c>
      <c r="JM545">
        <v>194487.1</v>
      </c>
      <c r="JN545">
        <v>1.58813</v>
      </c>
      <c r="JO545">
        <v>2.26929</v>
      </c>
      <c r="JP545">
        <v>1.39771</v>
      </c>
      <c r="JQ545">
        <v>2.35107</v>
      </c>
      <c r="JR545">
        <v>1.49536</v>
      </c>
      <c r="JS545">
        <v>2.5293</v>
      </c>
      <c r="JT545">
        <v>36.1285</v>
      </c>
      <c r="JU545">
        <v>24.0612</v>
      </c>
      <c r="JV545">
        <v>18</v>
      </c>
      <c r="JW545">
        <v>493.393</v>
      </c>
      <c r="JX545">
        <v>445.194</v>
      </c>
      <c r="JY545">
        <v>30.222</v>
      </c>
      <c r="JZ545">
        <v>28.2221</v>
      </c>
      <c r="KA545">
        <v>30.0002</v>
      </c>
      <c r="KB545">
        <v>28.0619</v>
      </c>
      <c r="KC545">
        <v>27.9921</v>
      </c>
      <c r="KD545">
        <v>31.8281</v>
      </c>
      <c r="KE545">
        <v>25.4092</v>
      </c>
      <c r="KF545">
        <v>42.6639</v>
      </c>
      <c r="KG545">
        <v>30.1874</v>
      </c>
      <c r="KH545">
        <v>730.9059999999999</v>
      </c>
      <c r="KI545">
        <v>17.357</v>
      </c>
      <c r="KJ545">
        <v>101</v>
      </c>
      <c r="KK545">
        <v>100.58</v>
      </c>
    </row>
    <row r="546" spans="1:297">
      <c r="A546">
        <v>530</v>
      </c>
      <c r="B546">
        <v>1758916649</v>
      </c>
      <c r="C546">
        <v>14865.90000009537</v>
      </c>
      <c r="D546" t="s">
        <v>1506</v>
      </c>
      <c r="E546" t="s">
        <v>1507</v>
      </c>
      <c r="F546">
        <v>5</v>
      </c>
      <c r="G546" t="s">
        <v>1419</v>
      </c>
      <c r="H546" t="s">
        <v>436</v>
      </c>
      <c r="I546">
        <v>1758916641.5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725.307851901488</v>
      </c>
      <c r="AK546">
        <v>687.470127272727</v>
      </c>
      <c r="AL546">
        <v>3.354693441749003</v>
      </c>
      <c r="AM546">
        <v>65.04655561038324</v>
      </c>
      <c r="AN546">
        <f>(AP546 - AO546 + DY546*1E3/(8.314*(EA546+273.15)) * AR546/DX546 * AQ546) * DX546/(100*DL546) * 1000/(1000 - AP546)</f>
        <v>0</v>
      </c>
      <c r="AO546">
        <v>17.30002226593319</v>
      </c>
      <c r="AP546">
        <v>24.66546060606061</v>
      </c>
      <c r="AQ546">
        <v>-7.031625398090722E-05</v>
      </c>
      <c r="AR546">
        <v>107.0664478481322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5.97</v>
      </c>
      <c r="DM546">
        <v>0.5</v>
      </c>
      <c r="DN546" t="s">
        <v>438</v>
      </c>
      <c r="DO546">
        <v>2</v>
      </c>
      <c r="DP546" t="b">
        <v>1</v>
      </c>
      <c r="DQ546">
        <v>1758916641.5</v>
      </c>
      <c r="DR546">
        <v>647.5732592592592</v>
      </c>
      <c r="DS546">
        <v>697.8965925925926</v>
      </c>
      <c r="DT546">
        <v>24.66744814814815</v>
      </c>
      <c r="DU546">
        <v>17.29752592592592</v>
      </c>
      <c r="DV546">
        <v>648.4220370370371</v>
      </c>
      <c r="DW546">
        <v>24.5167962962963</v>
      </c>
      <c r="DX546">
        <v>500.0000740740741</v>
      </c>
      <c r="DY546">
        <v>90.33940370370372</v>
      </c>
      <c r="DZ546">
        <v>0.02954694814814815</v>
      </c>
      <c r="EA546">
        <v>30.82702222222222</v>
      </c>
      <c r="EB546">
        <v>30.02460740740741</v>
      </c>
      <c r="EC546">
        <v>999.9000000000001</v>
      </c>
      <c r="ED546">
        <v>0</v>
      </c>
      <c r="EE546">
        <v>0</v>
      </c>
      <c r="EF546">
        <v>9986.039999999999</v>
      </c>
      <c r="EG546">
        <v>0</v>
      </c>
      <c r="EH546">
        <v>12.05204444444444</v>
      </c>
      <c r="EI546">
        <v>-50.3233</v>
      </c>
      <c r="EJ546">
        <v>663.9512592592591</v>
      </c>
      <c r="EK546">
        <v>710.1811851851851</v>
      </c>
      <c r="EL546">
        <v>7.369925925925926</v>
      </c>
      <c r="EM546">
        <v>697.8965925925926</v>
      </c>
      <c r="EN546">
        <v>17.29752592592592</v>
      </c>
      <c r="EO546">
        <v>2.228442962962963</v>
      </c>
      <c r="EP546">
        <v>1.562648148148148</v>
      </c>
      <c r="EQ546">
        <v>19.16827037037037</v>
      </c>
      <c r="ER546">
        <v>13.59530740740741</v>
      </c>
      <c r="ES546">
        <v>2000.018518518518</v>
      </c>
      <c r="ET546">
        <v>0.9799955555555554</v>
      </c>
      <c r="EU546">
        <v>0.02000466296296297</v>
      </c>
      <c r="EV546">
        <v>0</v>
      </c>
      <c r="EW546">
        <v>990.0532962962964</v>
      </c>
      <c r="EX546">
        <v>5.00097</v>
      </c>
      <c r="EY546">
        <v>19900.51111111111</v>
      </c>
      <c r="EZ546">
        <v>16707.70740740741</v>
      </c>
      <c r="FA546">
        <v>40.5</v>
      </c>
      <c r="FB546">
        <v>40.75</v>
      </c>
      <c r="FC546">
        <v>40.375</v>
      </c>
      <c r="FD546">
        <v>40.37033333333333</v>
      </c>
      <c r="FE546">
        <v>41.125</v>
      </c>
      <c r="FF546">
        <v>1955.108518518519</v>
      </c>
      <c r="FG546">
        <v>39.91</v>
      </c>
      <c r="FH546">
        <v>0</v>
      </c>
      <c r="FI546">
        <v>1758916650.3</v>
      </c>
      <c r="FJ546">
        <v>0</v>
      </c>
      <c r="FK546">
        <v>990.05516</v>
      </c>
      <c r="FL546">
        <v>8.44061540079549</v>
      </c>
      <c r="FM546">
        <v>194.2615386922288</v>
      </c>
      <c r="FN546">
        <v>19900.972</v>
      </c>
      <c r="FO546">
        <v>15</v>
      </c>
      <c r="FP546">
        <v>0</v>
      </c>
      <c r="FQ546" t="s">
        <v>439</v>
      </c>
      <c r="FR546">
        <v>1747247426.5</v>
      </c>
      <c r="FS546">
        <v>1747247420.5</v>
      </c>
      <c r="FT546">
        <v>0</v>
      </c>
      <c r="FU546">
        <v>1.027</v>
      </c>
      <c r="FV546">
        <v>0.031</v>
      </c>
      <c r="FW546">
        <v>0.02</v>
      </c>
      <c r="FX546">
        <v>0.05</v>
      </c>
      <c r="FY546">
        <v>420</v>
      </c>
      <c r="FZ546">
        <v>16</v>
      </c>
      <c r="GA546">
        <v>0.01</v>
      </c>
      <c r="GB546">
        <v>0.1</v>
      </c>
      <c r="GC546">
        <v>-50.00034634146342</v>
      </c>
      <c r="GD546">
        <v>-4.86491707317077</v>
      </c>
      <c r="GE546">
        <v>0.4833005564371605</v>
      </c>
      <c r="GF546">
        <v>0</v>
      </c>
      <c r="GG546">
        <v>989.4090882352941</v>
      </c>
      <c r="GH546">
        <v>9.675003825393633</v>
      </c>
      <c r="GI546">
        <v>0.9779675613424336</v>
      </c>
      <c r="GJ546">
        <v>-1</v>
      </c>
      <c r="GK546">
        <v>7.380318780487805</v>
      </c>
      <c r="GL546">
        <v>-0.2165360278745738</v>
      </c>
      <c r="GM546">
        <v>0.02623619322802293</v>
      </c>
      <c r="GN546">
        <v>0</v>
      </c>
      <c r="GO546">
        <v>0</v>
      </c>
      <c r="GP546">
        <v>2</v>
      </c>
      <c r="GQ546" t="s">
        <v>446</v>
      </c>
      <c r="GR546">
        <v>3.13498</v>
      </c>
      <c r="GS546">
        <v>2.68982</v>
      </c>
      <c r="GT546">
        <v>0.132124</v>
      </c>
      <c r="GU546">
        <v>0.137326</v>
      </c>
      <c r="GV546">
        <v>0.108322</v>
      </c>
      <c r="GW546">
        <v>0.0833224</v>
      </c>
      <c r="GX546">
        <v>27594.2</v>
      </c>
      <c r="GY546">
        <v>27483.9</v>
      </c>
      <c r="GZ546">
        <v>29554.1</v>
      </c>
      <c r="HA546">
        <v>29440.1</v>
      </c>
      <c r="HB546">
        <v>34810.6</v>
      </c>
      <c r="HC546">
        <v>35755.2</v>
      </c>
      <c r="HD546">
        <v>41583.8</v>
      </c>
      <c r="HE546">
        <v>41828.2</v>
      </c>
      <c r="HF546">
        <v>1.9358</v>
      </c>
      <c r="HG546">
        <v>1.87493</v>
      </c>
      <c r="HH546">
        <v>0.0917166</v>
      </c>
      <c r="HI546">
        <v>0</v>
      </c>
      <c r="HJ546">
        <v>28.5486</v>
      </c>
      <c r="HK546">
        <v>999.9</v>
      </c>
      <c r="HL546">
        <v>44.2</v>
      </c>
      <c r="HM546">
        <v>31.2</v>
      </c>
      <c r="HN546">
        <v>22.3247</v>
      </c>
      <c r="HO546">
        <v>61.9964</v>
      </c>
      <c r="HP546">
        <v>26.278</v>
      </c>
      <c r="HQ546">
        <v>1</v>
      </c>
      <c r="HR546">
        <v>0.0513161</v>
      </c>
      <c r="HS546">
        <v>-1.18064</v>
      </c>
      <c r="HT546">
        <v>20.3367</v>
      </c>
      <c r="HU546">
        <v>5.21744</v>
      </c>
      <c r="HV546">
        <v>12.0128</v>
      </c>
      <c r="HW546">
        <v>4.9887</v>
      </c>
      <c r="HX546">
        <v>3.2878</v>
      </c>
      <c r="HY546">
        <v>9999</v>
      </c>
      <c r="HZ546">
        <v>9999</v>
      </c>
      <c r="IA546">
        <v>9999</v>
      </c>
      <c r="IB546">
        <v>17.8</v>
      </c>
      <c r="IC546">
        <v>1.86753</v>
      </c>
      <c r="ID546">
        <v>1.86666</v>
      </c>
      <c r="IE546">
        <v>1.86601</v>
      </c>
      <c r="IF546">
        <v>1.866</v>
      </c>
      <c r="IG546">
        <v>1.86783</v>
      </c>
      <c r="IH546">
        <v>1.87027</v>
      </c>
      <c r="II546">
        <v>1.86891</v>
      </c>
      <c r="IJ546">
        <v>1.87042</v>
      </c>
      <c r="IK546">
        <v>0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-0.878</v>
      </c>
      <c r="IY546">
        <v>0.1506</v>
      </c>
      <c r="IZ546">
        <v>-0.2124528667129374</v>
      </c>
      <c r="JA546">
        <v>-0.0008016307627816455</v>
      </c>
      <c r="JB546">
        <v>-2.705495203968552E-07</v>
      </c>
      <c r="JC546">
        <v>-1.001381313952682E-11</v>
      </c>
      <c r="JD546">
        <v>-0.06429383364076624</v>
      </c>
      <c r="JE546">
        <v>-0.003544197663381463</v>
      </c>
      <c r="JF546">
        <v>0.0008551080648433378</v>
      </c>
      <c r="JG546">
        <v>-1.439520423836254E-05</v>
      </c>
      <c r="JH546">
        <v>4</v>
      </c>
      <c r="JI546">
        <v>2335</v>
      </c>
      <c r="JJ546">
        <v>1</v>
      </c>
      <c r="JK546">
        <v>25</v>
      </c>
      <c r="JL546">
        <v>194487</v>
      </c>
      <c r="JM546">
        <v>194487.1</v>
      </c>
      <c r="JN546">
        <v>1.61987</v>
      </c>
      <c r="JO546">
        <v>2.25952</v>
      </c>
      <c r="JP546">
        <v>1.39648</v>
      </c>
      <c r="JQ546">
        <v>2.34619</v>
      </c>
      <c r="JR546">
        <v>1.49536</v>
      </c>
      <c r="JS546">
        <v>2.70508</v>
      </c>
      <c r="JT546">
        <v>36.1285</v>
      </c>
      <c r="JU546">
        <v>24.07</v>
      </c>
      <c r="JV546">
        <v>18</v>
      </c>
      <c r="JW546">
        <v>493.427</v>
      </c>
      <c r="JX546">
        <v>445.289</v>
      </c>
      <c r="JY546">
        <v>30.1985</v>
      </c>
      <c r="JZ546">
        <v>28.2239</v>
      </c>
      <c r="KA546">
        <v>30</v>
      </c>
      <c r="KB546">
        <v>28.062</v>
      </c>
      <c r="KC546">
        <v>27.9945</v>
      </c>
      <c r="KD546">
        <v>32.4616</v>
      </c>
      <c r="KE546">
        <v>25.4092</v>
      </c>
      <c r="KF546">
        <v>42.6639</v>
      </c>
      <c r="KG546">
        <v>30.1552</v>
      </c>
      <c r="KH546">
        <v>744.28</v>
      </c>
      <c r="KI546">
        <v>17.3874</v>
      </c>
      <c r="KJ546">
        <v>101.001</v>
      </c>
      <c r="KK546">
        <v>100.581</v>
      </c>
    </row>
    <row r="547" spans="1:297">
      <c r="A547">
        <v>531</v>
      </c>
      <c r="B547">
        <v>1758916654</v>
      </c>
      <c r="C547">
        <v>14870.90000009537</v>
      </c>
      <c r="D547" t="s">
        <v>1508</v>
      </c>
      <c r="E547" t="s">
        <v>1509</v>
      </c>
      <c r="F547">
        <v>5</v>
      </c>
      <c r="G547" t="s">
        <v>1419</v>
      </c>
      <c r="H547" t="s">
        <v>436</v>
      </c>
      <c r="I547">
        <v>1758916646.214286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742.3401641917761</v>
      </c>
      <c r="AK547">
        <v>704.2547757575758</v>
      </c>
      <c r="AL547">
        <v>3.355250649028</v>
      </c>
      <c r="AM547">
        <v>65.04655561038324</v>
      </c>
      <c r="AN547">
        <f>(AP547 - AO547 + DY547*1E3/(8.314*(EA547+273.15)) * AR547/DX547 * AQ547) * DX547/(100*DL547) * 1000/(1000 - AP547)</f>
        <v>0</v>
      </c>
      <c r="AO547">
        <v>17.28524312156243</v>
      </c>
      <c r="AP547">
        <v>24.63617818181818</v>
      </c>
      <c r="AQ547">
        <v>-0.005793308412756171</v>
      </c>
      <c r="AR547">
        <v>107.0664478481322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5.97</v>
      </c>
      <c r="DM547">
        <v>0.5</v>
      </c>
      <c r="DN547" t="s">
        <v>438</v>
      </c>
      <c r="DO547">
        <v>2</v>
      </c>
      <c r="DP547" t="b">
        <v>1</v>
      </c>
      <c r="DQ547">
        <v>1758916646.214286</v>
      </c>
      <c r="DR547">
        <v>663.0317499999999</v>
      </c>
      <c r="DS547">
        <v>713.7066785714286</v>
      </c>
      <c r="DT547">
        <v>24.66127142857142</v>
      </c>
      <c r="DU547">
        <v>17.30166785714286</v>
      </c>
      <c r="DV547">
        <v>663.8986428571427</v>
      </c>
      <c r="DW547">
        <v>24.51068571428572</v>
      </c>
      <c r="DX547">
        <v>499.9896428571429</v>
      </c>
      <c r="DY547">
        <v>90.33892500000002</v>
      </c>
      <c r="DZ547">
        <v>0.02961951428571429</v>
      </c>
      <c r="EA547">
        <v>30.82944285714285</v>
      </c>
      <c r="EB547">
        <v>30.03473928571429</v>
      </c>
      <c r="EC547">
        <v>999.9000000000002</v>
      </c>
      <c r="ED547">
        <v>0</v>
      </c>
      <c r="EE547">
        <v>0</v>
      </c>
      <c r="EF547">
        <v>9987.473928571429</v>
      </c>
      <c r="EG547">
        <v>0</v>
      </c>
      <c r="EH547">
        <v>12.32822142857143</v>
      </c>
      <c r="EI547">
        <v>-50.67492857142857</v>
      </c>
      <c r="EJ547">
        <v>679.7962500000001</v>
      </c>
      <c r="EK547">
        <v>726.2723571428571</v>
      </c>
      <c r="EL547">
        <v>7.35960142857143</v>
      </c>
      <c r="EM547">
        <v>713.7066785714286</v>
      </c>
      <c r="EN547">
        <v>17.30166785714286</v>
      </c>
      <c r="EO547">
        <v>2.227872857142857</v>
      </c>
      <c r="EP547">
        <v>1.563013571428571</v>
      </c>
      <c r="EQ547">
        <v>19.16416071428571</v>
      </c>
      <c r="ER547">
        <v>13.59891428571429</v>
      </c>
      <c r="ES547">
        <v>2000.001785714285</v>
      </c>
      <c r="ET547">
        <v>0.9799954285714284</v>
      </c>
      <c r="EU547">
        <v>0.02000478571428571</v>
      </c>
      <c r="EV547">
        <v>0</v>
      </c>
      <c r="EW547">
        <v>990.7427857142856</v>
      </c>
      <c r="EX547">
        <v>5.00097</v>
      </c>
      <c r="EY547">
        <v>19914.75714285714</v>
      </c>
      <c r="EZ547">
        <v>16707.56071428571</v>
      </c>
      <c r="FA547">
        <v>40.5</v>
      </c>
      <c r="FB547">
        <v>40.75</v>
      </c>
      <c r="FC547">
        <v>40.375</v>
      </c>
      <c r="FD547">
        <v>40.3705</v>
      </c>
      <c r="FE547">
        <v>41.125</v>
      </c>
      <c r="FF547">
        <v>1955.091785714286</v>
      </c>
      <c r="FG547">
        <v>39.91</v>
      </c>
      <c r="FH547">
        <v>0</v>
      </c>
      <c r="FI547">
        <v>1758916655.1</v>
      </c>
      <c r="FJ547">
        <v>0</v>
      </c>
      <c r="FK547">
        <v>990.75164</v>
      </c>
      <c r="FL547">
        <v>8.616076941856644</v>
      </c>
      <c r="FM547">
        <v>179.6153848892285</v>
      </c>
      <c r="FN547">
        <v>19915.5</v>
      </c>
      <c r="FO547">
        <v>15</v>
      </c>
      <c r="FP547">
        <v>0</v>
      </c>
      <c r="FQ547" t="s">
        <v>439</v>
      </c>
      <c r="FR547">
        <v>1747247426.5</v>
      </c>
      <c r="FS547">
        <v>1747247420.5</v>
      </c>
      <c r="FT547">
        <v>0</v>
      </c>
      <c r="FU547">
        <v>1.027</v>
      </c>
      <c r="FV547">
        <v>0.031</v>
      </c>
      <c r="FW547">
        <v>0.02</v>
      </c>
      <c r="FX547">
        <v>0.05</v>
      </c>
      <c r="FY547">
        <v>420</v>
      </c>
      <c r="FZ547">
        <v>16</v>
      </c>
      <c r="GA547">
        <v>0.01</v>
      </c>
      <c r="GB547">
        <v>0.1</v>
      </c>
      <c r="GC547">
        <v>-50.47195609756097</v>
      </c>
      <c r="GD547">
        <v>-4.513434146341554</v>
      </c>
      <c r="GE547">
        <v>0.4458122009999065</v>
      </c>
      <c r="GF547">
        <v>0</v>
      </c>
      <c r="GG547">
        <v>990.3483823529413</v>
      </c>
      <c r="GH547">
        <v>8.911398020893092</v>
      </c>
      <c r="GI547">
        <v>0.9117662243820388</v>
      </c>
      <c r="GJ547">
        <v>-1</v>
      </c>
      <c r="GK547">
        <v>7.368796585365855</v>
      </c>
      <c r="GL547">
        <v>-0.1171927526132361</v>
      </c>
      <c r="GM547">
        <v>0.02183119815151053</v>
      </c>
      <c r="GN547">
        <v>0</v>
      </c>
      <c r="GO547">
        <v>0</v>
      </c>
      <c r="GP547">
        <v>2</v>
      </c>
      <c r="GQ547" t="s">
        <v>446</v>
      </c>
      <c r="GR547">
        <v>3.13506</v>
      </c>
      <c r="GS547">
        <v>2.68988</v>
      </c>
      <c r="GT547">
        <v>0.134327</v>
      </c>
      <c r="GU547">
        <v>0.139474</v>
      </c>
      <c r="GV547">
        <v>0.108235</v>
      </c>
      <c r="GW547">
        <v>0.08337559999999999</v>
      </c>
      <c r="GX547">
        <v>27523.7</v>
      </c>
      <c r="GY547">
        <v>27415.5</v>
      </c>
      <c r="GZ547">
        <v>29553.7</v>
      </c>
      <c r="HA547">
        <v>29440.1</v>
      </c>
      <c r="HB547">
        <v>34813.8</v>
      </c>
      <c r="HC547">
        <v>35753.1</v>
      </c>
      <c r="HD547">
        <v>41583.5</v>
      </c>
      <c r="HE547">
        <v>41828.3</v>
      </c>
      <c r="HF547">
        <v>1.93587</v>
      </c>
      <c r="HG547">
        <v>1.87497</v>
      </c>
      <c r="HH547">
        <v>0.0919029</v>
      </c>
      <c r="HI547">
        <v>0</v>
      </c>
      <c r="HJ547">
        <v>28.5517</v>
      </c>
      <c r="HK547">
        <v>999.9</v>
      </c>
      <c r="HL547">
        <v>44.2</v>
      </c>
      <c r="HM547">
        <v>31.2</v>
      </c>
      <c r="HN547">
        <v>22.324</v>
      </c>
      <c r="HO547">
        <v>61.9764</v>
      </c>
      <c r="HP547">
        <v>26.2139</v>
      </c>
      <c r="HQ547">
        <v>1</v>
      </c>
      <c r="HR547">
        <v>0.051372</v>
      </c>
      <c r="HS547">
        <v>-1.13493</v>
      </c>
      <c r="HT547">
        <v>20.3371</v>
      </c>
      <c r="HU547">
        <v>5.21669</v>
      </c>
      <c r="HV547">
        <v>12.0117</v>
      </c>
      <c r="HW547">
        <v>4.98855</v>
      </c>
      <c r="HX547">
        <v>3.28775</v>
      </c>
      <c r="HY547">
        <v>9999</v>
      </c>
      <c r="HZ547">
        <v>9999</v>
      </c>
      <c r="IA547">
        <v>9999</v>
      </c>
      <c r="IB547">
        <v>17.8</v>
      </c>
      <c r="IC547">
        <v>1.86754</v>
      </c>
      <c r="ID547">
        <v>1.86668</v>
      </c>
      <c r="IE547">
        <v>1.866</v>
      </c>
      <c r="IF547">
        <v>1.866</v>
      </c>
      <c r="IG547">
        <v>1.86783</v>
      </c>
      <c r="IH547">
        <v>1.87027</v>
      </c>
      <c r="II547">
        <v>1.86893</v>
      </c>
      <c r="IJ547">
        <v>1.87042</v>
      </c>
      <c r="IK547">
        <v>0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-0.897</v>
      </c>
      <c r="IY547">
        <v>0.1503</v>
      </c>
      <c r="IZ547">
        <v>-0.2124528667129374</v>
      </c>
      <c r="JA547">
        <v>-0.0008016307627816455</v>
      </c>
      <c r="JB547">
        <v>-2.705495203968552E-07</v>
      </c>
      <c r="JC547">
        <v>-1.001381313952682E-11</v>
      </c>
      <c r="JD547">
        <v>-0.06429383364076624</v>
      </c>
      <c r="JE547">
        <v>-0.003544197663381463</v>
      </c>
      <c r="JF547">
        <v>0.0008551080648433378</v>
      </c>
      <c r="JG547">
        <v>-1.439520423836254E-05</v>
      </c>
      <c r="JH547">
        <v>4</v>
      </c>
      <c r="JI547">
        <v>2335</v>
      </c>
      <c r="JJ547">
        <v>1</v>
      </c>
      <c r="JK547">
        <v>25</v>
      </c>
      <c r="JL547">
        <v>194487.1</v>
      </c>
      <c r="JM547">
        <v>194487.2</v>
      </c>
      <c r="JN547">
        <v>1.64673</v>
      </c>
      <c r="JO547">
        <v>2.2644</v>
      </c>
      <c r="JP547">
        <v>1.39648</v>
      </c>
      <c r="JQ547">
        <v>2.34863</v>
      </c>
      <c r="JR547">
        <v>1.49536</v>
      </c>
      <c r="JS547">
        <v>2.57202</v>
      </c>
      <c r="JT547">
        <v>36.1285</v>
      </c>
      <c r="JU547">
        <v>24.07</v>
      </c>
      <c r="JV547">
        <v>18</v>
      </c>
      <c r="JW547">
        <v>493.483</v>
      </c>
      <c r="JX547">
        <v>445.32</v>
      </c>
      <c r="JY547">
        <v>30.163</v>
      </c>
      <c r="JZ547">
        <v>28.2263</v>
      </c>
      <c r="KA547">
        <v>30.0001</v>
      </c>
      <c r="KB547">
        <v>28.0631</v>
      </c>
      <c r="KC547">
        <v>27.9945</v>
      </c>
      <c r="KD547">
        <v>33.0169</v>
      </c>
      <c r="KE547">
        <v>25.13</v>
      </c>
      <c r="KF547">
        <v>42.6639</v>
      </c>
      <c r="KG547">
        <v>30.107</v>
      </c>
      <c r="KH547">
        <v>757.6369999999999</v>
      </c>
      <c r="KI547">
        <v>17.4237</v>
      </c>
      <c r="KJ547">
        <v>101</v>
      </c>
      <c r="KK547">
        <v>100.581</v>
      </c>
    </row>
    <row r="548" spans="1:297">
      <c r="A548">
        <v>532</v>
      </c>
      <c r="B548">
        <v>1758916659</v>
      </c>
      <c r="C548">
        <v>14875.90000009537</v>
      </c>
      <c r="D548" t="s">
        <v>1510</v>
      </c>
      <c r="E548" t="s">
        <v>1511</v>
      </c>
      <c r="F548">
        <v>5</v>
      </c>
      <c r="G548" t="s">
        <v>1419</v>
      </c>
      <c r="H548" t="s">
        <v>436</v>
      </c>
      <c r="I548">
        <v>1758916651.5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759.352739891727</v>
      </c>
      <c r="AK548">
        <v>720.9767515151515</v>
      </c>
      <c r="AL548">
        <v>3.343408168129018</v>
      </c>
      <c r="AM548">
        <v>65.04655561038324</v>
      </c>
      <c r="AN548">
        <f>(AP548 - AO548 + DY548*1E3/(8.314*(EA548+273.15)) * AR548/DX548 * AQ548) * DX548/(100*DL548) * 1000/(1000 - AP548)</f>
        <v>0</v>
      </c>
      <c r="AO548">
        <v>17.32313379010949</v>
      </c>
      <c r="AP548">
        <v>24.61793272727272</v>
      </c>
      <c r="AQ548">
        <v>-0.001314861832805646</v>
      </c>
      <c r="AR548">
        <v>107.0664478481322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5.97</v>
      </c>
      <c r="DM548">
        <v>0.5</v>
      </c>
      <c r="DN548" t="s">
        <v>438</v>
      </c>
      <c r="DO548">
        <v>2</v>
      </c>
      <c r="DP548" t="b">
        <v>1</v>
      </c>
      <c r="DQ548">
        <v>1758916651.5</v>
      </c>
      <c r="DR548">
        <v>680.342037037037</v>
      </c>
      <c r="DS548">
        <v>731.4126296296296</v>
      </c>
      <c r="DT548">
        <v>24.64724074074074</v>
      </c>
      <c r="DU548">
        <v>17.30473703703704</v>
      </c>
      <c r="DV548">
        <v>681.2292592592594</v>
      </c>
      <c r="DW548">
        <v>24.49681481481482</v>
      </c>
      <c r="DX548">
        <v>499.9925925925926</v>
      </c>
      <c r="DY548">
        <v>90.33887037037036</v>
      </c>
      <c r="DZ548">
        <v>0.02961005925925926</v>
      </c>
      <c r="EA548">
        <v>30.8298037037037</v>
      </c>
      <c r="EB548">
        <v>30.04511481481481</v>
      </c>
      <c r="EC548">
        <v>999.9000000000001</v>
      </c>
      <c r="ED548">
        <v>0</v>
      </c>
      <c r="EE548">
        <v>0</v>
      </c>
      <c r="EF548">
        <v>10001.01481481482</v>
      </c>
      <c r="EG548">
        <v>0</v>
      </c>
      <c r="EH548">
        <v>12.44268518518518</v>
      </c>
      <c r="EI548">
        <v>-51.07067037037037</v>
      </c>
      <c r="EJ548">
        <v>697.5339629629628</v>
      </c>
      <c r="EK548">
        <v>744.2925555555556</v>
      </c>
      <c r="EL548">
        <v>7.342505185185185</v>
      </c>
      <c r="EM548">
        <v>731.4126296296296</v>
      </c>
      <c r="EN548">
        <v>17.30473703703704</v>
      </c>
      <c r="EO548">
        <v>2.226603703703704</v>
      </c>
      <c r="EP548">
        <v>1.563289259259259</v>
      </c>
      <c r="EQ548">
        <v>19.15501481481482</v>
      </c>
      <c r="ER548">
        <v>13.60162962962963</v>
      </c>
      <c r="ES548">
        <v>2000.017407407408</v>
      </c>
      <c r="ET548">
        <v>0.9799956666666665</v>
      </c>
      <c r="EU548">
        <v>0.02000455555555555</v>
      </c>
      <c r="EV548">
        <v>0</v>
      </c>
      <c r="EW548">
        <v>991.4020740740742</v>
      </c>
      <c r="EX548">
        <v>5.00097</v>
      </c>
      <c r="EY548">
        <v>19929.04814814814</v>
      </c>
      <c r="EZ548">
        <v>16707.69259259259</v>
      </c>
      <c r="FA548">
        <v>40.5</v>
      </c>
      <c r="FB548">
        <v>40.75</v>
      </c>
      <c r="FC548">
        <v>40.375</v>
      </c>
      <c r="FD548">
        <v>40.37033333333333</v>
      </c>
      <c r="FE548">
        <v>41.125</v>
      </c>
      <c r="FF548">
        <v>1955.107407407407</v>
      </c>
      <c r="FG548">
        <v>39.91</v>
      </c>
      <c r="FH548">
        <v>0</v>
      </c>
      <c r="FI548">
        <v>1758916660.5</v>
      </c>
      <c r="FJ548">
        <v>0</v>
      </c>
      <c r="FK548">
        <v>991.4018461538463</v>
      </c>
      <c r="FL548">
        <v>7.484991444091017</v>
      </c>
      <c r="FM548">
        <v>142.5435895443609</v>
      </c>
      <c r="FN548">
        <v>19928.98461538462</v>
      </c>
      <c r="FO548">
        <v>15</v>
      </c>
      <c r="FP548">
        <v>0</v>
      </c>
      <c r="FQ548" t="s">
        <v>439</v>
      </c>
      <c r="FR548">
        <v>1747247426.5</v>
      </c>
      <c r="FS548">
        <v>1747247420.5</v>
      </c>
      <c r="FT548">
        <v>0</v>
      </c>
      <c r="FU548">
        <v>1.027</v>
      </c>
      <c r="FV548">
        <v>0.031</v>
      </c>
      <c r="FW548">
        <v>0.02</v>
      </c>
      <c r="FX548">
        <v>0.05</v>
      </c>
      <c r="FY548">
        <v>420</v>
      </c>
      <c r="FZ548">
        <v>16</v>
      </c>
      <c r="GA548">
        <v>0.01</v>
      </c>
      <c r="GB548">
        <v>0.1</v>
      </c>
      <c r="GC548">
        <v>-50.82673</v>
      </c>
      <c r="GD548">
        <v>-4.453870919324397</v>
      </c>
      <c r="GE548">
        <v>0.4290550327172492</v>
      </c>
      <c r="GF548">
        <v>0</v>
      </c>
      <c r="GG548">
        <v>990.9299705882353</v>
      </c>
      <c r="GH548">
        <v>8.02696715210759</v>
      </c>
      <c r="GI548">
        <v>0.8357735228444857</v>
      </c>
      <c r="GJ548">
        <v>-1</v>
      </c>
      <c r="GK548">
        <v>7.3484155</v>
      </c>
      <c r="GL548">
        <v>-0.1754634146341548</v>
      </c>
      <c r="GM548">
        <v>0.02788742664266456</v>
      </c>
      <c r="GN548">
        <v>0</v>
      </c>
      <c r="GO548">
        <v>0</v>
      </c>
      <c r="GP548">
        <v>2</v>
      </c>
      <c r="GQ548" t="s">
        <v>446</v>
      </c>
      <c r="GR548">
        <v>3.13498</v>
      </c>
      <c r="GS548">
        <v>2.69007</v>
      </c>
      <c r="GT548">
        <v>0.136499</v>
      </c>
      <c r="GU548">
        <v>0.141595</v>
      </c>
      <c r="GV548">
        <v>0.108186</v>
      </c>
      <c r="GW548">
        <v>0.0835168</v>
      </c>
      <c r="GX548">
        <v>27455</v>
      </c>
      <c r="GY548">
        <v>27347.5</v>
      </c>
      <c r="GZ548">
        <v>29554</v>
      </c>
      <c r="HA548">
        <v>29439.8</v>
      </c>
      <c r="HB548">
        <v>34816</v>
      </c>
      <c r="HC548">
        <v>35747.1</v>
      </c>
      <c r="HD548">
        <v>41583.8</v>
      </c>
      <c r="HE548">
        <v>41827.6</v>
      </c>
      <c r="HF548">
        <v>1.93585</v>
      </c>
      <c r="HG548">
        <v>1.87493</v>
      </c>
      <c r="HH548">
        <v>0.09283420000000001</v>
      </c>
      <c r="HI548">
        <v>0</v>
      </c>
      <c r="HJ548">
        <v>28.5542</v>
      </c>
      <c r="HK548">
        <v>999.9</v>
      </c>
      <c r="HL548">
        <v>44.1</v>
      </c>
      <c r="HM548">
        <v>31.2</v>
      </c>
      <c r="HN548">
        <v>22.2763</v>
      </c>
      <c r="HO548">
        <v>61.9564</v>
      </c>
      <c r="HP548">
        <v>26.1498</v>
      </c>
      <c r="HQ548">
        <v>1</v>
      </c>
      <c r="HR548">
        <v>0.0514177</v>
      </c>
      <c r="HS548">
        <v>-1.05158</v>
      </c>
      <c r="HT548">
        <v>20.3376</v>
      </c>
      <c r="HU548">
        <v>5.21684</v>
      </c>
      <c r="HV548">
        <v>12.0125</v>
      </c>
      <c r="HW548">
        <v>4.98845</v>
      </c>
      <c r="HX548">
        <v>3.28772</v>
      </c>
      <c r="HY548">
        <v>9999</v>
      </c>
      <c r="HZ548">
        <v>9999</v>
      </c>
      <c r="IA548">
        <v>9999</v>
      </c>
      <c r="IB548">
        <v>17.8</v>
      </c>
      <c r="IC548">
        <v>1.86753</v>
      </c>
      <c r="ID548">
        <v>1.86669</v>
      </c>
      <c r="IE548">
        <v>1.866</v>
      </c>
      <c r="IF548">
        <v>1.866</v>
      </c>
      <c r="IG548">
        <v>1.86783</v>
      </c>
      <c r="IH548">
        <v>1.87027</v>
      </c>
      <c r="II548">
        <v>1.86893</v>
      </c>
      <c r="IJ548">
        <v>1.87042</v>
      </c>
      <c r="IK548">
        <v>0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-0.917</v>
      </c>
      <c r="IY548">
        <v>0.1501</v>
      </c>
      <c r="IZ548">
        <v>-0.2124528667129374</v>
      </c>
      <c r="JA548">
        <v>-0.0008016307627816455</v>
      </c>
      <c r="JB548">
        <v>-2.705495203968552E-07</v>
      </c>
      <c r="JC548">
        <v>-1.001381313952682E-11</v>
      </c>
      <c r="JD548">
        <v>-0.06429383364076624</v>
      </c>
      <c r="JE548">
        <v>-0.003544197663381463</v>
      </c>
      <c r="JF548">
        <v>0.0008551080648433378</v>
      </c>
      <c r="JG548">
        <v>-1.439520423836254E-05</v>
      </c>
      <c r="JH548">
        <v>4</v>
      </c>
      <c r="JI548">
        <v>2335</v>
      </c>
      <c r="JJ548">
        <v>1</v>
      </c>
      <c r="JK548">
        <v>25</v>
      </c>
      <c r="JL548">
        <v>194487.2</v>
      </c>
      <c r="JM548">
        <v>194487.3</v>
      </c>
      <c r="JN548">
        <v>1.67847</v>
      </c>
      <c r="JO548">
        <v>2.26929</v>
      </c>
      <c r="JP548">
        <v>1.39648</v>
      </c>
      <c r="JQ548">
        <v>2.34985</v>
      </c>
      <c r="JR548">
        <v>1.49536</v>
      </c>
      <c r="JS548">
        <v>2.5769</v>
      </c>
      <c r="JT548">
        <v>36.1285</v>
      </c>
      <c r="JU548">
        <v>24.0612</v>
      </c>
      <c r="JV548">
        <v>18</v>
      </c>
      <c r="JW548">
        <v>493.478</v>
      </c>
      <c r="JX548">
        <v>445.305</v>
      </c>
      <c r="JY548">
        <v>30.117</v>
      </c>
      <c r="JZ548">
        <v>28.2281</v>
      </c>
      <c r="KA548">
        <v>30.0001</v>
      </c>
      <c r="KB548">
        <v>28.0644</v>
      </c>
      <c r="KC548">
        <v>27.9966</v>
      </c>
      <c r="KD548">
        <v>33.648</v>
      </c>
      <c r="KE548">
        <v>24.8494</v>
      </c>
      <c r="KF548">
        <v>42.6639</v>
      </c>
      <c r="KG548">
        <v>30.0498</v>
      </c>
      <c r="KH548">
        <v>777.676</v>
      </c>
      <c r="KI548">
        <v>17.4525</v>
      </c>
      <c r="KJ548">
        <v>101.001</v>
      </c>
      <c r="KK548">
        <v>100.579</v>
      </c>
    </row>
    <row r="549" spans="1:297">
      <c r="A549">
        <v>533</v>
      </c>
      <c r="B549">
        <v>1758916664</v>
      </c>
      <c r="C549">
        <v>14880.90000009537</v>
      </c>
      <c r="D549" t="s">
        <v>1512</v>
      </c>
      <c r="E549" t="s">
        <v>1513</v>
      </c>
      <c r="F549">
        <v>5</v>
      </c>
      <c r="G549" t="s">
        <v>1419</v>
      </c>
      <c r="H549" t="s">
        <v>436</v>
      </c>
      <c r="I549">
        <v>1758916656.214286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776.5128731054632</v>
      </c>
      <c r="AK549">
        <v>737.8353636363635</v>
      </c>
      <c r="AL549">
        <v>3.370530567716067</v>
      </c>
      <c r="AM549">
        <v>65.04655561038324</v>
      </c>
      <c r="AN549">
        <f>(AP549 - AO549 + DY549*1E3/(8.314*(EA549+273.15)) * AR549/DX549 * AQ549) * DX549/(100*DL549) * 1000/(1000 - AP549)</f>
        <v>0</v>
      </c>
      <c r="AO549">
        <v>17.37199482021368</v>
      </c>
      <c r="AP549">
        <v>24.61235696969696</v>
      </c>
      <c r="AQ549">
        <v>-0.0001918489847932175</v>
      </c>
      <c r="AR549">
        <v>107.0664478481322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5.97</v>
      </c>
      <c r="DM549">
        <v>0.5</v>
      </c>
      <c r="DN549" t="s">
        <v>438</v>
      </c>
      <c r="DO549">
        <v>2</v>
      </c>
      <c r="DP549" t="b">
        <v>1</v>
      </c>
      <c r="DQ549">
        <v>1758916656.214286</v>
      </c>
      <c r="DR549">
        <v>695.7802142857145</v>
      </c>
      <c r="DS549">
        <v>747.2268571428571</v>
      </c>
      <c r="DT549">
        <v>24.62964285714286</v>
      </c>
      <c r="DU549">
        <v>17.32368928571428</v>
      </c>
      <c r="DV549">
        <v>696.6858571428572</v>
      </c>
      <c r="DW549">
        <v>24.47943928571428</v>
      </c>
      <c r="DX549">
        <v>500.0017142857144</v>
      </c>
      <c r="DY549">
        <v>90.33847142857142</v>
      </c>
      <c r="DZ549">
        <v>0.02962871071428571</v>
      </c>
      <c r="EA549">
        <v>30.83096071428571</v>
      </c>
      <c r="EB549">
        <v>30.05843214285714</v>
      </c>
      <c r="EC549">
        <v>999.9000000000002</v>
      </c>
      <c r="ED549">
        <v>0</v>
      </c>
      <c r="EE549">
        <v>0</v>
      </c>
      <c r="EF549">
        <v>10001.06678571429</v>
      </c>
      <c r="EG549">
        <v>0</v>
      </c>
      <c r="EH549">
        <v>12.35030357142857</v>
      </c>
      <c r="EI549">
        <v>-51.446725</v>
      </c>
      <c r="EJ549">
        <v>713.3495714285715</v>
      </c>
      <c r="EK549">
        <v>760.4003571428572</v>
      </c>
      <c r="EL549">
        <v>7.305961785714286</v>
      </c>
      <c r="EM549">
        <v>747.2268571428571</v>
      </c>
      <c r="EN549">
        <v>17.32368928571428</v>
      </c>
      <c r="EO549">
        <v>2.225005</v>
      </c>
      <c r="EP549">
        <v>1.564995</v>
      </c>
      <c r="EQ549">
        <v>19.14349642857143</v>
      </c>
      <c r="ER549">
        <v>13.61836428571429</v>
      </c>
      <c r="ES549">
        <v>2000.004285714286</v>
      </c>
      <c r="ET549">
        <v>0.9799956428571426</v>
      </c>
      <c r="EU549">
        <v>0.02000457857142857</v>
      </c>
      <c r="EV549">
        <v>0</v>
      </c>
      <c r="EW549">
        <v>991.9195357142859</v>
      </c>
      <c r="EX549">
        <v>5.00097</v>
      </c>
      <c r="EY549">
        <v>19939.08214285714</v>
      </c>
      <c r="EZ549">
        <v>16707.58928571429</v>
      </c>
      <c r="FA549">
        <v>40.5</v>
      </c>
      <c r="FB549">
        <v>40.75</v>
      </c>
      <c r="FC549">
        <v>40.38385714285714</v>
      </c>
      <c r="FD549">
        <v>40.3705</v>
      </c>
      <c r="FE549">
        <v>41.125</v>
      </c>
      <c r="FF549">
        <v>1955.094285714285</v>
      </c>
      <c r="FG549">
        <v>39.91</v>
      </c>
      <c r="FH549">
        <v>0</v>
      </c>
      <c r="FI549">
        <v>1758916665.3</v>
      </c>
      <c r="FJ549">
        <v>0</v>
      </c>
      <c r="FK549">
        <v>991.9340384615384</v>
      </c>
      <c r="FL549">
        <v>5.499316251478758</v>
      </c>
      <c r="FM549">
        <v>119.7641025888208</v>
      </c>
      <c r="FN549">
        <v>19939.41153846154</v>
      </c>
      <c r="FO549">
        <v>15</v>
      </c>
      <c r="FP549">
        <v>0</v>
      </c>
      <c r="FQ549" t="s">
        <v>439</v>
      </c>
      <c r="FR549">
        <v>1747247426.5</v>
      </c>
      <c r="FS549">
        <v>1747247420.5</v>
      </c>
      <c r="FT549">
        <v>0</v>
      </c>
      <c r="FU549">
        <v>1.027</v>
      </c>
      <c r="FV549">
        <v>0.031</v>
      </c>
      <c r="FW549">
        <v>0.02</v>
      </c>
      <c r="FX549">
        <v>0.05</v>
      </c>
      <c r="FY549">
        <v>420</v>
      </c>
      <c r="FZ549">
        <v>16</v>
      </c>
      <c r="GA549">
        <v>0.01</v>
      </c>
      <c r="GB549">
        <v>0.1</v>
      </c>
      <c r="GC549">
        <v>-51.23718780487805</v>
      </c>
      <c r="GD549">
        <v>-4.758386759581931</v>
      </c>
      <c r="GE549">
        <v>0.4712929311208151</v>
      </c>
      <c r="GF549">
        <v>0</v>
      </c>
      <c r="GG549">
        <v>991.5780294117646</v>
      </c>
      <c r="GH549">
        <v>6.627517195488415</v>
      </c>
      <c r="GI549">
        <v>0.705317428967645</v>
      </c>
      <c r="GJ549">
        <v>-1</v>
      </c>
      <c r="GK549">
        <v>7.319963658536586</v>
      </c>
      <c r="GL549">
        <v>-0.4281712891986052</v>
      </c>
      <c r="GM549">
        <v>0.04798448172706574</v>
      </c>
      <c r="GN549">
        <v>0</v>
      </c>
      <c r="GO549">
        <v>0</v>
      </c>
      <c r="GP549">
        <v>2</v>
      </c>
      <c r="GQ549" t="s">
        <v>446</v>
      </c>
      <c r="GR549">
        <v>3.13498</v>
      </c>
      <c r="GS549">
        <v>2.69</v>
      </c>
      <c r="GT549">
        <v>0.138652</v>
      </c>
      <c r="GU549">
        <v>0.143718</v>
      </c>
      <c r="GV549">
        <v>0.108162</v>
      </c>
      <c r="GW549">
        <v>0.0836385</v>
      </c>
      <c r="GX549">
        <v>27386.6</v>
      </c>
      <c r="GY549">
        <v>27279.8</v>
      </c>
      <c r="GZ549">
        <v>29554.1</v>
      </c>
      <c r="HA549">
        <v>29439.7</v>
      </c>
      <c r="HB549">
        <v>34817.2</v>
      </c>
      <c r="HC549">
        <v>35742.1</v>
      </c>
      <c r="HD549">
        <v>41584.1</v>
      </c>
      <c r="HE549">
        <v>41827.4</v>
      </c>
      <c r="HF549">
        <v>1.93555</v>
      </c>
      <c r="HG549">
        <v>1.87512</v>
      </c>
      <c r="HH549">
        <v>0.0941753</v>
      </c>
      <c r="HI549">
        <v>0</v>
      </c>
      <c r="HJ549">
        <v>28.5566</v>
      </c>
      <c r="HK549">
        <v>999.9</v>
      </c>
      <c r="HL549">
        <v>44.1</v>
      </c>
      <c r="HM549">
        <v>31.2</v>
      </c>
      <c r="HN549">
        <v>22.2751</v>
      </c>
      <c r="HO549">
        <v>61.8764</v>
      </c>
      <c r="HP549">
        <v>26.1458</v>
      </c>
      <c r="HQ549">
        <v>1</v>
      </c>
      <c r="HR549">
        <v>0.0514685</v>
      </c>
      <c r="HS549">
        <v>-0.979243</v>
      </c>
      <c r="HT549">
        <v>20.3383</v>
      </c>
      <c r="HU549">
        <v>5.21639</v>
      </c>
      <c r="HV549">
        <v>12.0134</v>
      </c>
      <c r="HW549">
        <v>4.98865</v>
      </c>
      <c r="HX549">
        <v>3.28778</v>
      </c>
      <c r="HY549">
        <v>9999</v>
      </c>
      <c r="HZ549">
        <v>9999</v>
      </c>
      <c r="IA549">
        <v>9999</v>
      </c>
      <c r="IB549">
        <v>17.8</v>
      </c>
      <c r="IC549">
        <v>1.86752</v>
      </c>
      <c r="ID549">
        <v>1.86669</v>
      </c>
      <c r="IE549">
        <v>1.866</v>
      </c>
      <c r="IF549">
        <v>1.866</v>
      </c>
      <c r="IG549">
        <v>1.86783</v>
      </c>
      <c r="IH549">
        <v>1.87027</v>
      </c>
      <c r="II549">
        <v>1.86891</v>
      </c>
      <c r="IJ549">
        <v>1.87042</v>
      </c>
      <c r="IK549">
        <v>0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-0.9360000000000001</v>
      </c>
      <c r="IY549">
        <v>0.1499</v>
      </c>
      <c r="IZ549">
        <v>-0.2124528667129374</v>
      </c>
      <c r="JA549">
        <v>-0.0008016307627816455</v>
      </c>
      <c r="JB549">
        <v>-2.705495203968552E-07</v>
      </c>
      <c r="JC549">
        <v>-1.001381313952682E-11</v>
      </c>
      <c r="JD549">
        <v>-0.06429383364076624</v>
      </c>
      <c r="JE549">
        <v>-0.003544197663381463</v>
      </c>
      <c r="JF549">
        <v>0.0008551080648433378</v>
      </c>
      <c r="JG549">
        <v>-1.439520423836254E-05</v>
      </c>
      <c r="JH549">
        <v>4</v>
      </c>
      <c r="JI549">
        <v>2335</v>
      </c>
      <c r="JJ549">
        <v>1</v>
      </c>
      <c r="JK549">
        <v>25</v>
      </c>
      <c r="JL549">
        <v>194487.3</v>
      </c>
      <c r="JM549">
        <v>194487.4</v>
      </c>
      <c r="JN549">
        <v>1.70654</v>
      </c>
      <c r="JO549">
        <v>2.26807</v>
      </c>
      <c r="JP549">
        <v>1.39648</v>
      </c>
      <c r="JQ549">
        <v>2.34863</v>
      </c>
      <c r="JR549">
        <v>1.49536</v>
      </c>
      <c r="JS549">
        <v>2.52686</v>
      </c>
      <c r="JT549">
        <v>36.1285</v>
      </c>
      <c r="JU549">
        <v>24.0612</v>
      </c>
      <c r="JV549">
        <v>18</v>
      </c>
      <c r="JW549">
        <v>493.301</v>
      </c>
      <c r="JX549">
        <v>445.431</v>
      </c>
      <c r="JY549">
        <v>30.0583</v>
      </c>
      <c r="JZ549">
        <v>28.2299</v>
      </c>
      <c r="KA549">
        <v>30.0002</v>
      </c>
      <c r="KB549">
        <v>28.066</v>
      </c>
      <c r="KC549">
        <v>27.9969</v>
      </c>
      <c r="KD549">
        <v>34.1921</v>
      </c>
      <c r="KE549">
        <v>24.5487</v>
      </c>
      <c r="KF549">
        <v>42.6639</v>
      </c>
      <c r="KG549">
        <v>29.9752</v>
      </c>
      <c r="KH549">
        <v>791.032</v>
      </c>
      <c r="KI549">
        <v>17.4905</v>
      </c>
      <c r="KJ549">
        <v>101.001</v>
      </c>
      <c r="KK549">
        <v>100.579</v>
      </c>
    </row>
    <row r="550" spans="1:297">
      <c r="A550">
        <v>534</v>
      </c>
      <c r="B550">
        <v>1758916669</v>
      </c>
      <c r="C550">
        <v>14885.90000009537</v>
      </c>
      <c r="D550" t="s">
        <v>1514</v>
      </c>
      <c r="E550" t="s">
        <v>1515</v>
      </c>
      <c r="F550">
        <v>5</v>
      </c>
      <c r="G550" t="s">
        <v>1419</v>
      </c>
      <c r="H550" t="s">
        <v>436</v>
      </c>
      <c r="I550">
        <v>1758916661.5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793.6082608031357</v>
      </c>
      <c r="AK550">
        <v>754.7753939393937</v>
      </c>
      <c r="AL550">
        <v>3.382122053779032</v>
      </c>
      <c r="AM550">
        <v>65.04655561038324</v>
      </c>
      <c r="AN550">
        <f>(AP550 - AO550 + DY550*1E3/(8.314*(EA550+273.15)) * AR550/DX550 * AQ550) * DX550/(100*DL550) * 1000/(1000 - AP550)</f>
        <v>0</v>
      </c>
      <c r="AO550">
        <v>17.39111427967337</v>
      </c>
      <c r="AP550">
        <v>24.5926109090909</v>
      </c>
      <c r="AQ550">
        <v>-0.0005887782938218714</v>
      </c>
      <c r="AR550">
        <v>107.0664478481322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5.97</v>
      </c>
      <c r="DM550">
        <v>0.5</v>
      </c>
      <c r="DN550" t="s">
        <v>438</v>
      </c>
      <c r="DO550">
        <v>2</v>
      </c>
      <c r="DP550" t="b">
        <v>1</v>
      </c>
      <c r="DQ550">
        <v>1758916661.5</v>
      </c>
      <c r="DR550">
        <v>713.1415185185185</v>
      </c>
      <c r="DS550">
        <v>764.9480000000001</v>
      </c>
      <c r="DT550">
        <v>24.61294074074074</v>
      </c>
      <c r="DU550">
        <v>17.3592962962963</v>
      </c>
      <c r="DV550">
        <v>714.067925925926</v>
      </c>
      <c r="DW550">
        <v>24.46294074074074</v>
      </c>
      <c r="DX550">
        <v>500.0311481481481</v>
      </c>
      <c r="DY550">
        <v>90.33788148148149</v>
      </c>
      <c r="DZ550">
        <v>0.02961845555555555</v>
      </c>
      <c r="EA550">
        <v>30.83273333333334</v>
      </c>
      <c r="EB550">
        <v>30.07685555555556</v>
      </c>
      <c r="EC550">
        <v>999.9000000000001</v>
      </c>
      <c r="ED550">
        <v>0</v>
      </c>
      <c r="EE550">
        <v>0</v>
      </c>
      <c r="EF550">
        <v>10001.25037037037</v>
      </c>
      <c r="EG550">
        <v>0</v>
      </c>
      <c r="EH550">
        <v>12.05636666666667</v>
      </c>
      <c r="EI550">
        <v>-51.8066</v>
      </c>
      <c r="EJ550">
        <v>731.1368518518518</v>
      </c>
      <c r="EK550">
        <v>778.462</v>
      </c>
      <c r="EL550">
        <v>7.253650740740739</v>
      </c>
      <c r="EM550">
        <v>764.9480000000001</v>
      </c>
      <c r="EN550">
        <v>17.3592962962963</v>
      </c>
      <c r="EO550">
        <v>2.223481481481481</v>
      </c>
      <c r="EP550">
        <v>1.568201851851852</v>
      </c>
      <c r="EQ550">
        <v>19.13251111111111</v>
      </c>
      <c r="ER550">
        <v>13.64982962962963</v>
      </c>
      <c r="ES550">
        <v>2000.010370370371</v>
      </c>
      <c r="ET550">
        <v>0.9799958888888888</v>
      </c>
      <c r="EU550">
        <v>0.02000434074074074</v>
      </c>
      <c r="EV550">
        <v>0</v>
      </c>
      <c r="EW550">
        <v>992.3930740740741</v>
      </c>
      <c r="EX550">
        <v>5.00097</v>
      </c>
      <c r="EY550">
        <v>19949.2037037037</v>
      </c>
      <c r="EZ550">
        <v>16707.64074074074</v>
      </c>
      <c r="FA550">
        <v>40.5</v>
      </c>
      <c r="FB550">
        <v>40.75</v>
      </c>
      <c r="FC550">
        <v>40.38877777777778</v>
      </c>
      <c r="FD550">
        <v>40.375</v>
      </c>
      <c r="FE550">
        <v>41.125</v>
      </c>
      <c r="FF550">
        <v>1955.10037037037</v>
      </c>
      <c r="FG550">
        <v>39.91</v>
      </c>
      <c r="FH550">
        <v>0</v>
      </c>
      <c r="FI550">
        <v>1758916670.1</v>
      </c>
      <c r="FJ550">
        <v>0</v>
      </c>
      <c r="FK550">
        <v>992.3731153846154</v>
      </c>
      <c r="FL550">
        <v>5.246803435377116</v>
      </c>
      <c r="FM550">
        <v>113.8735042246218</v>
      </c>
      <c r="FN550">
        <v>19948.75384615385</v>
      </c>
      <c r="FO550">
        <v>15</v>
      </c>
      <c r="FP550">
        <v>0</v>
      </c>
      <c r="FQ550" t="s">
        <v>439</v>
      </c>
      <c r="FR550">
        <v>1747247426.5</v>
      </c>
      <c r="FS550">
        <v>1747247420.5</v>
      </c>
      <c r="FT550">
        <v>0</v>
      </c>
      <c r="FU550">
        <v>1.027</v>
      </c>
      <c r="FV550">
        <v>0.031</v>
      </c>
      <c r="FW550">
        <v>0.02</v>
      </c>
      <c r="FX550">
        <v>0.05</v>
      </c>
      <c r="FY550">
        <v>420</v>
      </c>
      <c r="FZ550">
        <v>16</v>
      </c>
      <c r="GA550">
        <v>0.01</v>
      </c>
      <c r="GB550">
        <v>0.1</v>
      </c>
      <c r="GC550">
        <v>-51.52640731707318</v>
      </c>
      <c r="GD550">
        <v>-4.458418118466961</v>
      </c>
      <c r="GE550">
        <v>0.4460428489699076</v>
      </c>
      <c r="GF550">
        <v>0</v>
      </c>
      <c r="GG550">
        <v>992.0409117647058</v>
      </c>
      <c r="GH550">
        <v>5.705255923154684</v>
      </c>
      <c r="GI550">
        <v>0.6060823748928075</v>
      </c>
      <c r="GJ550">
        <v>-1</v>
      </c>
      <c r="GK550">
        <v>7.294040975609756</v>
      </c>
      <c r="GL550">
        <v>-0.5877735888501804</v>
      </c>
      <c r="GM550">
        <v>0.05835412723108662</v>
      </c>
      <c r="GN550">
        <v>0</v>
      </c>
      <c r="GO550">
        <v>0</v>
      </c>
      <c r="GP550">
        <v>2</v>
      </c>
      <c r="GQ550" t="s">
        <v>446</v>
      </c>
      <c r="GR550">
        <v>3.13501</v>
      </c>
      <c r="GS550">
        <v>2.68984</v>
      </c>
      <c r="GT550">
        <v>0.140794</v>
      </c>
      <c r="GU550">
        <v>0.145768</v>
      </c>
      <c r="GV550">
        <v>0.108097</v>
      </c>
      <c r="GW550">
        <v>0.08372599999999999</v>
      </c>
      <c r="GX550">
        <v>27318.2</v>
      </c>
      <c r="GY550">
        <v>27214.6</v>
      </c>
      <c r="GZ550">
        <v>29553.9</v>
      </c>
      <c r="HA550">
        <v>29439.8</v>
      </c>
      <c r="HB550">
        <v>34819.6</v>
      </c>
      <c r="HC550">
        <v>35738.7</v>
      </c>
      <c r="HD550">
        <v>41583.7</v>
      </c>
      <c r="HE550">
        <v>41827.4</v>
      </c>
      <c r="HF550">
        <v>1.93537</v>
      </c>
      <c r="HG550">
        <v>1.87555</v>
      </c>
      <c r="HH550">
        <v>0.0952557</v>
      </c>
      <c r="HI550">
        <v>0</v>
      </c>
      <c r="HJ550">
        <v>28.5597</v>
      </c>
      <c r="HK550">
        <v>999.9</v>
      </c>
      <c r="HL550">
        <v>44.1</v>
      </c>
      <c r="HM550">
        <v>31.2</v>
      </c>
      <c r="HN550">
        <v>22.2727</v>
      </c>
      <c r="HO550">
        <v>61.8864</v>
      </c>
      <c r="HP550">
        <v>26.1579</v>
      </c>
      <c r="HQ550">
        <v>1</v>
      </c>
      <c r="HR550">
        <v>0.0515854</v>
      </c>
      <c r="HS550">
        <v>-0.865466</v>
      </c>
      <c r="HT550">
        <v>20.3386</v>
      </c>
      <c r="HU550">
        <v>5.21714</v>
      </c>
      <c r="HV550">
        <v>12.0132</v>
      </c>
      <c r="HW550">
        <v>4.98865</v>
      </c>
      <c r="HX550">
        <v>3.2877</v>
      </c>
      <c r="HY550">
        <v>9999</v>
      </c>
      <c r="HZ550">
        <v>9999</v>
      </c>
      <c r="IA550">
        <v>9999</v>
      </c>
      <c r="IB550">
        <v>17.8</v>
      </c>
      <c r="IC550">
        <v>1.86753</v>
      </c>
      <c r="ID550">
        <v>1.8667</v>
      </c>
      <c r="IE550">
        <v>1.866</v>
      </c>
      <c r="IF550">
        <v>1.866</v>
      </c>
      <c r="IG550">
        <v>1.86783</v>
      </c>
      <c r="IH550">
        <v>1.87027</v>
      </c>
      <c r="II550">
        <v>1.86891</v>
      </c>
      <c r="IJ550">
        <v>1.87042</v>
      </c>
      <c r="IK550">
        <v>0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-0.957</v>
      </c>
      <c r="IY550">
        <v>0.1497</v>
      </c>
      <c r="IZ550">
        <v>-0.2124528667129374</v>
      </c>
      <c r="JA550">
        <v>-0.0008016307627816455</v>
      </c>
      <c r="JB550">
        <v>-2.705495203968552E-07</v>
      </c>
      <c r="JC550">
        <v>-1.001381313952682E-11</v>
      </c>
      <c r="JD550">
        <v>-0.06429383364076624</v>
      </c>
      <c r="JE550">
        <v>-0.003544197663381463</v>
      </c>
      <c r="JF550">
        <v>0.0008551080648433378</v>
      </c>
      <c r="JG550">
        <v>-1.439520423836254E-05</v>
      </c>
      <c r="JH550">
        <v>4</v>
      </c>
      <c r="JI550">
        <v>2335</v>
      </c>
      <c r="JJ550">
        <v>1</v>
      </c>
      <c r="JK550">
        <v>25</v>
      </c>
      <c r="JL550">
        <v>194487.4</v>
      </c>
      <c r="JM550">
        <v>194487.5</v>
      </c>
      <c r="JN550">
        <v>1.73706</v>
      </c>
      <c r="JO550">
        <v>2.2644</v>
      </c>
      <c r="JP550">
        <v>1.39648</v>
      </c>
      <c r="JQ550">
        <v>2.34863</v>
      </c>
      <c r="JR550">
        <v>1.49536</v>
      </c>
      <c r="JS550">
        <v>2.53174</v>
      </c>
      <c r="JT550">
        <v>36.1285</v>
      </c>
      <c r="JU550">
        <v>24.0612</v>
      </c>
      <c r="JV550">
        <v>18</v>
      </c>
      <c r="JW550">
        <v>493.197</v>
      </c>
      <c r="JX550">
        <v>445.711</v>
      </c>
      <c r="JY550">
        <v>29.9877</v>
      </c>
      <c r="JZ550">
        <v>28.2317</v>
      </c>
      <c r="KA550">
        <v>30.0002</v>
      </c>
      <c r="KB550">
        <v>28.0667</v>
      </c>
      <c r="KC550">
        <v>27.9992</v>
      </c>
      <c r="KD550">
        <v>34.8211</v>
      </c>
      <c r="KE550">
        <v>24.2607</v>
      </c>
      <c r="KF550">
        <v>42.6639</v>
      </c>
      <c r="KG550">
        <v>29.8726</v>
      </c>
      <c r="KH550">
        <v>811.071</v>
      </c>
      <c r="KI550">
        <v>17.5426</v>
      </c>
      <c r="KJ550">
        <v>101</v>
      </c>
      <c r="KK550">
        <v>100.579</v>
      </c>
    </row>
    <row r="551" spans="1:297">
      <c r="A551">
        <v>535</v>
      </c>
      <c r="B551">
        <v>1758916674</v>
      </c>
      <c r="C551">
        <v>14890.90000009537</v>
      </c>
      <c r="D551" t="s">
        <v>1516</v>
      </c>
      <c r="E551" t="s">
        <v>1517</v>
      </c>
      <c r="F551">
        <v>5</v>
      </c>
      <c r="G551" t="s">
        <v>1419</v>
      </c>
      <c r="H551" t="s">
        <v>436</v>
      </c>
      <c r="I551">
        <v>1758916666.214286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810.6037768992893</v>
      </c>
      <c r="AK551">
        <v>771.5311696969698</v>
      </c>
      <c r="AL551">
        <v>3.349628022371386</v>
      </c>
      <c r="AM551">
        <v>65.04655561038324</v>
      </c>
      <c r="AN551">
        <f>(AP551 - AO551 + DY551*1E3/(8.314*(EA551+273.15)) * AR551/DX551 * AQ551) * DX551/(100*DL551) * 1000/(1000 - AP551)</f>
        <v>0</v>
      </c>
      <c r="AO551">
        <v>17.42887212008585</v>
      </c>
      <c r="AP551">
        <v>24.57120121212121</v>
      </c>
      <c r="AQ551">
        <v>-0.001976263969912182</v>
      </c>
      <c r="AR551">
        <v>107.0664478481322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5.97</v>
      </c>
      <c r="DM551">
        <v>0.5</v>
      </c>
      <c r="DN551" t="s">
        <v>438</v>
      </c>
      <c r="DO551">
        <v>2</v>
      </c>
      <c r="DP551" t="b">
        <v>1</v>
      </c>
      <c r="DQ551">
        <v>1758916666.214286</v>
      </c>
      <c r="DR551">
        <v>728.6453571428572</v>
      </c>
      <c r="DS551">
        <v>780.7577142857142</v>
      </c>
      <c r="DT551">
        <v>24.59868214285714</v>
      </c>
      <c r="DU551">
        <v>17.3924</v>
      </c>
      <c r="DV551">
        <v>729.5906428571427</v>
      </c>
      <c r="DW551">
        <v>24.44886428571428</v>
      </c>
      <c r="DX551">
        <v>500.0196428571429</v>
      </c>
      <c r="DY551">
        <v>90.33765714285713</v>
      </c>
      <c r="DZ551">
        <v>0.02958771071428571</v>
      </c>
      <c r="EA551">
        <v>30.83471428571428</v>
      </c>
      <c r="EB551">
        <v>30.09796428571429</v>
      </c>
      <c r="EC551">
        <v>999.9000000000002</v>
      </c>
      <c r="ED551">
        <v>0</v>
      </c>
      <c r="EE551">
        <v>0</v>
      </c>
      <c r="EF551">
        <v>9997.633571428571</v>
      </c>
      <c r="EG551">
        <v>0</v>
      </c>
      <c r="EH551">
        <v>12.21440714285714</v>
      </c>
      <c r="EI551">
        <v>-52.11234642857143</v>
      </c>
      <c r="EJ551">
        <v>747.0209642857143</v>
      </c>
      <c r="EK551">
        <v>794.5776785714287</v>
      </c>
      <c r="EL551">
        <v>7.206294999999999</v>
      </c>
      <c r="EM551">
        <v>780.7577142857142</v>
      </c>
      <c r="EN551">
        <v>17.3924</v>
      </c>
      <c r="EO551">
        <v>2.222188571428572</v>
      </c>
      <c r="EP551">
        <v>1.571188214285714</v>
      </c>
      <c r="EQ551">
        <v>19.12317857142857</v>
      </c>
      <c r="ER551">
        <v>13.67907857142857</v>
      </c>
      <c r="ES551">
        <v>2000.013214285715</v>
      </c>
      <c r="ET551">
        <v>0.9799960714285713</v>
      </c>
      <c r="EU551">
        <v>0.02000416428571428</v>
      </c>
      <c r="EV551">
        <v>0</v>
      </c>
      <c r="EW551">
        <v>992.7954285714286</v>
      </c>
      <c r="EX551">
        <v>5.00097</v>
      </c>
      <c r="EY551">
        <v>19958.49642857143</v>
      </c>
      <c r="EZ551">
        <v>16707.66428571428</v>
      </c>
      <c r="FA551">
        <v>40.5</v>
      </c>
      <c r="FB551">
        <v>40.76107142857142</v>
      </c>
      <c r="FC551">
        <v>40.39935714285713</v>
      </c>
      <c r="FD551">
        <v>40.375</v>
      </c>
      <c r="FE551">
        <v>41.12942857142857</v>
      </c>
      <c r="FF551">
        <v>1955.103214285714</v>
      </c>
      <c r="FG551">
        <v>39.91</v>
      </c>
      <c r="FH551">
        <v>0</v>
      </c>
      <c r="FI551">
        <v>1758916675.5</v>
      </c>
      <c r="FJ551">
        <v>0</v>
      </c>
      <c r="FK551">
        <v>992.85276</v>
      </c>
      <c r="FL551">
        <v>5.145230772817871</v>
      </c>
      <c r="FM551">
        <v>116.161538196277</v>
      </c>
      <c r="FN551">
        <v>19959.884</v>
      </c>
      <c r="FO551">
        <v>15</v>
      </c>
      <c r="FP551">
        <v>0</v>
      </c>
      <c r="FQ551" t="s">
        <v>439</v>
      </c>
      <c r="FR551">
        <v>1747247426.5</v>
      </c>
      <c r="FS551">
        <v>1747247420.5</v>
      </c>
      <c r="FT551">
        <v>0</v>
      </c>
      <c r="FU551">
        <v>1.027</v>
      </c>
      <c r="FV551">
        <v>0.031</v>
      </c>
      <c r="FW551">
        <v>0.02</v>
      </c>
      <c r="FX551">
        <v>0.05</v>
      </c>
      <c r="FY551">
        <v>420</v>
      </c>
      <c r="FZ551">
        <v>16</v>
      </c>
      <c r="GA551">
        <v>0.01</v>
      </c>
      <c r="GB551">
        <v>0.1</v>
      </c>
      <c r="GC551">
        <v>-51.90569250000001</v>
      </c>
      <c r="GD551">
        <v>-3.809307692307606</v>
      </c>
      <c r="GE551">
        <v>0.3788076024761783</v>
      </c>
      <c r="GF551">
        <v>0</v>
      </c>
      <c r="GG551">
        <v>992.5140000000001</v>
      </c>
      <c r="GH551">
        <v>4.919572197853038</v>
      </c>
      <c r="GI551">
        <v>0.5238835748522724</v>
      </c>
      <c r="GJ551">
        <v>-1</v>
      </c>
      <c r="GK551">
        <v>7.23647325</v>
      </c>
      <c r="GL551">
        <v>-0.5851228142589376</v>
      </c>
      <c r="GM551">
        <v>0.05661056091346829</v>
      </c>
      <c r="GN551">
        <v>0</v>
      </c>
      <c r="GO551">
        <v>0</v>
      </c>
      <c r="GP551">
        <v>2</v>
      </c>
      <c r="GQ551" t="s">
        <v>446</v>
      </c>
      <c r="GR551">
        <v>3.13511</v>
      </c>
      <c r="GS551">
        <v>2.68969</v>
      </c>
      <c r="GT551">
        <v>0.1429</v>
      </c>
      <c r="GU551">
        <v>0.147846</v>
      </c>
      <c r="GV551">
        <v>0.108038</v>
      </c>
      <c r="GW551">
        <v>0.08390450000000001</v>
      </c>
      <c r="GX551">
        <v>27251.1</v>
      </c>
      <c r="GY551">
        <v>27148.4</v>
      </c>
      <c r="GZ551">
        <v>29553.8</v>
      </c>
      <c r="HA551">
        <v>29439.8</v>
      </c>
      <c r="HB551">
        <v>34821.8</v>
      </c>
      <c r="HC551">
        <v>35731.6</v>
      </c>
      <c r="HD551">
        <v>41583.6</v>
      </c>
      <c r="HE551">
        <v>41827.3</v>
      </c>
      <c r="HF551">
        <v>1.9355</v>
      </c>
      <c r="HG551">
        <v>1.87503</v>
      </c>
      <c r="HH551">
        <v>0.0958517</v>
      </c>
      <c r="HI551">
        <v>0</v>
      </c>
      <c r="HJ551">
        <v>28.564</v>
      </c>
      <c r="HK551">
        <v>999.9</v>
      </c>
      <c r="HL551">
        <v>44.1</v>
      </c>
      <c r="HM551">
        <v>31.2</v>
      </c>
      <c r="HN551">
        <v>22.277</v>
      </c>
      <c r="HO551">
        <v>61.9864</v>
      </c>
      <c r="HP551">
        <v>26.1258</v>
      </c>
      <c r="HQ551">
        <v>1</v>
      </c>
      <c r="HR551">
        <v>0.0515473</v>
      </c>
      <c r="HS551">
        <v>-0.699447</v>
      </c>
      <c r="HT551">
        <v>20.3394</v>
      </c>
      <c r="HU551">
        <v>5.21744</v>
      </c>
      <c r="HV551">
        <v>12.0123</v>
      </c>
      <c r="HW551">
        <v>4.9888</v>
      </c>
      <c r="HX551">
        <v>3.2877</v>
      </c>
      <c r="HY551">
        <v>9999</v>
      </c>
      <c r="HZ551">
        <v>9999</v>
      </c>
      <c r="IA551">
        <v>9999</v>
      </c>
      <c r="IB551">
        <v>17.8</v>
      </c>
      <c r="IC551">
        <v>1.86754</v>
      </c>
      <c r="ID551">
        <v>1.86668</v>
      </c>
      <c r="IE551">
        <v>1.866</v>
      </c>
      <c r="IF551">
        <v>1.866</v>
      </c>
      <c r="IG551">
        <v>1.86783</v>
      </c>
      <c r="IH551">
        <v>1.87027</v>
      </c>
      <c r="II551">
        <v>1.86892</v>
      </c>
      <c r="IJ551">
        <v>1.87042</v>
      </c>
      <c r="IK551">
        <v>0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-0.977</v>
      </c>
      <c r="IY551">
        <v>0.1494</v>
      </c>
      <c r="IZ551">
        <v>-0.2124528667129374</v>
      </c>
      <c r="JA551">
        <v>-0.0008016307627816455</v>
      </c>
      <c r="JB551">
        <v>-2.705495203968552E-07</v>
      </c>
      <c r="JC551">
        <v>-1.001381313952682E-11</v>
      </c>
      <c r="JD551">
        <v>-0.06429383364076624</v>
      </c>
      <c r="JE551">
        <v>-0.003544197663381463</v>
      </c>
      <c r="JF551">
        <v>0.0008551080648433378</v>
      </c>
      <c r="JG551">
        <v>-1.439520423836254E-05</v>
      </c>
      <c r="JH551">
        <v>4</v>
      </c>
      <c r="JI551">
        <v>2335</v>
      </c>
      <c r="JJ551">
        <v>1</v>
      </c>
      <c r="JK551">
        <v>25</v>
      </c>
      <c r="JL551">
        <v>194487.5</v>
      </c>
      <c r="JM551">
        <v>194487.6</v>
      </c>
      <c r="JN551">
        <v>1.76514</v>
      </c>
      <c r="JO551">
        <v>2.26318</v>
      </c>
      <c r="JP551">
        <v>1.39771</v>
      </c>
      <c r="JQ551">
        <v>2.34741</v>
      </c>
      <c r="JR551">
        <v>1.49536</v>
      </c>
      <c r="JS551">
        <v>2.61475</v>
      </c>
      <c r="JT551">
        <v>36.152</v>
      </c>
      <c r="JU551">
        <v>24.0612</v>
      </c>
      <c r="JV551">
        <v>18</v>
      </c>
      <c r="JW551">
        <v>493.289</v>
      </c>
      <c r="JX551">
        <v>445.394</v>
      </c>
      <c r="JY551">
        <v>29.891</v>
      </c>
      <c r="JZ551">
        <v>28.2341</v>
      </c>
      <c r="KA551">
        <v>30.0002</v>
      </c>
      <c r="KB551">
        <v>28.0684</v>
      </c>
      <c r="KC551">
        <v>28.0002</v>
      </c>
      <c r="KD551">
        <v>35.3624</v>
      </c>
      <c r="KE551">
        <v>23.9626</v>
      </c>
      <c r="KF551">
        <v>42.6639</v>
      </c>
      <c r="KG551">
        <v>29.7491</v>
      </c>
      <c r="KH551">
        <v>824.454</v>
      </c>
      <c r="KI551">
        <v>17.5932</v>
      </c>
      <c r="KJ551">
        <v>101</v>
      </c>
      <c r="KK551">
        <v>100.579</v>
      </c>
    </row>
    <row r="552" spans="1:297">
      <c r="A552">
        <v>536</v>
      </c>
      <c r="B552">
        <v>1758916679</v>
      </c>
      <c r="C552">
        <v>14895.90000009537</v>
      </c>
      <c r="D552" t="s">
        <v>1518</v>
      </c>
      <c r="E552" t="s">
        <v>1519</v>
      </c>
      <c r="F552">
        <v>5</v>
      </c>
      <c r="G552" t="s">
        <v>1419</v>
      </c>
      <c r="H552" t="s">
        <v>436</v>
      </c>
      <c r="I552">
        <v>1758916671.5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827.7662640624818</v>
      </c>
      <c r="AK552">
        <v>788.5342727272728</v>
      </c>
      <c r="AL552">
        <v>3.400838779814896</v>
      </c>
      <c r="AM552">
        <v>65.04655561038324</v>
      </c>
      <c r="AN552">
        <f>(AP552 - AO552 + DY552*1E3/(8.314*(EA552+273.15)) * AR552/DX552 * AQ552) * DX552/(100*DL552) * 1000/(1000 - AP552)</f>
        <v>0</v>
      </c>
      <c r="AO552">
        <v>17.48093225164372</v>
      </c>
      <c r="AP552">
        <v>24.54695636363635</v>
      </c>
      <c r="AQ552">
        <v>-0.005302142054232599</v>
      </c>
      <c r="AR552">
        <v>107.0664478481322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5.97</v>
      </c>
      <c r="DM552">
        <v>0.5</v>
      </c>
      <c r="DN552" t="s">
        <v>438</v>
      </c>
      <c r="DO552">
        <v>2</v>
      </c>
      <c r="DP552" t="b">
        <v>1</v>
      </c>
      <c r="DQ552">
        <v>1758916671.5</v>
      </c>
      <c r="DR552">
        <v>746.0700740740742</v>
      </c>
      <c r="DS552">
        <v>798.4542592592593</v>
      </c>
      <c r="DT552">
        <v>24.57942962962963</v>
      </c>
      <c r="DU552">
        <v>17.43161851851852</v>
      </c>
      <c r="DV552">
        <v>747.0366296296294</v>
      </c>
      <c r="DW552">
        <v>24.42984444444444</v>
      </c>
      <c r="DX552">
        <v>500.0095185185186</v>
      </c>
      <c r="DY552">
        <v>90.33758518518518</v>
      </c>
      <c r="DZ552">
        <v>0.02957454814814815</v>
      </c>
      <c r="EA552">
        <v>30.83451111111112</v>
      </c>
      <c r="EB552">
        <v>30.12004444444444</v>
      </c>
      <c r="EC552">
        <v>999.9000000000001</v>
      </c>
      <c r="ED552">
        <v>0</v>
      </c>
      <c r="EE552">
        <v>0</v>
      </c>
      <c r="EF552">
        <v>9999.137407407408</v>
      </c>
      <c r="EG552">
        <v>0</v>
      </c>
      <c r="EH552">
        <v>12.60667777777778</v>
      </c>
      <c r="EI552">
        <v>-52.38422592592593</v>
      </c>
      <c r="EJ552">
        <v>764.8697777777778</v>
      </c>
      <c r="EK552">
        <v>812.6201111111111</v>
      </c>
      <c r="EL552">
        <v>7.147814814814815</v>
      </c>
      <c r="EM552">
        <v>798.4542592592593</v>
      </c>
      <c r="EN552">
        <v>17.43161851851852</v>
      </c>
      <c r="EO552">
        <v>2.220446666666667</v>
      </c>
      <c r="EP552">
        <v>1.57472925925926</v>
      </c>
      <c r="EQ552">
        <v>19.11059259259259</v>
      </c>
      <c r="ER552">
        <v>13.71368888888889</v>
      </c>
      <c r="ES552">
        <v>2000.027777777778</v>
      </c>
      <c r="ET552">
        <v>0.9799963333333331</v>
      </c>
      <c r="EU552">
        <v>0.02000390740740741</v>
      </c>
      <c r="EV552">
        <v>0</v>
      </c>
      <c r="EW552">
        <v>993.245888888889</v>
      </c>
      <c r="EX552">
        <v>5.00097</v>
      </c>
      <c r="EY552">
        <v>19967.53703703704</v>
      </c>
      <c r="EZ552">
        <v>16707.77777777778</v>
      </c>
      <c r="FA552">
        <v>40.5</v>
      </c>
      <c r="FB552">
        <v>40.76607407407408</v>
      </c>
      <c r="FC552">
        <v>40.41174074074074</v>
      </c>
      <c r="FD552">
        <v>40.375</v>
      </c>
      <c r="FE552">
        <v>41.12959259259259</v>
      </c>
      <c r="FF552">
        <v>1955.117777777778</v>
      </c>
      <c r="FG552">
        <v>39.91</v>
      </c>
      <c r="FH552">
        <v>0</v>
      </c>
      <c r="FI552">
        <v>1758916680.3</v>
      </c>
      <c r="FJ552">
        <v>0</v>
      </c>
      <c r="FK552">
        <v>993.2544800000002</v>
      </c>
      <c r="FL552">
        <v>4.699923087181627</v>
      </c>
      <c r="FM552">
        <v>87.80000009165403</v>
      </c>
      <c r="FN552">
        <v>19967.752</v>
      </c>
      <c r="FO552">
        <v>15</v>
      </c>
      <c r="FP552">
        <v>0</v>
      </c>
      <c r="FQ552" t="s">
        <v>439</v>
      </c>
      <c r="FR552">
        <v>1747247426.5</v>
      </c>
      <c r="FS552">
        <v>1747247420.5</v>
      </c>
      <c r="FT552">
        <v>0</v>
      </c>
      <c r="FU552">
        <v>1.027</v>
      </c>
      <c r="FV552">
        <v>0.031</v>
      </c>
      <c r="FW552">
        <v>0.02</v>
      </c>
      <c r="FX552">
        <v>0.05</v>
      </c>
      <c r="FY552">
        <v>420</v>
      </c>
      <c r="FZ552">
        <v>16</v>
      </c>
      <c r="GA552">
        <v>0.01</v>
      </c>
      <c r="GB552">
        <v>0.1</v>
      </c>
      <c r="GC552">
        <v>-52.23677560975609</v>
      </c>
      <c r="GD552">
        <v>-3.238655749128942</v>
      </c>
      <c r="GE552">
        <v>0.3343155058532237</v>
      </c>
      <c r="GF552">
        <v>0</v>
      </c>
      <c r="GG552">
        <v>992.9767647058824</v>
      </c>
      <c r="GH552">
        <v>4.974392672398818</v>
      </c>
      <c r="GI552">
        <v>0.514993435641975</v>
      </c>
      <c r="GJ552">
        <v>-1</v>
      </c>
      <c r="GK552">
        <v>7.178163658536586</v>
      </c>
      <c r="GL552">
        <v>-0.6687476655052259</v>
      </c>
      <c r="GM552">
        <v>0.06667692751038297</v>
      </c>
      <c r="GN552">
        <v>0</v>
      </c>
      <c r="GO552">
        <v>0</v>
      </c>
      <c r="GP552">
        <v>2</v>
      </c>
      <c r="GQ552" t="s">
        <v>446</v>
      </c>
      <c r="GR552">
        <v>3.13506</v>
      </c>
      <c r="GS552">
        <v>2.68987</v>
      </c>
      <c r="GT552">
        <v>0.145004</v>
      </c>
      <c r="GU552">
        <v>0.149869</v>
      </c>
      <c r="GV552">
        <v>0.10796</v>
      </c>
      <c r="GW552">
        <v>0.0840649</v>
      </c>
      <c r="GX552">
        <v>27184</v>
      </c>
      <c r="GY552">
        <v>27083.8</v>
      </c>
      <c r="GZ552">
        <v>29553.5</v>
      </c>
      <c r="HA552">
        <v>29439.7</v>
      </c>
      <c r="HB552">
        <v>34824.9</v>
      </c>
      <c r="HC552">
        <v>35725.4</v>
      </c>
      <c r="HD552">
        <v>41583.5</v>
      </c>
      <c r="HE552">
        <v>41827.4</v>
      </c>
      <c r="HF552">
        <v>1.93555</v>
      </c>
      <c r="HG552">
        <v>1.87528</v>
      </c>
      <c r="HH552">
        <v>0.09693209999999999</v>
      </c>
      <c r="HI552">
        <v>0</v>
      </c>
      <c r="HJ552">
        <v>28.5688</v>
      </c>
      <c r="HK552">
        <v>999.9</v>
      </c>
      <c r="HL552">
        <v>44.1</v>
      </c>
      <c r="HM552">
        <v>31.2</v>
      </c>
      <c r="HN552">
        <v>22.2764</v>
      </c>
      <c r="HO552">
        <v>61.9664</v>
      </c>
      <c r="HP552">
        <v>26.1458</v>
      </c>
      <c r="HQ552">
        <v>1</v>
      </c>
      <c r="HR552">
        <v>0.051753</v>
      </c>
      <c r="HS552">
        <v>-0.525169</v>
      </c>
      <c r="HT552">
        <v>20.3399</v>
      </c>
      <c r="HU552">
        <v>5.21684</v>
      </c>
      <c r="HV552">
        <v>12.0122</v>
      </c>
      <c r="HW552">
        <v>4.9888</v>
      </c>
      <c r="HX552">
        <v>3.28772</v>
      </c>
      <c r="HY552">
        <v>9999</v>
      </c>
      <c r="HZ552">
        <v>9999</v>
      </c>
      <c r="IA552">
        <v>9999</v>
      </c>
      <c r="IB552">
        <v>17.9</v>
      </c>
      <c r="IC552">
        <v>1.86752</v>
      </c>
      <c r="ID552">
        <v>1.86671</v>
      </c>
      <c r="IE552">
        <v>1.86601</v>
      </c>
      <c r="IF552">
        <v>1.866</v>
      </c>
      <c r="IG552">
        <v>1.86783</v>
      </c>
      <c r="IH552">
        <v>1.87027</v>
      </c>
      <c r="II552">
        <v>1.86892</v>
      </c>
      <c r="IJ552">
        <v>1.87042</v>
      </c>
      <c r="IK552">
        <v>0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-0.997</v>
      </c>
      <c r="IY552">
        <v>0.1491</v>
      </c>
      <c r="IZ552">
        <v>-0.2124528667129374</v>
      </c>
      <c r="JA552">
        <v>-0.0008016307627816455</v>
      </c>
      <c r="JB552">
        <v>-2.705495203968552E-07</v>
      </c>
      <c r="JC552">
        <v>-1.001381313952682E-11</v>
      </c>
      <c r="JD552">
        <v>-0.06429383364076624</v>
      </c>
      <c r="JE552">
        <v>-0.003544197663381463</v>
      </c>
      <c r="JF552">
        <v>0.0008551080648433378</v>
      </c>
      <c r="JG552">
        <v>-1.439520423836254E-05</v>
      </c>
      <c r="JH552">
        <v>4</v>
      </c>
      <c r="JI552">
        <v>2335</v>
      </c>
      <c r="JJ552">
        <v>1</v>
      </c>
      <c r="JK552">
        <v>25</v>
      </c>
      <c r="JL552">
        <v>194487.5</v>
      </c>
      <c r="JM552">
        <v>194487.6</v>
      </c>
      <c r="JN552">
        <v>1.79565</v>
      </c>
      <c r="JO552">
        <v>2.26196</v>
      </c>
      <c r="JP552">
        <v>1.39648</v>
      </c>
      <c r="JQ552">
        <v>2.35229</v>
      </c>
      <c r="JR552">
        <v>1.49536</v>
      </c>
      <c r="JS552">
        <v>2.53052</v>
      </c>
      <c r="JT552">
        <v>36.152</v>
      </c>
      <c r="JU552">
        <v>24.0612</v>
      </c>
      <c r="JV552">
        <v>18</v>
      </c>
      <c r="JW552">
        <v>493.327</v>
      </c>
      <c r="JX552">
        <v>445.559</v>
      </c>
      <c r="JY552">
        <v>29.7696</v>
      </c>
      <c r="JZ552">
        <v>28.2359</v>
      </c>
      <c r="KA552">
        <v>30.0001</v>
      </c>
      <c r="KB552">
        <v>28.0692</v>
      </c>
      <c r="KC552">
        <v>28.0016</v>
      </c>
      <c r="KD552">
        <v>35.9897</v>
      </c>
      <c r="KE552">
        <v>23.6849</v>
      </c>
      <c r="KF552">
        <v>42.6639</v>
      </c>
      <c r="KG552">
        <v>29.6125</v>
      </c>
      <c r="KH552">
        <v>844.704</v>
      </c>
      <c r="KI552">
        <v>17.6618</v>
      </c>
      <c r="KJ552">
        <v>100.999</v>
      </c>
      <c r="KK552">
        <v>100.579</v>
      </c>
    </row>
    <row r="553" spans="1:297">
      <c r="A553">
        <v>537</v>
      </c>
      <c r="B553">
        <v>1758916684</v>
      </c>
      <c r="C553">
        <v>14900.90000009537</v>
      </c>
      <c r="D553" t="s">
        <v>1520</v>
      </c>
      <c r="E553" t="s">
        <v>1521</v>
      </c>
      <c r="F553">
        <v>5</v>
      </c>
      <c r="G553" t="s">
        <v>1419</v>
      </c>
      <c r="H553" t="s">
        <v>436</v>
      </c>
      <c r="I553">
        <v>1758916676.214286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845.0715916149614</v>
      </c>
      <c r="AK553">
        <v>805.5733999999998</v>
      </c>
      <c r="AL553">
        <v>3.420921816725441</v>
      </c>
      <c r="AM553">
        <v>65.04655561038324</v>
      </c>
      <c r="AN553">
        <f>(AP553 - AO553 + DY553*1E3/(8.314*(EA553+273.15)) * AR553/DX553 * AQ553) * DX553/(100*DL553) * 1000/(1000 - AP553)</f>
        <v>0</v>
      </c>
      <c r="AO553">
        <v>17.53831340107547</v>
      </c>
      <c r="AP553">
        <v>24.51487575757574</v>
      </c>
      <c r="AQ553">
        <v>-0.00630286426302799</v>
      </c>
      <c r="AR553">
        <v>107.0664478481322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5.97</v>
      </c>
      <c r="DM553">
        <v>0.5</v>
      </c>
      <c r="DN553" t="s">
        <v>438</v>
      </c>
      <c r="DO553">
        <v>2</v>
      </c>
      <c r="DP553" t="b">
        <v>1</v>
      </c>
      <c r="DQ553">
        <v>1758916676.214286</v>
      </c>
      <c r="DR553">
        <v>761.6260357142858</v>
      </c>
      <c r="DS553">
        <v>814.3123571428571</v>
      </c>
      <c r="DT553">
        <v>24.55609642857143</v>
      </c>
      <c r="DU553">
        <v>17.47712142857143</v>
      </c>
      <c r="DV553">
        <v>762.6116785714286</v>
      </c>
      <c r="DW553">
        <v>24.40680357142857</v>
      </c>
      <c r="DX553">
        <v>499.9922500000001</v>
      </c>
      <c r="DY553">
        <v>90.33829285714286</v>
      </c>
      <c r="DZ553">
        <v>0.02953804642857143</v>
      </c>
      <c r="EA553">
        <v>30.82957142857143</v>
      </c>
      <c r="EB553">
        <v>30.13539642857143</v>
      </c>
      <c r="EC553">
        <v>999.9000000000002</v>
      </c>
      <c r="ED553">
        <v>0</v>
      </c>
      <c r="EE553">
        <v>0</v>
      </c>
      <c r="EF553">
        <v>9998.696071428571</v>
      </c>
      <c r="EG553">
        <v>0</v>
      </c>
      <c r="EH553">
        <v>12.93853571428572</v>
      </c>
      <c r="EI553">
        <v>-52.6863357142857</v>
      </c>
      <c r="EJ553">
        <v>780.7989285714286</v>
      </c>
      <c r="EK553">
        <v>828.7980357142858</v>
      </c>
      <c r="EL553">
        <v>7.078990357142857</v>
      </c>
      <c r="EM553">
        <v>814.3123571428571</v>
      </c>
      <c r="EN553">
        <v>17.47712142857143</v>
      </c>
      <c r="EO553">
        <v>2.218355714285714</v>
      </c>
      <c r="EP553">
        <v>1.578852142857143</v>
      </c>
      <c r="EQ553">
        <v>19.09548214285714</v>
      </c>
      <c r="ER553">
        <v>13.75387857142857</v>
      </c>
      <c r="ES553">
        <v>2000.008214285714</v>
      </c>
      <c r="ET553">
        <v>0.9799961785714284</v>
      </c>
      <c r="EU553">
        <v>0.02000405714285714</v>
      </c>
      <c r="EV553">
        <v>0</v>
      </c>
      <c r="EW553">
        <v>993.5118928571428</v>
      </c>
      <c r="EX553">
        <v>5.00097</v>
      </c>
      <c r="EY553">
        <v>19974.14642857143</v>
      </c>
      <c r="EZ553">
        <v>16707.625</v>
      </c>
      <c r="FA553">
        <v>40.50221428571428</v>
      </c>
      <c r="FB553">
        <v>40.76992857142857</v>
      </c>
      <c r="FC553">
        <v>40.42592857142856</v>
      </c>
      <c r="FD553">
        <v>40.375</v>
      </c>
      <c r="FE553">
        <v>41.14049999999999</v>
      </c>
      <c r="FF553">
        <v>1955.098214285714</v>
      </c>
      <c r="FG553">
        <v>39.91</v>
      </c>
      <c r="FH553">
        <v>0</v>
      </c>
      <c r="FI553">
        <v>1758916685.1</v>
      </c>
      <c r="FJ553">
        <v>0</v>
      </c>
      <c r="FK553">
        <v>993.53332</v>
      </c>
      <c r="FL553">
        <v>3.582769231136367</v>
      </c>
      <c r="FM553">
        <v>59.99999999269731</v>
      </c>
      <c r="FN553">
        <v>19974.396</v>
      </c>
      <c r="FO553">
        <v>15</v>
      </c>
      <c r="FP553">
        <v>0</v>
      </c>
      <c r="FQ553" t="s">
        <v>439</v>
      </c>
      <c r="FR553">
        <v>1747247426.5</v>
      </c>
      <c r="FS553">
        <v>1747247420.5</v>
      </c>
      <c r="FT553">
        <v>0</v>
      </c>
      <c r="FU553">
        <v>1.027</v>
      </c>
      <c r="FV553">
        <v>0.031</v>
      </c>
      <c r="FW553">
        <v>0.02</v>
      </c>
      <c r="FX553">
        <v>0.05</v>
      </c>
      <c r="FY553">
        <v>420</v>
      </c>
      <c r="FZ553">
        <v>16</v>
      </c>
      <c r="GA553">
        <v>0.01</v>
      </c>
      <c r="GB553">
        <v>0.1</v>
      </c>
      <c r="GC553">
        <v>-52.5162775</v>
      </c>
      <c r="GD553">
        <v>-3.52762063789853</v>
      </c>
      <c r="GE553">
        <v>0.3543454913551882</v>
      </c>
      <c r="GF553">
        <v>0</v>
      </c>
      <c r="GG553">
        <v>993.317911764706</v>
      </c>
      <c r="GH553">
        <v>4.024064170604945</v>
      </c>
      <c r="GI553">
        <v>0.4451881537221419</v>
      </c>
      <c r="GJ553">
        <v>-1</v>
      </c>
      <c r="GK553">
        <v>7.119561250000001</v>
      </c>
      <c r="GL553">
        <v>-0.8445177861163413</v>
      </c>
      <c r="GM553">
        <v>0.0817258089035372</v>
      </c>
      <c r="GN553">
        <v>0</v>
      </c>
      <c r="GO553">
        <v>0</v>
      </c>
      <c r="GP553">
        <v>2</v>
      </c>
      <c r="GQ553" t="s">
        <v>446</v>
      </c>
      <c r="GR553">
        <v>3.13501</v>
      </c>
      <c r="GS553">
        <v>2.68994</v>
      </c>
      <c r="GT553">
        <v>0.147098</v>
      </c>
      <c r="GU553">
        <v>0.151921</v>
      </c>
      <c r="GV553">
        <v>0.107865</v>
      </c>
      <c r="GW553">
        <v>0.0842975</v>
      </c>
      <c r="GX553">
        <v>27117.2</v>
      </c>
      <c r="GY553">
        <v>27018.5</v>
      </c>
      <c r="GZ553">
        <v>29553.3</v>
      </c>
      <c r="HA553">
        <v>29439.8</v>
      </c>
      <c r="HB553">
        <v>34828.2</v>
      </c>
      <c r="HC553">
        <v>35716.3</v>
      </c>
      <c r="HD553">
        <v>41583</v>
      </c>
      <c r="HE553">
        <v>41827.4</v>
      </c>
      <c r="HF553">
        <v>1.93525</v>
      </c>
      <c r="HG553">
        <v>1.87538</v>
      </c>
      <c r="HH553">
        <v>0.0972673</v>
      </c>
      <c r="HI553">
        <v>0</v>
      </c>
      <c r="HJ553">
        <v>28.5737</v>
      </c>
      <c r="HK553">
        <v>999.9</v>
      </c>
      <c r="HL553">
        <v>44.1</v>
      </c>
      <c r="HM553">
        <v>31.2</v>
      </c>
      <c r="HN553">
        <v>22.2742</v>
      </c>
      <c r="HO553">
        <v>62.0664</v>
      </c>
      <c r="HP553">
        <v>26.2821</v>
      </c>
      <c r="HQ553">
        <v>1</v>
      </c>
      <c r="HR553">
        <v>0.0519766</v>
      </c>
      <c r="HS553">
        <v>-0.378287</v>
      </c>
      <c r="HT553">
        <v>20.3404</v>
      </c>
      <c r="HU553">
        <v>5.21669</v>
      </c>
      <c r="HV553">
        <v>12.0132</v>
      </c>
      <c r="HW553">
        <v>4.9884</v>
      </c>
      <c r="HX553">
        <v>3.2877</v>
      </c>
      <c r="HY553">
        <v>9999</v>
      </c>
      <c r="HZ553">
        <v>9999</v>
      </c>
      <c r="IA553">
        <v>9999</v>
      </c>
      <c r="IB553">
        <v>17.9</v>
      </c>
      <c r="IC553">
        <v>1.86753</v>
      </c>
      <c r="ID553">
        <v>1.86673</v>
      </c>
      <c r="IE553">
        <v>1.866</v>
      </c>
      <c r="IF553">
        <v>1.866</v>
      </c>
      <c r="IG553">
        <v>1.86783</v>
      </c>
      <c r="IH553">
        <v>1.87027</v>
      </c>
      <c r="II553">
        <v>1.86891</v>
      </c>
      <c r="IJ553">
        <v>1.87042</v>
      </c>
      <c r="IK553">
        <v>0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-1.018</v>
      </c>
      <c r="IY553">
        <v>0.1487</v>
      </c>
      <c r="IZ553">
        <v>-0.2124528667129374</v>
      </c>
      <c r="JA553">
        <v>-0.0008016307627816455</v>
      </c>
      <c r="JB553">
        <v>-2.705495203968552E-07</v>
      </c>
      <c r="JC553">
        <v>-1.001381313952682E-11</v>
      </c>
      <c r="JD553">
        <v>-0.06429383364076624</v>
      </c>
      <c r="JE553">
        <v>-0.003544197663381463</v>
      </c>
      <c r="JF553">
        <v>0.0008551080648433378</v>
      </c>
      <c r="JG553">
        <v>-1.439520423836254E-05</v>
      </c>
      <c r="JH553">
        <v>4</v>
      </c>
      <c r="JI553">
        <v>2335</v>
      </c>
      <c r="JJ553">
        <v>1</v>
      </c>
      <c r="JK553">
        <v>25</v>
      </c>
      <c r="JL553">
        <v>194487.6</v>
      </c>
      <c r="JM553">
        <v>194487.7</v>
      </c>
      <c r="JN553">
        <v>1.82251</v>
      </c>
      <c r="JO553">
        <v>2.24854</v>
      </c>
      <c r="JP553">
        <v>1.39648</v>
      </c>
      <c r="JQ553">
        <v>2.35229</v>
      </c>
      <c r="JR553">
        <v>1.49536</v>
      </c>
      <c r="JS553">
        <v>2.65747</v>
      </c>
      <c r="JT553">
        <v>36.152</v>
      </c>
      <c r="JU553">
        <v>24.07</v>
      </c>
      <c r="JV553">
        <v>18</v>
      </c>
      <c r="JW553">
        <v>493.155</v>
      </c>
      <c r="JX553">
        <v>445.632</v>
      </c>
      <c r="JY553">
        <v>29.6289</v>
      </c>
      <c r="JZ553">
        <v>28.2383</v>
      </c>
      <c r="KA553">
        <v>30.0001</v>
      </c>
      <c r="KB553">
        <v>28.0714</v>
      </c>
      <c r="KC553">
        <v>28.0031</v>
      </c>
      <c r="KD553">
        <v>36.53</v>
      </c>
      <c r="KE553">
        <v>23.0696</v>
      </c>
      <c r="KF553">
        <v>42.6639</v>
      </c>
      <c r="KG553">
        <v>29.4612</v>
      </c>
      <c r="KH553">
        <v>858.125</v>
      </c>
      <c r="KI553">
        <v>17.7413</v>
      </c>
      <c r="KJ553">
        <v>100.998</v>
      </c>
      <c r="KK553">
        <v>100.579</v>
      </c>
    </row>
    <row r="554" spans="1:297">
      <c r="A554">
        <v>538</v>
      </c>
      <c r="B554">
        <v>1758916689</v>
      </c>
      <c r="C554">
        <v>14905.90000009537</v>
      </c>
      <c r="D554" t="s">
        <v>1522</v>
      </c>
      <c r="E554" t="s">
        <v>1523</v>
      </c>
      <c r="F554">
        <v>5</v>
      </c>
      <c r="G554" t="s">
        <v>1419</v>
      </c>
      <c r="H554" t="s">
        <v>436</v>
      </c>
      <c r="I554">
        <v>1758916681.5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862.2577278445976</v>
      </c>
      <c r="AK554">
        <v>822.6282727272729</v>
      </c>
      <c r="AL554">
        <v>3.406900545688909</v>
      </c>
      <c r="AM554">
        <v>65.04655561038324</v>
      </c>
      <c r="AN554">
        <f>(AP554 - AO554 + DY554*1E3/(8.314*(EA554+273.15)) * AR554/DX554 * AQ554) * DX554/(100*DL554) * 1000/(1000 - AP554)</f>
        <v>0</v>
      </c>
      <c r="AO554">
        <v>17.6119761404234</v>
      </c>
      <c r="AP554">
        <v>24.48902848484847</v>
      </c>
      <c r="AQ554">
        <v>-0.005502216746262622</v>
      </c>
      <c r="AR554">
        <v>107.0664478481322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5.97</v>
      </c>
      <c r="DM554">
        <v>0.5</v>
      </c>
      <c r="DN554" t="s">
        <v>438</v>
      </c>
      <c r="DO554">
        <v>2</v>
      </c>
      <c r="DP554" t="b">
        <v>1</v>
      </c>
      <c r="DQ554">
        <v>1758916681.5</v>
      </c>
      <c r="DR554">
        <v>779.163925925926</v>
      </c>
      <c r="DS554">
        <v>832.1198888888889</v>
      </c>
      <c r="DT554">
        <v>24.52886666666666</v>
      </c>
      <c r="DU554">
        <v>17.54023333333333</v>
      </c>
      <c r="DV554">
        <v>780.1712222222222</v>
      </c>
      <c r="DW554">
        <v>24.3799037037037</v>
      </c>
      <c r="DX554">
        <v>499.9894444444444</v>
      </c>
      <c r="DY554">
        <v>90.33885555555554</v>
      </c>
      <c r="DZ554">
        <v>0.02962262962962962</v>
      </c>
      <c r="EA554">
        <v>30.8206</v>
      </c>
      <c r="EB554">
        <v>30.14775185185186</v>
      </c>
      <c r="EC554">
        <v>999.9000000000001</v>
      </c>
      <c r="ED554">
        <v>0</v>
      </c>
      <c r="EE554">
        <v>0</v>
      </c>
      <c r="EF554">
        <v>9996.171111111111</v>
      </c>
      <c r="EG554">
        <v>0</v>
      </c>
      <c r="EH554">
        <v>13.08403703703704</v>
      </c>
      <c r="EI554">
        <v>-52.95605185185185</v>
      </c>
      <c r="EJ554">
        <v>798.7560370370369</v>
      </c>
      <c r="EK554">
        <v>846.9769629629632</v>
      </c>
      <c r="EL554">
        <v>6.988632592592592</v>
      </c>
      <c r="EM554">
        <v>832.1198888888889</v>
      </c>
      <c r="EN554">
        <v>17.54023333333333</v>
      </c>
      <c r="EO554">
        <v>2.215908888888888</v>
      </c>
      <c r="EP554">
        <v>1.584564074074074</v>
      </c>
      <c r="EQ554">
        <v>19.07778148148148</v>
      </c>
      <c r="ER554">
        <v>13.80943333333333</v>
      </c>
      <c r="ES554">
        <v>1999.998518518518</v>
      </c>
      <c r="ET554">
        <v>0.979996111111111</v>
      </c>
      <c r="EU554">
        <v>0.02000412592592593</v>
      </c>
      <c r="EV554">
        <v>0</v>
      </c>
      <c r="EW554">
        <v>993.7318888888889</v>
      </c>
      <c r="EX554">
        <v>5.00097</v>
      </c>
      <c r="EY554">
        <v>19979.89259259259</v>
      </c>
      <c r="EZ554">
        <v>16707.54814814815</v>
      </c>
      <c r="FA554">
        <v>40.50229629629629</v>
      </c>
      <c r="FB554">
        <v>40.77066666666666</v>
      </c>
      <c r="FC554">
        <v>40.43699999999999</v>
      </c>
      <c r="FD554">
        <v>40.375</v>
      </c>
      <c r="FE554">
        <v>41.15255555555554</v>
      </c>
      <c r="FF554">
        <v>1955.088518518518</v>
      </c>
      <c r="FG554">
        <v>39.91</v>
      </c>
      <c r="FH554">
        <v>0</v>
      </c>
      <c r="FI554">
        <v>1758916690.5</v>
      </c>
      <c r="FJ554">
        <v>0</v>
      </c>
      <c r="FK554">
        <v>993.7426923076922</v>
      </c>
      <c r="FL554">
        <v>1.811350425953095</v>
      </c>
      <c r="FM554">
        <v>66.99487164495601</v>
      </c>
      <c r="FN554">
        <v>19979.78461538461</v>
      </c>
      <c r="FO554">
        <v>15</v>
      </c>
      <c r="FP554">
        <v>0</v>
      </c>
      <c r="FQ554" t="s">
        <v>439</v>
      </c>
      <c r="FR554">
        <v>1747247426.5</v>
      </c>
      <c r="FS554">
        <v>1747247420.5</v>
      </c>
      <c r="FT554">
        <v>0</v>
      </c>
      <c r="FU554">
        <v>1.027</v>
      </c>
      <c r="FV554">
        <v>0.031</v>
      </c>
      <c r="FW554">
        <v>0.02</v>
      </c>
      <c r="FX554">
        <v>0.05</v>
      </c>
      <c r="FY554">
        <v>420</v>
      </c>
      <c r="FZ554">
        <v>16</v>
      </c>
      <c r="GA554">
        <v>0.01</v>
      </c>
      <c r="GB554">
        <v>0.1</v>
      </c>
      <c r="GC554">
        <v>-52.7815875</v>
      </c>
      <c r="GD554">
        <v>-3.313066041275633</v>
      </c>
      <c r="GE554">
        <v>0.3341530676108626</v>
      </c>
      <c r="GF554">
        <v>0</v>
      </c>
      <c r="GG554">
        <v>993.5556470588235</v>
      </c>
      <c r="GH554">
        <v>2.910649350133132</v>
      </c>
      <c r="GI554">
        <v>0.3758283308321194</v>
      </c>
      <c r="GJ554">
        <v>-1</v>
      </c>
      <c r="GK554">
        <v>7.042115000000001</v>
      </c>
      <c r="GL554">
        <v>-1.013681200750485</v>
      </c>
      <c r="GM554">
        <v>0.09786654259755985</v>
      </c>
      <c r="GN554">
        <v>0</v>
      </c>
      <c r="GO554">
        <v>0</v>
      </c>
      <c r="GP554">
        <v>2</v>
      </c>
      <c r="GQ554" t="s">
        <v>446</v>
      </c>
      <c r="GR554">
        <v>3.13503</v>
      </c>
      <c r="GS554">
        <v>2.68991</v>
      </c>
      <c r="GT554">
        <v>0.149168</v>
      </c>
      <c r="GU554">
        <v>0.153904</v>
      </c>
      <c r="GV554">
        <v>0.107786</v>
      </c>
      <c r="GW554">
        <v>0.08457000000000001</v>
      </c>
      <c r="GX554">
        <v>27051.7</v>
      </c>
      <c r="GY554">
        <v>26954.9</v>
      </c>
      <c r="GZ554">
        <v>29553.7</v>
      </c>
      <c r="HA554">
        <v>29439.4</v>
      </c>
      <c r="HB554">
        <v>34831.9</v>
      </c>
      <c r="HC554">
        <v>35705.2</v>
      </c>
      <c r="HD554">
        <v>41583.5</v>
      </c>
      <c r="HE554">
        <v>41827</v>
      </c>
      <c r="HF554">
        <v>1.93517</v>
      </c>
      <c r="HG554">
        <v>1.87507</v>
      </c>
      <c r="HH554">
        <v>0.09674580000000001</v>
      </c>
      <c r="HI554">
        <v>0</v>
      </c>
      <c r="HJ554">
        <v>28.5774</v>
      </c>
      <c r="HK554">
        <v>999.9</v>
      </c>
      <c r="HL554">
        <v>44</v>
      </c>
      <c r="HM554">
        <v>31.2</v>
      </c>
      <c r="HN554">
        <v>22.2234</v>
      </c>
      <c r="HO554">
        <v>62.0164</v>
      </c>
      <c r="HP554">
        <v>26.2941</v>
      </c>
      <c r="HQ554">
        <v>1</v>
      </c>
      <c r="HR554">
        <v>0.0520528</v>
      </c>
      <c r="HS554">
        <v>-0.216552</v>
      </c>
      <c r="HT554">
        <v>20.3405</v>
      </c>
      <c r="HU554">
        <v>5.21594</v>
      </c>
      <c r="HV554">
        <v>12.0125</v>
      </c>
      <c r="HW554">
        <v>4.98875</v>
      </c>
      <c r="HX554">
        <v>3.28772</v>
      </c>
      <c r="HY554">
        <v>9999</v>
      </c>
      <c r="HZ554">
        <v>9999</v>
      </c>
      <c r="IA554">
        <v>9999</v>
      </c>
      <c r="IB554">
        <v>17.9</v>
      </c>
      <c r="IC554">
        <v>1.86753</v>
      </c>
      <c r="ID554">
        <v>1.8667</v>
      </c>
      <c r="IE554">
        <v>1.866</v>
      </c>
      <c r="IF554">
        <v>1.866</v>
      </c>
      <c r="IG554">
        <v>1.86783</v>
      </c>
      <c r="IH554">
        <v>1.87027</v>
      </c>
      <c r="II554">
        <v>1.86891</v>
      </c>
      <c r="IJ554">
        <v>1.87042</v>
      </c>
      <c r="IK554">
        <v>0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-1.038</v>
      </c>
      <c r="IY554">
        <v>0.1484</v>
      </c>
      <c r="IZ554">
        <v>-0.2124528667129374</v>
      </c>
      <c r="JA554">
        <v>-0.0008016307627816455</v>
      </c>
      <c r="JB554">
        <v>-2.705495203968552E-07</v>
      </c>
      <c r="JC554">
        <v>-1.001381313952682E-11</v>
      </c>
      <c r="JD554">
        <v>-0.06429383364076624</v>
      </c>
      <c r="JE554">
        <v>-0.003544197663381463</v>
      </c>
      <c r="JF554">
        <v>0.0008551080648433378</v>
      </c>
      <c r="JG554">
        <v>-1.439520423836254E-05</v>
      </c>
      <c r="JH554">
        <v>4</v>
      </c>
      <c r="JI554">
        <v>2335</v>
      </c>
      <c r="JJ554">
        <v>1</v>
      </c>
      <c r="JK554">
        <v>25</v>
      </c>
      <c r="JL554">
        <v>194487.7</v>
      </c>
      <c r="JM554">
        <v>194487.8</v>
      </c>
      <c r="JN554">
        <v>1.85303</v>
      </c>
      <c r="JO554">
        <v>2.24609</v>
      </c>
      <c r="JP554">
        <v>1.39648</v>
      </c>
      <c r="JQ554">
        <v>2.35229</v>
      </c>
      <c r="JR554">
        <v>1.49536</v>
      </c>
      <c r="JS554">
        <v>2.64771</v>
      </c>
      <c r="JT554">
        <v>36.152</v>
      </c>
      <c r="JU554">
        <v>24.07</v>
      </c>
      <c r="JV554">
        <v>18</v>
      </c>
      <c r="JW554">
        <v>493.109</v>
      </c>
      <c r="JX554">
        <v>445.454</v>
      </c>
      <c r="JY554">
        <v>29.477</v>
      </c>
      <c r="JZ554">
        <v>28.2407</v>
      </c>
      <c r="KA554">
        <v>30.0002</v>
      </c>
      <c r="KB554">
        <v>28.0715</v>
      </c>
      <c r="KC554">
        <v>28.0039</v>
      </c>
      <c r="KD554">
        <v>37.1505</v>
      </c>
      <c r="KE554">
        <v>22.7591</v>
      </c>
      <c r="KF554">
        <v>42.6639</v>
      </c>
      <c r="KG554">
        <v>29.3043</v>
      </c>
      <c r="KH554">
        <v>878.1849999999999</v>
      </c>
      <c r="KI554">
        <v>17.8243</v>
      </c>
      <c r="KJ554">
        <v>101</v>
      </c>
      <c r="KK554">
        <v>100.578</v>
      </c>
    </row>
    <row r="555" spans="1:297">
      <c r="A555">
        <v>539</v>
      </c>
      <c r="B555">
        <v>1758916693.5</v>
      </c>
      <c r="C555">
        <v>14910.40000009537</v>
      </c>
      <c r="D555" t="s">
        <v>1524</v>
      </c>
      <c r="E555" t="s">
        <v>1525</v>
      </c>
      <c r="F555">
        <v>5</v>
      </c>
      <c r="G555" t="s">
        <v>1419</v>
      </c>
      <c r="H555" t="s">
        <v>436</v>
      </c>
      <c r="I555">
        <v>1758916685.944444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877.7164920238482</v>
      </c>
      <c r="AK555">
        <v>837.9273272727274</v>
      </c>
      <c r="AL555">
        <v>3.400158901909686</v>
      </c>
      <c r="AM555">
        <v>65.04655561038324</v>
      </c>
      <c r="AN555">
        <f>(AP555 - AO555 + DY555*1E3/(8.314*(EA555+273.15)) * AR555/DX555 * AQ555) * DX555/(100*DL555) * 1000/(1000 - AP555)</f>
        <v>0</v>
      </c>
      <c r="AO555">
        <v>17.68362808228469</v>
      </c>
      <c r="AP555">
        <v>24.46476060606061</v>
      </c>
      <c r="AQ555">
        <v>-0.005498090514547892</v>
      </c>
      <c r="AR555">
        <v>107.0664478481322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5.97</v>
      </c>
      <c r="DM555">
        <v>0.5</v>
      </c>
      <c r="DN555" t="s">
        <v>438</v>
      </c>
      <c r="DO555">
        <v>2</v>
      </c>
      <c r="DP555" t="b">
        <v>1</v>
      </c>
      <c r="DQ555">
        <v>1758916685.944444</v>
      </c>
      <c r="DR555">
        <v>793.9457777777778</v>
      </c>
      <c r="DS555">
        <v>847.1150370370372</v>
      </c>
      <c r="DT555">
        <v>24.50361111111111</v>
      </c>
      <c r="DU555">
        <v>17.60145555555555</v>
      </c>
      <c r="DV555">
        <v>794.9715555555557</v>
      </c>
      <c r="DW555">
        <v>24.35495555555556</v>
      </c>
      <c r="DX555">
        <v>500.0082962962962</v>
      </c>
      <c r="DY555">
        <v>90.34003333333332</v>
      </c>
      <c r="DZ555">
        <v>0.02965802222222222</v>
      </c>
      <c r="EA555">
        <v>30.80970740740741</v>
      </c>
      <c r="EB555">
        <v>30.15553703703704</v>
      </c>
      <c r="EC555">
        <v>999.9000000000001</v>
      </c>
      <c r="ED555">
        <v>0</v>
      </c>
      <c r="EE555">
        <v>0</v>
      </c>
      <c r="EF555">
        <v>9998.381481481481</v>
      </c>
      <c r="EG555">
        <v>0</v>
      </c>
      <c r="EH555">
        <v>13.08112962962963</v>
      </c>
      <c r="EI555">
        <v>-53.1692962962963</v>
      </c>
      <c r="EJ555">
        <v>813.8886666666666</v>
      </c>
      <c r="EK555">
        <v>862.2937037037038</v>
      </c>
      <c r="EL555">
        <v>6.902151481481481</v>
      </c>
      <c r="EM555">
        <v>847.1150370370372</v>
      </c>
      <c r="EN555">
        <v>17.60145555555555</v>
      </c>
      <c r="EO555">
        <v>2.213655925925926</v>
      </c>
      <c r="EP555">
        <v>1.590115925925926</v>
      </c>
      <c r="EQ555">
        <v>19.06147037037037</v>
      </c>
      <c r="ER555">
        <v>13.86325555555556</v>
      </c>
      <c r="ES555">
        <v>1999.991481481482</v>
      </c>
      <c r="ET555">
        <v>0.979996111111111</v>
      </c>
      <c r="EU555">
        <v>0.02000412962962963</v>
      </c>
      <c r="EV555">
        <v>0</v>
      </c>
      <c r="EW555">
        <v>993.9117777777777</v>
      </c>
      <c r="EX555">
        <v>5.00097</v>
      </c>
      <c r="EY555">
        <v>19984.29259259259</v>
      </c>
      <c r="EZ555">
        <v>16707.50740740741</v>
      </c>
      <c r="FA555">
        <v>40.50688888888889</v>
      </c>
      <c r="FB555">
        <v>40.77066666666666</v>
      </c>
      <c r="FC555">
        <v>40.43699999999999</v>
      </c>
      <c r="FD555">
        <v>40.375</v>
      </c>
      <c r="FE555">
        <v>41.16633333333333</v>
      </c>
      <c r="FF555">
        <v>1955.081481481482</v>
      </c>
      <c r="FG555">
        <v>39.91</v>
      </c>
      <c r="FH555">
        <v>0</v>
      </c>
      <c r="FI555">
        <v>1758916694.7</v>
      </c>
      <c r="FJ555">
        <v>0</v>
      </c>
      <c r="FK555">
        <v>993.9292799999999</v>
      </c>
      <c r="FL555">
        <v>3.237846161644411</v>
      </c>
      <c r="FM555">
        <v>58.81538456529004</v>
      </c>
      <c r="FN555">
        <v>19984.372</v>
      </c>
      <c r="FO555">
        <v>15</v>
      </c>
      <c r="FP555">
        <v>0</v>
      </c>
      <c r="FQ555" t="s">
        <v>439</v>
      </c>
      <c r="FR555">
        <v>1747247426.5</v>
      </c>
      <c r="FS555">
        <v>1747247420.5</v>
      </c>
      <c r="FT555">
        <v>0</v>
      </c>
      <c r="FU555">
        <v>1.027</v>
      </c>
      <c r="FV555">
        <v>0.031</v>
      </c>
      <c r="FW555">
        <v>0.02</v>
      </c>
      <c r="FX555">
        <v>0.05</v>
      </c>
      <c r="FY555">
        <v>420</v>
      </c>
      <c r="FZ555">
        <v>16</v>
      </c>
      <c r="GA555">
        <v>0.01</v>
      </c>
      <c r="GB555">
        <v>0.1</v>
      </c>
      <c r="GC555">
        <v>-52.98592499999999</v>
      </c>
      <c r="GD555">
        <v>-2.601224015009334</v>
      </c>
      <c r="GE555">
        <v>0.267904380096705</v>
      </c>
      <c r="GF555">
        <v>0</v>
      </c>
      <c r="GG555">
        <v>993.7870588235295</v>
      </c>
      <c r="GH555">
        <v>2.276363639963948</v>
      </c>
      <c r="GI555">
        <v>0.3211017743348099</v>
      </c>
      <c r="GJ555">
        <v>-1</v>
      </c>
      <c r="GK555">
        <v>6.970573</v>
      </c>
      <c r="GL555">
        <v>-1.129575759849919</v>
      </c>
      <c r="GM555">
        <v>0.1089736455570796</v>
      </c>
      <c r="GN555">
        <v>0</v>
      </c>
      <c r="GO555">
        <v>0</v>
      </c>
      <c r="GP555">
        <v>2</v>
      </c>
      <c r="GQ555" t="s">
        <v>446</v>
      </c>
      <c r="GR555">
        <v>3.13522</v>
      </c>
      <c r="GS555">
        <v>2.68999</v>
      </c>
      <c r="GT555">
        <v>0.151011</v>
      </c>
      <c r="GU555">
        <v>0.155716</v>
      </c>
      <c r="GV555">
        <v>0.107714</v>
      </c>
      <c r="GW555">
        <v>0.0847841</v>
      </c>
      <c r="GX555">
        <v>26992.8</v>
      </c>
      <c r="GY555">
        <v>26896.9</v>
      </c>
      <c r="GZ555">
        <v>29553.5</v>
      </c>
      <c r="HA555">
        <v>29439.2</v>
      </c>
      <c r="HB555">
        <v>34834.5</v>
      </c>
      <c r="HC555">
        <v>35696.6</v>
      </c>
      <c r="HD555">
        <v>41583.2</v>
      </c>
      <c r="HE555">
        <v>41826.8</v>
      </c>
      <c r="HF555">
        <v>1.93537</v>
      </c>
      <c r="HG555">
        <v>1.87542</v>
      </c>
      <c r="HH555">
        <v>0.0976585</v>
      </c>
      <c r="HI555">
        <v>0</v>
      </c>
      <c r="HJ555">
        <v>28.5808</v>
      </c>
      <c r="HK555">
        <v>999.9</v>
      </c>
      <c r="HL555">
        <v>44</v>
      </c>
      <c r="HM555">
        <v>31.2</v>
      </c>
      <c r="HN555">
        <v>22.2235</v>
      </c>
      <c r="HO555">
        <v>62.0964</v>
      </c>
      <c r="HP555">
        <v>26.2059</v>
      </c>
      <c r="HQ555">
        <v>1</v>
      </c>
      <c r="HR555">
        <v>0.0524263</v>
      </c>
      <c r="HS555">
        <v>-0.009389979999999999</v>
      </c>
      <c r="HT555">
        <v>20.3406</v>
      </c>
      <c r="HU555">
        <v>5.21744</v>
      </c>
      <c r="HV555">
        <v>12.014</v>
      </c>
      <c r="HW555">
        <v>4.9887</v>
      </c>
      <c r="HX555">
        <v>3.2878</v>
      </c>
      <c r="HY555">
        <v>9999</v>
      </c>
      <c r="HZ555">
        <v>9999</v>
      </c>
      <c r="IA555">
        <v>9999</v>
      </c>
      <c r="IB555">
        <v>17.9</v>
      </c>
      <c r="IC555">
        <v>1.86752</v>
      </c>
      <c r="ID555">
        <v>1.86671</v>
      </c>
      <c r="IE555">
        <v>1.86602</v>
      </c>
      <c r="IF555">
        <v>1.866</v>
      </c>
      <c r="IG555">
        <v>1.86784</v>
      </c>
      <c r="IH555">
        <v>1.87027</v>
      </c>
      <c r="II555">
        <v>1.86891</v>
      </c>
      <c r="IJ555">
        <v>1.87042</v>
      </c>
      <c r="IK555">
        <v>0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-1.057</v>
      </c>
      <c r="IY555">
        <v>0.1481</v>
      </c>
      <c r="IZ555">
        <v>-0.2124528667129374</v>
      </c>
      <c r="JA555">
        <v>-0.0008016307627816455</v>
      </c>
      <c r="JB555">
        <v>-2.705495203968552E-07</v>
      </c>
      <c r="JC555">
        <v>-1.001381313952682E-11</v>
      </c>
      <c r="JD555">
        <v>-0.06429383364076624</v>
      </c>
      <c r="JE555">
        <v>-0.003544197663381463</v>
      </c>
      <c r="JF555">
        <v>0.0008551080648433378</v>
      </c>
      <c r="JG555">
        <v>-1.439520423836254E-05</v>
      </c>
      <c r="JH555">
        <v>4</v>
      </c>
      <c r="JI555">
        <v>2335</v>
      </c>
      <c r="JJ555">
        <v>1</v>
      </c>
      <c r="JK555">
        <v>25</v>
      </c>
      <c r="JL555">
        <v>194487.8</v>
      </c>
      <c r="JM555">
        <v>194487.9</v>
      </c>
      <c r="JN555">
        <v>1.87866</v>
      </c>
      <c r="JO555">
        <v>2.25586</v>
      </c>
      <c r="JP555">
        <v>1.39771</v>
      </c>
      <c r="JQ555">
        <v>2.34619</v>
      </c>
      <c r="JR555">
        <v>1.49536</v>
      </c>
      <c r="JS555">
        <v>2.677</v>
      </c>
      <c r="JT555">
        <v>36.152</v>
      </c>
      <c r="JU555">
        <v>24.07</v>
      </c>
      <c r="JV555">
        <v>18</v>
      </c>
      <c r="JW555">
        <v>493.255</v>
      </c>
      <c r="JX555">
        <v>445.688</v>
      </c>
      <c r="JY555">
        <v>29.3341</v>
      </c>
      <c r="JZ555">
        <v>28.2431</v>
      </c>
      <c r="KA555">
        <v>30.0005</v>
      </c>
      <c r="KB555">
        <v>28.0739</v>
      </c>
      <c r="KC555">
        <v>28.0063</v>
      </c>
      <c r="KD555">
        <v>37.6469</v>
      </c>
      <c r="KE555">
        <v>22.1629</v>
      </c>
      <c r="KF555">
        <v>42.6639</v>
      </c>
      <c r="KG555">
        <v>29.3043</v>
      </c>
      <c r="KH555">
        <v>891.559</v>
      </c>
      <c r="KI555">
        <v>17.9159</v>
      </c>
      <c r="KJ555">
        <v>100.999</v>
      </c>
      <c r="KK555">
        <v>100.577</v>
      </c>
    </row>
    <row r="556" spans="1:297">
      <c r="A556">
        <v>540</v>
      </c>
      <c r="B556">
        <v>1758916698.5</v>
      </c>
      <c r="C556">
        <v>14915.40000009537</v>
      </c>
      <c r="D556" t="s">
        <v>1526</v>
      </c>
      <c r="E556" t="s">
        <v>1527</v>
      </c>
      <c r="F556">
        <v>5</v>
      </c>
      <c r="G556" t="s">
        <v>1419</v>
      </c>
      <c r="H556" t="s">
        <v>436</v>
      </c>
      <c r="I556">
        <v>1758916690.962963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894.7726162046866</v>
      </c>
      <c r="AK556">
        <v>854.869987878788</v>
      </c>
      <c r="AL556">
        <v>3.386834211236005</v>
      </c>
      <c r="AM556">
        <v>65.04655561038324</v>
      </c>
      <c r="AN556">
        <f>(AP556 - AO556 + DY556*1E3/(8.314*(EA556+273.15)) * AR556/DX556 * AQ556) * DX556/(100*DL556) * 1000/(1000 - AP556)</f>
        <v>0</v>
      </c>
      <c r="AO556">
        <v>17.75820060485586</v>
      </c>
      <c r="AP556">
        <v>24.43275393939395</v>
      </c>
      <c r="AQ556">
        <v>-0.006595259525412745</v>
      </c>
      <c r="AR556">
        <v>107.0664478481322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5.97</v>
      </c>
      <c r="DM556">
        <v>0.5</v>
      </c>
      <c r="DN556" t="s">
        <v>438</v>
      </c>
      <c r="DO556">
        <v>2</v>
      </c>
      <c r="DP556" t="b">
        <v>1</v>
      </c>
      <c r="DQ556">
        <v>1758916690.962963</v>
      </c>
      <c r="DR556">
        <v>810.6361851851851</v>
      </c>
      <c r="DS556">
        <v>863.9730000000001</v>
      </c>
      <c r="DT556">
        <v>24.47551111111111</v>
      </c>
      <c r="DU556">
        <v>17.67752962962963</v>
      </c>
      <c r="DV556">
        <v>811.6830000000001</v>
      </c>
      <c r="DW556">
        <v>24.3271962962963</v>
      </c>
      <c r="DX556">
        <v>500.0025925925925</v>
      </c>
      <c r="DY556">
        <v>90.34191851851853</v>
      </c>
      <c r="DZ556">
        <v>0.02955034074074074</v>
      </c>
      <c r="EA556">
        <v>30.79455925925926</v>
      </c>
      <c r="EB556">
        <v>30.16305185185185</v>
      </c>
      <c r="EC556">
        <v>999.9000000000001</v>
      </c>
      <c r="ED556">
        <v>0</v>
      </c>
      <c r="EE556">
        <v>0</v>
      </c>
      <c r="EF556">
        <v>10001.88148148148</v>
      </c>
      <c r="EG556">
        <v>0</v>
      </c>
      <c r="EH556">
        <v>13.09948888888889</v>
      </c>
      <c r="EI556">
        <v>-53.33681851851852</v>
      </c>
      <c r="EJ556">
        <v>830.9744444444445</v>
      </c>
      <c r="EK556">
        <v>879.521925925926</v>
      </c>
      <c r="EL556">
        <v>6.797970740740739</v>
      </c>
      <c r="EM556">
        <v>863.9730000000001</v>
      </c>
      <c r="EN556">
        <v>17.67752962962963</v>
      </c>
      <c r="EO556">
        <v>2.211164444444444</v>
      </c>
      <c r="EP556">
        <v>1.597021851851852</v>
      </c>
      <c r="EQ556">
        <v>19.04341481481482</v>
      </c>
      <c r="ER556">
        <v>13.9300037037037</v>
      </c>
      <c r="ES556">
        <v>2000.027777777778</v>
      </c>
      <c r="ET556">
        <v>0.9799965555555553</v>
      </c>
      <c r="EU556">
        <v>0.0200037</v>
      </c>
      <c r="EV556">
        <v>0</v>
      </c>
      <c r="EW556">
        <v>994.0565925925926</v>
      </c>
      <c r="EX556">
        <v>5.00097</v>
      </c>
      <c r="EY556">
        <v>19989.10370370371</v>
      </c>
      <c r="EZ556">
        <v>16707.80740740741</v>
      </c>
      <c r="FA556">
        <v>40.51607407407406</v>
      </c>
      <c r="FB556">
        <v>40.78214814814815</v>
      </c>
      <c r="FC556">
        <v>40.43699999999999</v>
      </c>
      <c r="FD556">
        <v>40.375</v>
      </c>
      <c r="FE556">
        <v>41.1778148148148</v>
      </c>
      <c r="FF556">
        <v>1955.117777777778</v>
      </c>
      <c r="FG556">
        <v>39.91</v>
      </c>
      <c r="FH556">
        <v>0</v>
      </c>
      <c r="FI556">
        <v>1758916700.1</v>
      </c>
      <c r="FJ556">
        <v>0</v>
      </c>
      <c r="FK556">
        <v>994.0684230769231</v>
      </c>
      <c r="FL556">
        <v>2.298632485741495</v>
      </c>
      <c r="FM556">
        <v>47.22051278995659</v>
      </c>
      <c r="FN556">
        <v>19989.03846153846</v>
      </c>
      <c r="FO556">
        <v>15</v>
      </c>
      <c r="FP556">
        <v>0</v>
      </c>
      <c r="FQ556" t="s">
        <v>439</v>
      </c>
      <c r="FR556">
        <v>1747247426.5</v>
      </c>
      <c r="FS556">
        <v>1747247420.5</v>
      </c>
      <c r="FT556">
        <v>0</v>
      </c>
      <c r="FU556">
        <v>1.027</v>
      </c>
      <c r="FV556">
        <v>0.031</v>
      </c>
      <c r="FW556">
        <v>0.02</v>
      </c>
      <c r="FX556">
        <v>0.05</v>
      </c>
      <c r="FY556">
        <v>420</v>
      </c>
      <c r="FZ556">
        <v>16</v>
      </c>
      <c r="GA556">
        <v>0.01</v>
      </c>
      <c r="GB556">
        <v>0.1</v>
      </c>
      <c r="GC556">
        <v>-53.24095</v>
      </c>
      <c r="GD556">
        <v>-2.179681801125553</v>
      </c>
      <c r="GE556">
        <v>0.2243778576419696</v>
      </c>
      <c r="GF556">
        <v>0</v>
      </c>
      <c r="GG556">
        <v>993.9755294117647</v>
      </c>
      <c r="GH556">
        <v>2.153521774325173</v>
      </c>
      <c r="GI556">
        <v>0.3366332648703889</v>
      </c>
      <c r="GJ556">
        <v>-1</v>
      </c>
      <c r="GK556">
        <v>6.853769</v>
      </c>
      <c r="GL556">
        <v>-1.248827392120076</v>
      </c>
      <c r="GM556">
        <v>0.1202680852055108</v>
      </c>
      <c r="GN556">
        <v>0</v>
      </c>
      <c r="GO556">
        <v>0</v>
      </c>
      <c r="GP556">
        <v>2</v>
      </c>
      <c r="GQ556" t="s">
        <v>446</v>
      </c>
      <c r="GR556">
        <v>3.13524</v>
      </c>
      <c r="GS556">
        <v>2.68955</v>
      </c>
      <c r="GT556">
        <v>0.153035</v>
      </c>
      <c r="GU556">
        <v>0.157678</v>
      </c>
      <c r="GV556">
        <v>0.107618</v>
      </c>
      <c r="GW556">
        <v>0.0851638</v>
      </c>
      <c r="GX556">
        <v>26928.1</v>
      </c>
      <c r="GY556">
        <v>26834.4</v>
      </c>
      <c r="GZ556">
        <v>29553.1</v>
      </c>
      <c r="HA556">
        <v>29439.1</v>
      </c>
      <c r="HB556">
        <v>34837.7</v>
      </c>
      <c r="HC556">
        <v>35681.6</v>
      </c>
      <c r="HD556">
        <v>41582.5</v>
      </c>
      <c r="HE556">
        <v>41826.7</v>
      </c>
      <c r="HF556">
        <v>1.93515</v>
      </c>
      <c r="HG556">
        <v>1.87577</v>
      </c>
      <c r="HH556">
        <v>0.09762120000000001</v>
      </c>
      <c r="HI556">
        <v>0</v>
      </c>
      <c r="HJ556">
        <v>28.5832</v>
      </c>
      <c r="HK556">
        <v>999.9</v>
      </c>
      <c r="HL556">
        <v>44</v>
      </c>
      <c r="HM556">
        <v>31.2</v>
      </c>
      <c r="HN556">
        <v>22.2222</v>
      </c>
      <c r="HO556">
        <v>61.9864</v>
      </c>
      <c r="HP556">
        <v>26.274</v>
      </c>
      <c r="HQ556">
        <v>1</v>
      </c>
      <c r="HR556">
        <v>0.0530894</v>
      </c>
      <c r="HS556">
        <v>0.123606</v>
      </c>
      <c r="HT556">
        <v>20.3405</v>
      </c>
      <c r="HU556">
        <v>5.21729</v>
      </c>
      <c r="HV556">
        <v>12.0141</v>
      </c>
      <c r="HW556">
        <v>4.98795</v>
      </c>
      <c r="HX556">
        <v>3.28778</v>
      </c>
      <c r="HY556">
        <v>9999</v>
      </c>
      <c r="HZ556">
        <v>9999</v>
      </c>
      <c r="IA556">
        <v>9999</v>
      </c>
      <c r="IB556">
        <v>17.9</v>
      </c>
      <c r="IC556">
        <v>1.86754</v>
      </c>
      <c r="ID556">
        <v>1.86673</v>
      </c>
      <c r="IE556">
        <v>1.86602</v>
      </c>
      <c r="IF556">
        <v>1.866</v>
      </c>
      <c r="IG556">
        <v>1.86784</v>
      </c>
      <c r="IH556">
        <v>1.87027</v>
      </c>
      <c r="II556">
        <v>1.86893</v>
      </c>
      <c r="IJ556">
        <v>1.87042</v>
      </c>
      <c r="IK556">
        <v>0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-1.078</v>
      </c>
      <c r="IY556">
        <v>0.1477</v>
      </c>
      <c r="IZ556">
        <v>-0.2124528667129374</v>
      </c>
      <c r="JA556">
        <v>-0.0008016307627816455</v>
      </c>
      <c r="JB556">
        <v>-2.705495203968552E-07</v>
      </c>
      <c r="JC556">
        <v>-1.001381313952682E-11</v>
      </c>
      <c r="JD556">
        <v>-0.06429383364076624</v>
      </c>
      <c r="JE556">
        <v>-0.003544197663381463</v>
      </c>
      <c r="JF556">
        <v>0.0008551080648433378</v>
      </c>
      <c r="JG556">
        <v>-1.439520423836254E-05</v>
      </c>
      <c r="JH556">
        <v>4</v>
      </c>
      <c r="JI556">
        <v>2335</v>
      </c>
      <c r="JJ556">
        <v>1</v>
      </c>
      <c r="JK556">
        <v>25</v>
      </c>
      <c r="JL556">
        <v>194487.9</v>
      </c>
      <c r="JM556">
        <v>194488</v>
      </c>
      <c r="JN556">
        <v>1.90552</v>
      </c>
      <c r="JO556">
        <v>2.24487</v>
      </c>
      <c r="JP556">
        <v>1.39771</v>
      </c>
      <c r="JQ556">
        <v>2.34741</v>
      </c>
      <c r="JR556">
        <v>1.49536</v>
      </c>
      <c r="JS556">
        <v>2.67822</v>
      </c>
      <c r="JT556">
        <v>36.152</v>
      </c>
      <c r="JU556">
        <v>24.07</v>
      </c>
      <c r="JV556">
        <v>18</v>
      </c>
      <c r="JW556">
        <v>493.113</v>
      </c>
      <c r="JX556">
        <v>445.908</v>
      </c>
      <c r="JY556">
        <v>29.1697</v>
      </c>
      <c r="JZ556">
        <v>28.2455</v>
      </c>
      <c r="KA556">
        <v>30.0007</v>
      </c>
      <c r="KB556">
        <v>28.0741</v>
      </c>
      <c r="KC556">
        <v>28.007</v>
      </c>
      <c r="KD556">
        <v>38.2512</v>
      </c>
      <c r="KE556">
        <v>21.5851</v>
      </c>
      <c r="KF556">
        <v>42.6639</v>
      </c>
      <c r="KG556">
        <v>29.1413</v>
      </c>
      <c r="KH556">
        <v>911.612</v>
      </c>
      <c r="KI556">
        <v>18.0254</v>
      </c>
      <c r="KJ556">
        <v>100.997</v>
      </c>
      <c r="KK556">
        <v>100.577</v>
      </c>
    </row>
    <row r="557" spans="1:297">
      <c r="A557">
        <v>541</v>
      </c>
      <c r="B557">
        <v>1758916703.5</v>
      </c>
      <c r="C557">
        <v>14920.40000009537</v>
      </c>
      <c r="D557" t="s">
        <v>1528</v>
      </c>
      <c r="E557" t="s">
        <v>1529</v>
      </c>
      <c r="F557">
        <v>5</v>
      </c>
      <c r="G557" t="s">
        <v>1419</v>
      </c>
      <c r="H557" t="s">
        <v>436</v>
      </c>
      <c r="I557">
        <v>1758916695.981482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912.0225218489733</v>
      </c>
      <c r="AK557">
        <v>871.8489636363632</v>
      </c>
      <c r="AL557">
        <v>3.387068632336651</v>
      </c>
      <c r="AM557">
        <v>65.04655561038324</v>
      </c>
      <c r="AN557">
        <f>(AP557 - AO557 + DY557*1E3/(8.314*(EA557+273.15)) * AR557/DX557 * AQ557) * DX557/(100*DL557) * 1000/(1000 - AP557)</f>
        <v>0</v>
      </c>
      <c r="AO557">
        <v>17.91077987703254</v>
      </c>
      <c r="AP557">
        <v>24.41951818181819</v>
      </c>
      <c r="AQ557">
        <v>-0.0007219777114313534</v>
      </c>
      <c r="AR557">
        <v>107.0664478481322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5.97</v>
      </c>
      <c r="DM557">
        <v>0.5</v>
      </c>
      <c r="DN557" t="s">
        <v>438</v>
      </c>
      <c r="DO557">
        <v>2</v>
      </c>
      <c r="DP557" t="b">
        <v>1</v>
      </c>
      <c r="DQ557">
        <v>1758916695.981482</v>
      </c>
      <c r="DR557">
        <v>827.3026666666666</v>
      </c>
      <c r="DS557">
        <v>880.8125555555555</v>
      </c>
      <c r="DT557">
        <v>24.44814444444444</v>
      </c>
      <c r="DU557">
        <v>17.77726296296296</v>
      </c>
      <c r="DV557">
        <v>828.3706296296297</v>
      </c>
      <c r="DW557">
        <v>24.30016666666666</v>
      </c>
      <c r="DX557">
        <v>500.0206666666666</v>
      </c>
      <c r="DY557">
        <v>90.34364814814815</v>
      </c>
      <c r="DZ557">
        <v>0.02956093703703704</v>
      </c>
      <c r="EA557">
        <v>30.77526296296297</v>
      </c>
      <c r="EB557">
        <v>30.16866296296296</v>
      </c>
      <c r="EC557">
        <v>999.9000000000001</v>
      </c>
      <c r="ED557">
        <v>0</v>
      </c>
      <c r="EE557">
        <v>0</v>
      </c>
      <c r="EF557">
        <v>10006.60555555555</v>
      </c>
      <c r="EG557">
        <v>0</v>
      </c>
      <c r="EH557">
        <v>13.13003703703704</v>
      </c>
      <c r="EI557">
        <v>-53.50984444444445</v>
      </c>
      <c r="EJ557">
        <v>848.0353333333334</v>
      </c>
      <c r="EK557">
        <v>896.7558888888889</v>
      </c>
      <c r="EL557">
        <v>6.670871481481481</v>
      </c>
      <c r="EM557">
        <v>880.8125555555555</v>
      </c>
      <c r="EN557">
        <v>17.77726296296296</v>
      </c>
      <c r="EO557">
        <v>2.208734074074074</v>
      </c>
      <c r="EP557">
        <v>1.606062962962963</v>
      </c>
      <c r="EQ557">
        <v>19.0257962962963</v>
      </c>
      <c r="ER557">
        <v>14.0169</v>
      </c>
      <c r="ES557">
        <v>2000.02</v>
      </c>
      <c r="ET557">
        <v>0.9799965555555554</v>
      </c>
      <c r="EU557">
        <v>0.0200036925925926</v>
      </c>
      <c r="EV557">
        <v>0</v>
      </c>
      <c r="EW557">
        <v>994.2422962962962</v>
      </c>
      <c r="EX557">
        <v>5.00097</v>
      </c>
      <c r="EY557">
        <v>19992.63703703704</v>
      </c>
      <c r="EZ557">
        <v>16707.73333333333</v>
      </c>
      <c r="FA557">
        <v>40.51837037037038</v>
      </c>
      <c r="FB557">
        <v>40.79362962962963</v>
      </c>
      <c r="FC557">
        <v>40.43699999999999</v>
      </c>
      <c r="FD557">
        <v>40.37959259259259</v>
      </c>
      <c r="FE557">
        <v>41.1824074074074</v>
      </c>
      <c r="FF557">
        <v>1955.11</v>
      </c>
      <c r="FG557">
        <v>39.91</v>
      </c>
      <c r="FH557">
        <v>0</v>
      </c>
      <c r="FI557">
        <v>1758916704.9</v>
      </c>
      <c r="FJ557">
        <v>0</v>
      </c>
      <c r="FK557">
        <v>994.2513846153847</v>
      </c>
      <c r="FL557">
        <v>1.158427354016888</v>
      </c>
      <c r="FM557">
        <v>39.81196579923115</v>
      </c>
      <c r="FN557">
        <v>19992.57307692308</v>
      </c>
      <c r="FO557">
        <v>15</v>
      </c>
      <c r="FP557">
        <v>0</v>
      </c>
      <c r="FQ557" t="s">
        <v>439</v>
      </c>
      <c r="FR557">
        <v>1747247426.5</v>
      </c>
      <c r="FS557">
        <v>1747247420.5</v>
      </c>
      <c r="FT557">
        <v>0</v>
      </c>
      <c r="FU557">
        <v>1.027</v>
      </c>
      <c r="FV557">
        <v>0.031</v>
      </c>
      <c r="FW557">
        <v>0.02</v>
      </c>
      <c r="FX557">
        <v>0.05</v>
      </c>
      <c r="FY557">
        <v>420</v>
      </c>
      <c r="FZ557">
        <v>16</v>
      </c>
      <c r="GA557">
        <v>0.01</v>
      </c>
      <c r="GB557">
        <v>0.1</v>
      </c>
      <c r="GC557">
        <v>-53.38968048780488</v>
      </c>
      <c r="GD557">
        <v>-2.053942160278739</v>
      </c>
      <c r="GE557">
        <v>0.2104263896780367</v>
      </c>
      <c r="GF557">
        <v>0</v>
      </c>
      <c r="GG557">
        <v>994.1252941176472</v>
      </c>
      <c r="GH557">
        <v>1.664843397216994</v>
      </c>
      <c r="GI557">
        <v>0.3169190404514907</v>
      </c>
      <c r="GJ557">
        <v>-1</v>
      </c>
      <c r="GK557">
        <v>6.752514390243904</v>
      </c>
      <c r="GL557">
        <v>-1.449352891986059</v>
      </c>
      <c r="GM557">
        <v>0.1440655277066957</v>
      </c>
      <c r="GN557">
        <v>0</v>
      </c>
      <c r="GO557">
        <v>0</v>
      </c>
      <c r="GP557">
        <v>2</v>
      </c>
      <c r="GQ557" t="s">
        <v>446</v>
      </c>
      <c r="GR557">
        <v>3.13515</v>
      </c>
      <c r="GS557">
        <v>2.69036</v>
      </c>
      <c r="GT557">
        <v>0.155028</v>
      </c>
      <c r="GU557">
        <v>0.159604</v>
      </c>
      <c r="GV557">
        <v>0.10758</v>
      </c>
      <c r="GW557">
        <v>0.0856104</v>
      </c>
      <c r="GX557">
        <v>26863.8</v>
      </c>
      <c r="GY557">
        <v>26773</v>
      </c>
      <c r="GZ557">
        <v>29552.1</v>
      </c>
      <c r="HA557">
        <v>29439.2</v>
      </c>
      <c r="HB557">
        <v>34838.3</v>
      </c>
      <c r="HC557">
        <v>35663.8</v>
      </c>
      <c r="HD557">
        <v>41581.3</v>
      </c>
      <c r="HE557">
        <v>41826.5</v>
      </c>
      <c r="HF557">
        <v>1.9347</v>
      </c>
      <c r="HG557">
        <v>1.8758</v>
      </c>
      <c r="HH557">
        <v>0.0974908</v>
      </c>
      <c r="HI557">
        <v>0</v>
      </c>
      <c r="HJ557">
        <v>28.5849</v>
      </c>
      <c r="HK557">
        <v>999.9</v>
      </c>
      <c r="HL557">
        <v>44</v>
      </c>
      <c r="HM557">
        <v>31.2</v>
      </c>
      <c r="HN557">
        <v>22.2229</v>
      </c>
      <c r="HO557">
        <v>61.6964</v>
      </c>
      <c r="HP557">
        <v>26.0737</v>
      </c>
      <c r="HQ557">
        <v>1</v>
      </c>
      <c r="HR557">
        <v>0.053374</v>
      </c>
      <c r="HS557">
        <v>0.269376</v>
      </c>
      <c r="HT557">
        <v>20.3406</v>
      </c>
      <c r="HU557">
        <v>5.21744</v>
      </c>
      <c r="HV557">
        <v>12.0137</v>
      </c>
      <c r="HW557">
        <v>4.98875</v>
      </c>
      <c r="HX557">
        <v>3.2877</v>
      </c>
      <c r="HY557">
        <v>9999</v>
      </c>
      <c r="HZ557">
        <v>9999</v>
      </c>
      <c r="IA557">
        <v>9999</v>
      </c>
      <c r="IB557">
        <v>17.9</v>
      </c>
      <c r="IC557">
        <v>1.86752</v>
      </c>
      <c r="ID557">
        <v>1.8667</v>
      </c>
      <c r="IE557">
        <v>1.866</v>
      </c>
      <c r="IF557">
        <v>1.866</v>
      </c>
      <c r="IG557">
        <v>1.86784</v>
      </c>
      <c r="IH557">
        <v>1.87027</v>
      </c>
      <c r="II557">
        <v>1.86893</v>
      </c>
      <c r="IJ557">
        <v>1.87042</v>
      </c>
      <c r="IK557">
        <v>0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-1.1</v>
      </c>
      <c r="IY557">
        <v>0.1476</v>
      </c>
      <c r="IZ557">
        <v>-0.2124528667129374</v>
      </c>
      <c r="JA557">
        <v>-0.0008016307627816455</v>
      </c>
      <c r="JB557">
        <v>-2.705495203968552E-07</v>
      </c>
      <c r="JC557">
        <v>-1.001381313952682E-11</v>
      </c>
      <c r="JD557">
        <v>-0.06429383364076624</v>
      </c>
      <c r="JE557">
        <v>-0.003544197663381463</v>
      </c>
      <c r="JF557">
        <v>0.0008551080648433378</v>
      </c>
      <c r="JG557">
        <v>-1.439520423836254E-05</v>
      </c>
      <c r="JH557">
        <v>4</v>
      </c>
      <c r="JI557">
        <v>2335</v>
      </c>
      <c r="JJ557">
        <v>1</v>
      </c>
      <c r="JK557">
        <v>25</v>
      </c>
      <c r="JL557">
        <v>194488</v>
      </c>
      <c r="JM557">
        <v>194488</v>
      </c>
      <c r="JN557">
        <v>1.93604</v>
      </c>
      <c r="JO557">
        <v>2.2583</v>
      </c>
      <c r="JP557">
        <v>1.39648</v>
      </c>
      <c r="JQ557">
        <v>2.35107</v>
      </c>
      <c r="JR557">
        <v>1.49536</v>
      </c>
      <c r="JS557">
        <v>2.52563</v>
      </c>
      <c r="JT557">
        <v>36.152</v>
      </c>
      <c r="JU557">
        <v>24.0612</v>
      </c>
      <c r="JV557">
        <v>18</v>
      </c>
      <c r="JW557">
        <v>492.847</v>
      </c>
      <c r="JX557">
        <v>445.937</v>
      </c>
      <c r="JY557">
        <v>28.9982</v>
      </c>
      <c r="JZ557">
        <v>28.248</v>
      </c>
      <c r="KA557">
        <v>30.0005</v>
      </c>
      <c r="KB557">
        <v>28.0763</v>
      </c>
      <c r="KC557">
        <v>28.0087</v>
      </c>
      <c r="KD557">
        <v>38.7962</v>
      </c>
      <c r="KE557">
        <v>21.3089</v>
      </c>
      <c r="KF557">
        <v>42.6639</v>
      </c>
      <c r="KG557">
        <v>28.9691</v>
      </c>
      <c r="KH557">
        <v>924.977</v>
      </c>
      <c r="KI557">
        <v>18.1209</v>
      </c>
      <c r="KJ557">
        <v>100.994</v>
      </c>
      <c r="KK557">
        <v>100.577</v>
      </c>
    </row>
    <row r="558" spans="1:297">
      <c r="A558">
        <v>542</v>
      </c>
      <c r="B558">
        <v>1758916708.5</v>
      </c>
      <c r="C558">
        <v>14925.40000009537</v>
      </c>
      <c r="D558" t="s">
        <v>1530</v>
      </c>
      <c r="E558" t="s">
        <v>1531</v>
      </c>
      <c r="F558">
        <v>5</v>
      </c>
      <c r="G558" t="s">
        <v>1419</v>
      </c>
      <c r="H558" t="s">
        <v>436</v>
      </c>
      <c r="I558">
        <v>1758916701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929.1460073413009</v>
      </c>
      <c r="AK558">
        <v>888.8907393939389</v>
      </c>
      <c r="AL558">
        <v>3.414764290826993</v>
      </c>
      <c r="AM558">
        <v>65.04655561038324</v>
      </c>
      <c r="AN558">
        <f>(AP558 - AO558 + DY558*1E3/(8.314*(EA558+273.15)) * AR558/DX558 * AQ558) * DX558/(100*DL558) * 1000/(1000 - AP558)</f>
        <v>0</v>
      </c>
      <c r="AO558">
        <v>18.0036960205787</v>
      </c>
      <c r="AP558">
        <v>24.39720363636363</v>
      </c>
      <c r="AQ558">
        <v>-0.005102789570993249</v>
      </c>
      <c r="AR558">
        <v>107.0664478481322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5.97</v>
      </c>
      <c r="DM558">
        <v>0.5</v>
      </c>
      <c r="DN558" t="s">
        <v>438</v>
      </c>
      <c r="DO558">
        <v>2</v>
      </c>
      <c r="DP558" t="b">
        <v>1</v>
      </c>
      <c r="DQ558">
        <v>1758916701</v>
      </c>
      <c r="DR558">
        <v>843.9468148148147</v>
      </c>
      <c r="DS558">
        <v>897.6217777777778</v>
      </c>
      <c r="DT558">
        <v>24.42532222222222</v>
      </c>
      <c r="DU558">
        <v>17.88484814814814</v>
      </c>
      <c r="DV558">
        <v>845.035888888889</v>
      </c>
      <c r="DW558">
        <v>24.27763333333333</v>
      </c>
      <c r="DX558">
        <v>500.0352962962963</v>
      </c>
      <c r="DY558">
        <v>90.34498518518518</v>
      </c>
      <c r="DZ558">
        <v>0.02957667407407407</v>
      </c>
      <c r="EA558">
        <v>30.75317777777778</v>
      </c>
      <c r="EB558">
        <v>30.17326666666666</v>
      </c>
      <c r="EC558">
        <v>999.9000000000001</v>
      </c>
      <c r="ED558">
        <v>0</v>
      </c>
      <c r="EE558">
        <v>0</v>
      </c>
      <c r="EF558">
        <v>10002.04074074074</v>
      </c>
      <c r="EG558">
        <v>0</v>
      </c>
      <c r="EH558">
        <v>13.15257407407407</v>
      </c>
      <c r="EI558">
        <v>-53.67498888888889</v>
      </c>
      <c r="EJ558">
        <v>865.0763333333334</v>
      </c>
      <c r="EK558">
        <v>913.9695555555554</v>
      </c>
      <c r="EL558">
        <v>6.540456296296298</v>
      </c>
      <c r="EM558">
        <v>897.6217777777778</v>
      </c>
      <c r="EN558">
        <v>17.88484814814814</v>
      </c>
      <c r="EO558">
        <v>2.206705185185185</v>
      </c>
      <c r="EP558">
        <v>1.615806666666667</v>
      </c>
      <c r="EQ558">
        <v>19.01107407407408</v>
      </c>
      <c r="ER558">
        <v>14.11014814814815</v>
      </c>
      <c r="ES558">
        <v>2000.024074074074</v>
      </c>
      <c r="ET558">
        <v>0.9799966666666664</v>
      </c>
      <c r="EU558">
        <v>0.02000358518518519</v>
      </c>
      <c r="EV558">
        <v>0</v>
      </c>
      <c r="EW558">
        <v>994.3032222222222</v>
      </c>
      <c r="EX558">
        <v>5.00097</v>
      </c>
      <c r="EY558">
        <v>19995.46296296296</v>
      </c>
      <c r="EZ558">
        <v>16707.75555555556</v>
      </c>
      <c r="FA558">
        <v>40.51837037037038</v>
      </c>
      <c r="FB558">
        <v>40.79822222222223</v>
      </c>
      <c r="FC558">
        <v>40.43699999999999</v>
      </c>
      <c r="FD558">
        <v>40.38648148148148</v>
      </c>
      <c r="FE558">
        <v>41.1824074074074</v>
      </c>
      <c r="FF558">
        <v>1955.114074074074</v>
      </c>
      <c r="FG558">
        <v>39.91</v>
      </c>
      <c r="FH558">
        <v>0</v>
      </c>
      <c r="FI558">
        <v>1758916709.7</v>
      </c>
      <c r="FJ558">
        <v>0</v>
      </c>
      <c r="FK558">
        <v>994.3530000000002</v>
      </c>
      <c r="FL558">
        <v>1.650871802966626</v>
      </c>
      <c r="FM558">
        <v>28.69743584252256</v>
      </c>
      <c r="FN558">
        <v>19995.18461538462</v>
      </c>
      <c r="FO558">
        <v>15</v>
      </c>
      <c r="FP558">
        <v>0</v>
      </c>
      <c r="FQ558" t="s">
        <v>439</v>
      </c>
      <c r="FR558">
        <v>1747247426.5</v>
      </c>
      <c r="FS558">
        <v>1747247420.5</v>
      </c>
      <c r="FT558">
        <v>0</v>
      </c>
      <c r="FU558">
        <v>1.027</v>
      </c>
      <c r="FV558">
        <v>0.031</v>
      </c>
      <c r="FW558">
        <v>0.02</v>
      </c>
      <c r="FX558">
        <v>0.05</v>
      </c>
      <c r="FY558">
        <v>420</v>
      </c>
      <c r="FZ558">
        <v>16</v>
      </c>
      <c r="GA558">
        <v>0.01</v>
      </c>
      <c r="GB558">
        <v>0.1</v>
      </c>
      <c r="GC558">
        <v>-53.5839575</v>
      </c>
      <c r="GD558">
        <v>-2.068697560975596</v>
      </c>
      <c r="GE558">
        <v>0.2059805608394881</v>
      </c>
      <c r="GF558">
        <v>0</v>
      </c>
      <c r="GG558">
        <v>994.288911764706</v>
      </c>
      <c r="GH558">
        <v>1.060733387960168</v>
      </c>
      <c r="GI558">
        <v>0.2643278231607235</v>
      </c>
      <c r="GJ558">
        <v>-1</v>
      </c>
      <c r="GK558">
        <v>6.610917000000001</v>
      </c>
      <c r="GL558">
        <v>-1.596897861163248</v>
      </c>
      <c r="GM558">
        <v>0.1542850997860779</v>
      </c>
      <c r="GN558">
        <v>0</v>
      </c>
      <c r="GO558">
        <v>0</v>
      </c>
      <c r="GP558">
        <v>2</v>
      </c>
      <c r="GQ558" t="s">
        <v>446</v>
      </c>
      <c r="GR558">
        <v>3.13529</v>
      </c>
      <c r="GS558">
        <v>2.68965</v>
      </c>
      <c r="GT558">
        <v>0.157019</v>
      </c>
      <c r="GU558">
        <v>0.161527</v>
      </c>
      <c r="GV558">
        <v>0.10751</v>
      </c>
      <c r="GW558">
        <v>0.0859905</v>
      </c>
      <c r="GX558">
        <v>26801</v>
      </c>
      <c r="GY558">
        <v>26711.1</v>
      </c>
      <c r="GZ558">
        <v>29552.7</v>
      </c>
      <c r="HA558">
        <v>29438.5</v>
      </c>
      <c r="HB558">
        <v>34841.7</v>
      </c>
      <c r="HC558">
        <v>35648.2</v>
      </c>
      <c r="HD558">
        <v>41582</v>
      </c>
      <c r="HE558">
        <v>41825.7</v>
      </c>
      <c r="HF558">
        <v>1.93475</v>
      </c>
      <c r="HG558">
        <v>1.87633</v>
      </c>
      <c r="HH558">
        <v>0.0978261</v>
      </c>
      <c r="HI558">
        <v>0</v>
      </c>
      <c r="HJ558">
        <v>28.5849</v>
      </c>
      <c r="HK558">
        <v>999.9</v>
      </c>
      <c r="HL558">
        <v>44</v>
      </c>
      <c r="HM558">
        <v>31.2</v>
      </c>
      <c r="HN558">
        <v>22.2214</v>
      </c>
      <c r="HO558">
        <v>61.8864</v>
      </c>
      <c r="HP558">
        <v>26.0817</v>
      </c>
      <c r="HQ558">
        <v>1</v>
      </c>
      <c r="HR558">
        <v>0.0535518</v>
      </c>
      <c r="HS558">
        <v>0.398113</v>
      </c>
      <c r="HT558">
        <v>20.3396</v>
      </c>
      <c r="HU558">
        <v>5.21579</v>
      </c>
      <c r="HV558">
        <v>12.0129</v>
      </c>
      <c r="HW558">
        <v>4.9884</v>
      </c>
      <c r="HX558">
        <v>3.28738</v>
      </c>
      <c r="HY558">
        <v>9999</v>
      </c>
      <c r="HZ558">
        <v>9999</v>
      </c>
      <c r="IA558">
        <v>9999</v>
      </c>
      <c r="IB558">
        <v>17.9</v>
      </c>
      <c r="IC558">
        <v>1.86752</v>
      </c>
      <c r="ID558">
        <v>1.86668</v>
      </c>
      <c r="IE558">
        <v>1.86601</v>
      </c>
      <c r="IF558">
        <v>1.866</v>
      </c>
      <c r="IG558">
        <v>1.86783</v>
      </c>
      <c r="IH558">
        <v>1.87027</v>
      </c>
      <c r="II558">
        <v>1.8689</v>
      </c>
      <c r="IJ558">
        <v>1.87042</v>
      </c>
      <c r="IK558">
        <v>0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-1.121</v>
      </c>
      <c r="IY558">
        <v>0.1473</v>
      </c>
      <c r="IZ558">
        <v>-0.2124528667129374</v>
      </c>
      <c r="JA558">
        <v>-0.0008016307627816455</v>
      </c>
      <c r="JB558">
        <v>-2.705495203968552E-07</v>
      </c>
      <c r="JC558">
        <v>-1.001381313952682E-11</v>
      </c>
      <c r="JD558">
        <v>-0.06429383364076624</v>
      </c>
      <c r="JE558">
        <v>-0.003544197663381463</v>
      </c>
      <c r="JF558">
        <v>0.0008551080648433378</v>
      </c>
      <c r="JG558">
        <v>-1.439520423836254E-05</v>
      </c>
      <c r="JH558">
        <v>4</v>
      </c>
      <c r="JI558">
        <v>2335</v>
      </c>
      <c r="JJ558">
        <v>1</v>
      </c>
      <c r="JK558">
        <v>25</v>
      </c>
      <c r="JL558">
        <v>194488</v>
      </c>
      <c r="JM558">
        <v>194488.1</v>
      </c>
      <c r="JN558">
        <v>1.96167</v>
      </c>
      <c r="JO558">
        <v>2.24365</v>
      </c>
      <c r="JP558">
        <v>1.39771</v>
      </c>
      <c r="JQ558">
        <v>2.34619</v>
      </c>
      <c r="JR558">
        <v>1.49536</v>
      </c>
      <c r="JS558">
        <v>2.70142</v>
      </c>
      <c r="JT558">
        <v>36.152</v>
      </c>
      <c r="JU558">
        <v>24.07</v>
      </c>
      <c r="JV558">
        <v>18</v>
      </c>
      <c r="JW558">
        <v>492.895</v>
      </c>
      <c r="JX558">
        <v>446.275</v>
      </c>
      <c r="JY558">
        <v>28.8232</v>
      </c>
      <c r="JZ558">
        <v>28.2503</v>
      </c>
      <c r="KA558">
        <v>30.0004</v>
      </c>
      <c r="KB558">
        <v>28.0783</v>
      </c>
      <c r="KC558">
        <v>28.0105</v>
      </c>
      <c r="KD558">
        <v>39.3763</v>
      </c>
      <c r="KE558">
        <v>20.9962</v>
      </c>
      <c r="KF558">
        <v>42.6639</v>
      </c>
      <c r="KG558">
        <v>28.7952</v>
      </c>
      <c r="KH558">
        <v>945.034</v>
      </c>
      <c r="KI558">
        <v>18.1132</v>
      </c>
      <c r="KJ558">
        <v>100.996</v>
      </c>
      <c r="KK558">
        <v>100.575</v>
      </c>
    </row>
    <row r="559" spans="1:297">
      <c r="A559">
        <v>543</v>
      </c>
      <c r="B559">
        <v>1758916713.5</v>
      </c>
      <c r="C559">
        <v>14930.40000009537</v>
      </c>
      <c r="D559" t="s">
        <v>1532</v>
      </c>
      <c r="E559" t="s">
        <v>1533</v>
      </c>
      <c r="F559">
        <v>5</v>
      </c>
      <c r="G559" t="s">
        <v>1419</v>
      </c>
      <c r="H559" t="s">
        <v>436</v>
      </c>
      <c r="I559">
        <v>1758916705.714286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945.7144448059254</v>
      </c>
      <c r="AK559">
        <v>905.5217818181812</v>
      </c>
      <c r="AL559">
        <v>3.308136681812097</v>
      </c>
      <c r="AM559">
        <v>65.04655561038324</v>
      </c>
      <c r="AN559">
        <f>(AP559 - AO559 + DY559*1E3/(8.314*(EA559+273.15)) * AR559/DX559 * AQ559) * DX559/(100*DL559) * 1000/(1000 - AP559)</f>
        <v>0</v>
      </c>
      <c r="AO559">
        <v>18.14960127340358</v>
      </c>
      <c r="AP559">
        <v>24.38288181818181</v>
      </c>
      <c r="AQ559">
        <v>-0.0008621696430965833</v>
      </c>
      <c r="AR559">
        <v>107.0664478481322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5.97</v>
      </c>
      <c r="DM559">
        <v>0.5</v>
      </c>
      <c r="DN559" t="s">
        <v>438</v>
      </c>
      <c r="DO559">
        <v>2</v>
      </c>
      <c r="DP559" t="b">
        <v>1</v>
      </c>
      <c r="DQ559">
        <v>1758916705.714286</v>
      </c>
      <c r="DR559">
        <v>859.5526785714285</v>
      </c>
      <c r="DS559">
        <v>913.2491071428573</v>
      </c>
      <c r="DT559">
        <v>24.40673571428572</v>
      </c>
      <c r="DU559">
        <v>18.00429642857143</v>
      </c>
      <c r="DV559">
        <v>860.6618928571427</v>
      </c>
      <c r="DW559">
        <v>24.25928571428571</v>
      </c>
      <c r="DX559">
        <v>500.0286071428571</v>
      </c>
      <c r="DY559">
        <v>90.34522857142858</v>
      </c>
      <c r="DZ559">
        <v>0.02965037857142857</v>
      </c>
      <c r="EA559">
        <v>30.72907857142857</v>
      </c>
      <c r="EB559">
        <v>30.17258214285715</v>
      </c>
      <c r="EC559">
        <v>999.9000000000002</v>
      </c>
      <c r="ED559">
        <v>0</v>
      </c>
      <c r="EE559">
        <v>0</v>
      </c>
      <c r="EF559">
        <v>9995.691428571428</v>
      </c>
      <c r="EG559">
        <v>0</v>
      </c>
      <c r="EH559">
        <v>13.16431785714286</v>
      </c>
      <c r="EI559">
        <v>-53.69634642857142</v>
      </c>
      <c r="EJ559">
        <v>881.0561785714286</v>
      </c>
      <c r="EK559">
        <v>929.9945357142857</v>
      </c>
      <c r="EL559">
        <v>6.402421785714284</v>
      </c>
      <c r="EM559">
        <v>913.2491071428573</v>
      </c>
      <c r="EN559">
        <v>18.00429642857143</v>
      </c>
      <c r="EO559">
        <v>2.205032142857143</v>
      </c>
      <c r="EP559">
        <v>1.626602857142857</v>
      </c>
      <c r="EQ559">
        <v>18.99892142857143</v>
      </c>
      <c r="ER559">
        <v>14.21292142857143</v>
      </c>
      <c r="ES559">
        <v>2000.007142857143</v>
      </c>
      <c r="ET559">
        <v>0.979996607142857</v>
      </c>
      <c r="EU559">
        <v>0.02000364642857144</v>
      </c>
      <c r="EV559">
        <v>0</v>
      </c>
      <c r="EW559">
        <v>994.3556785714287</v>
      </c>
      <c r="EX559">
        <v>5.00097</v>
      </c>
      <c r="EY559">
        <v>19997.31428571428</v>
      </c>
      <c r="EZ559">
        <v>16707.61785714285</v>
      </c>
      <c r="FA559">
        <v>40.51771428571429</v>
      </c>
      <c r="FB559">
        <v>40.80314285714285</v>
      </c>
      <c r="FC559">
        <v>40.43699999999999</v>
      </c>
      <c r="FD559">
        <v>40.39492857142857</v>
      </c>
      <c r="FE559">
        <v>41.18257142857141</v>
      </c>
      <c r="FF559">
        <v>1955.097142857143</v>
      </c>
      <c r="FG559">
        <v>39.91</v>
      </c>
      <c r="FH559">
        <v>0</v>
      </c>
      <c r="FI559">
        <v>1758916715.1</v>
      </c>
      <c r="FJ559">
        <v>0</v>
      </c>
      <c r="FK559">
        <v>994.3955200000001</v>
      </c>
      <c r="FL559">
        <v>-0.5259230669437197</v>
      </c>
      <c r="FM559">
        <v>18.75384607608556</v>
      </c>
      <c r="FN559">
        <v>19997.58</v>
      </c>
      <c r="FO559">
        <v>15</v>
      </c>
      <c r="FP559">
        <v>0</v>
      </c>
      <c r="FQ559" t="s">
        <v>439</v>
      </c>
      <c r="FR559">
        <v>1747247426.5</v>
      </c>
      <c r="FS559">
        <v>1747247420.5</v>
      </c>
      <c r="FT559">
        <v>0</v>
      </c>
      <c r="FU559">
        <v>1.027</v>
      </c>
      <c r="FV559">
        <v>0.031</v>
      </c>
      <c r="FW559">
        <v>0.02</v>
      </c>
      <c r="FX559">
        <v>0.05</v>
      </c>
      <c r="FY559">
        <v>420</v>
      </c>
      <c r="FZ559">
        <v>16</v>
      </c>
      <c r="GA559">
        <v>0.01</v>
      </c>
      <c r="GB559">
        <v>0.1</v>
      </c>
      <c r="GC559">
        <v>-53.6531675</v>
      </c>
      <c r="GD559">
        <v>-0.6178570356470601</v>
      </c>
      <c r="GE559">
        <v>0.1561824003969398</v>
      </c>
      <c r="GF559">
        <v>0</v>
      </c>
      <c r="GG559">
        <v>994.3405294117647</v>
      </c>
      <c r="GH559">
        <v>0.5903743348743257</v>
      </c>
      <c r="GI559">
        <v>0.2686779435871877</v>
      </c>
      <c r="GJ559">
        <v>-1</v>
      </c>
      <c r="GK559">
        <v>6.47532625</v>
      </c>
      <c r="GL559">
        <v>-1.713276360225155</v>
      </c>
      <c r="GM559">
        <v>0.1652018698696764</v>
      </c>
      <c r="GN559">
        <v>0</v>
      </c>
      <c r="GO559">
        <v>0</v>
      </c>
      <c r="GP559">
        <v>2</v>
      </c>
      <c r="GQ559" t="s">
        <v>446</v>
      </c>
      <c r="GR559">
        <v>3.13519</v>
      </c>
      <c r="GS559">
        <v>2.68988</v>
      </c>
      <c r="GT559">
        <v>0.158938</v>
      </c>
      <c r="GU559">
        <v>0.163401</v>
      </c>
      <c r="GV559">
        <v>0.107465</v>
      </c>
      <c r="GW559">
        <v>0.0863572</v>
      </c>
      <c r="GX559">
        <v>26739.6</v>
      </c>
      <c r="GY559">
        <v>26651.3</v>
      </c>
      <c r="GZ559">
        <v>29552.3</v>
      </c>
      <c r="HA559">
        <v>29438.4</v>
      </c>
      <c r="HB559">
        <v>34843.4</v>
      </c>
      <c r="HC559">
        <v>35633.6</v>
      </c>
      <c r="HD559">
        <v>41581.8</v>
      </c>
      <c r="HE559">
        <v>41825.6</v>
      </c>
      <c r="HF559">
        <v>1.9345</v>
      </c>
      <c r="HG559">
        <v>1.87647</v>
      </c>
      <c r="HH559">
        <v>0.0971742</v>
      </c>
      <c r="HI559">
        <v>0</v>
      </c>
      <c r="HJ559">
        <v>28.5849</v>
      </c>
      <c r="HK559">
        <v>999.9</v>
      </c>
      <c r="HL559">
        <v>44</v>
      </c>
      <c r="HM559">
        <v>31.2</v>
      </c>
      <c r="HN559">
        <v>22.2226</v>
      </c>
      <c r="HO559">
        <v>61.9264</v>
      </c>
      <c r="HP559">
        <v>26.0938</v>
      </c>
      <c r="HQ559">
        <v>1</v>
      </c>
      <c r="HR559">
        <v>0.0539888</v>
      </c>
      <c r="HS559">
        <v>0.5161</v>
      </c>
      <c r="HT559">
        <v>20.3393</v>
      </c>
      <c r="HU559">
        <v>5.21714</v>
      </c>
      <c r="HV559">
        <v>12.0135</v>
      </c>
      <c r="HW559">
        <v>4.98905</v>
      </c>
      <c r="HX559">
        <v>3.28772</v>
      </c>
      <c r="HY559">
        <v>9999</v>
      </c>
      <c r="HZ559">
        <v>9999</v>
      </c>
      <c r="IA559">
        <v>9999</v>
      </c>
      <c r="IB559">
        <v>17.9</v>
      </c>
      <c r="IC559">
        <v>1.86753</v>
      </c>
      <c r="ID559">
        <v>1.86671</v>
      </c>
      <c r="IE559">
        <v>1.866</v>
      </c>
      <c r="IF559">
        <v>1.866</v>
      </c>
      <c r="IG559">
        <v>1.86784</v>
      </c>
      <c r="IH559">
        <v>1.87027</v>
      </c>
      <c r="II559">
        <v>1.86892</v>
      </c>
      <c r="IJ559">
        <v>1.87042</v>
      </c>
      <c r="IK559">
        <v>0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-1.142</v>
      </c>
      <c r="IY559">
        <v>0.1471</v>
      </c>
      <c r="IZ559">
        <v>-0.2124528667129374</v>
      </c>
      <c r="JA559">
        <v>-0.0008016307627816455</v>
      </c>
      <c r="JB559">
        <v>-2.705495203968552E-07</v>
      </c>
      <c r="JC559">
        <v>-1.001381313952682E-11</v>
      </c>
      <c r="JD559">
        <v>-0.06429383364076624</v>
      </c>
      <c r="JE559">
        <v>-0.003544197663381463</v>
      </c>
      <c r="JF559">
        <v>0.0008551080648433378</v>
      </c>
      <c r="JG559">
        <v>-1.439520423836254E-05</v>
      </c>
      <c r="JH559">
        <v>4</v>
      </c>
      <c r="JI559">
        <v>2335</v>
      </c>
      <c r="JJ559">
        <v>1</v>
      </c>
      <c r="JK559">
        <v>25</v>
      </c>
      <c r="JL559">
        <v>194488.1</v>
      </c>
      <c r="JM559">
        <v>194488.2</v>
      </c>
      <c r="JN559">
        <v>1.99341</v>
      </c>
      <c r="JO559">
        <v>2.26074</v>
      </c>
      <c r="JP559">
        <v>1.39648</v>
      </c>
      <c r="JQ559">
        <v>2.34741</v>
      </c>
      <c r="JR559">
        <v>1.49536</v>
      </c>
      <c r="JS559">
        <v>2.5354</v>
      </c>
      <c r="JT559">
        <v>36.152</v>
      </c>
      <c r="JU559">
        <v>24.0612</v>
      </c>
      <c r="JV559">
        <v>18</v>
      </c>
      <c r="JW559">
        <v>492.741</v>
      </c>
      <c r="JX559">
        <v>446.372</v>
      </c>
      <c r="JY559">
        <v>28.646</v>
      </c>
      <c r="JZ559">
        <v>28.2528</v>
      </c>
      <c r="KA559">
        <v>30.0005</v>
      </c>
      <c r="KB559">
        <v>28.0787</v>
      </c>
      <c r="KC559">
        <v>28.011</v>
      </c>
      <c r="KD559">
        <v>39.9316</v>
      </c>
      <c r="KE559">
        <v>20.9962</v>
      </c>
      <c r="KF559">
        <v>42.6639</v>
      </c>
      <c r="KG559">
        <v>28.6204</v>
      </c>
      <c r="KH559">
        <v>958.396</v>
      </c>
      <c r="KI559">
        <v>18.1785</v>
      </c>
      <c r="KJ559">
        <v>100.995</v>
      </c>
      <c r="KK559">
        <v>100.574</v>
      </c>
    </row>
    <row r="560" spans="1:297">
      <c r="A560">
        <v>544</v>
      </c>
      <c r="B560">
        <v>1758916718.5</v>
      </c>
      <c r="C560">
        <v>14935.40000009537</v>
      </c>
      <c r="D560" t="s">
        <v>1534</v>
      </c>
      <c r="E560" t="s">
        <v>1535</v>
      </c>
      <c r="F560">
        <v>5</v>
      </c>
      <c r="G560" t="s">
        <v>1419</v>
      </c>
      <c r="H560" t="s">
        <v>436</v>
      </c>
      <c r="I560">
        <v>1758916711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963.3061507233456</v>
      </c>
      <c r="AK560">
        <v>922.6217272727272</v>
      </c>
      <c r="AL560">
        <v>3.43153536017799</v>
      </c>
      <c r="AM560">
        <v>65.04655561038324</v>
      </c>
      <c r="AN560">
        <f>(AP560 - AO560 + DY560*1E3/(8.314*(EA560+273.15)) * AR560/DX560 * AQ560) * DX560/(100*DL560) * 1000/(1000 - AP560)</f>
        <v>0</v>
      </c>
      <c r="AO560">
        <v>18.18147201949426</v>
      </c>
      <c r="AP560">
        <v>24.33706363636363</v>
      </c>
      <c r="AQ560">
        <v>-0.01054196781928152</v>
      </c>
      <c r="AR560">
        <v>107.0664478481322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5.97</v>
      </c>
      <c r="DM560">
        <v>0.5</v>
      </c>
      <c r="DN560" t="s">
        <v>438</v>
      </c>
      <c r="DO560">
        <v>2</v>
      </c>
      <c r="DP560" t="b">
        <v>1</v>
      </c>
      <c r="DQ560">
        <v>1758916711</v>
      </c>
      <c r="DR560">
        <v>876.989037037037</v>
      </c>
      <c r="DS560">
        <v>930.9005185185187</v>
      </c>
      <c r="DT560">
        <v>24.38533333333333</v>
      </c>
      <c r="DU560">
        <v>18.10572962962963</v>
      </c>
      <c r="DV560">
        <v>878.120888888889</v>
      </c>
      <c r="DW560">
        <v>24.23814444444444</v>
      </c>
      <c r="DX560">
        <v>500.0232222222221</v>
      </c>
      <c r="DY560">
        <v>90.34525185185184</v>
      </c>
      <c r="DZ560">
        <v>0.02963247777777778</v>
      </c>
      <c r="EA560">
        <v>30.69938888888889</v>
      </c>
      <c r="EB560">
        <v>30.1704037037037</v>
      </c>
      <c r="EC560">
        <v>999.9000000000001</v>
      </c>
      <c r="ED560">
        <v>0</v>
      </c>
      <c r="EE560">
        <v>0</v>
      </c>
      <c r="EF560">
        <v>9993.534814814815</v>
      </c>
      <c r="EG560">
        <v>0</v>
      </c>
      <c r="EH560">
        <v>13.15496296296296</v>
      </c>
      <c r="EI560">
        <v>-53.91141481481482</v>
      </c>
      <c r="EJ560">
        <v>898.9089999999999</v>
      </c>
      <c r="EK560">
        <v>948.0669629629627</v>
      </c>
      <c r="EL560">
        <v>6.27958074074074</v>
      </c>
      <c r="EM560">
        <v>930.9005185185187</v>
      </c>
      <c r="EN560">
        <v>18.10572962962963</v>
      </c>
      <c r="EO560">
        <v>2.203098518518519</v>
      </c>
      <c r="EP560">
        <v>1.635767037037037</v>
      </c>
      <c r="EQ560">
        <v>18.98485555555555</v>
      </c>
      <c r="ER560">
        <v>14.29981481481482</v>
      </c>
      <c r="ES560">
        <v>2000.011481481481</v>
      </c>
      <c r="ET560">
        <v>0.9799967777777776</v>
      </c>
      <c r="EU560">
        <v>0.02000348518518519</v>
      </c>
      <c r="EV560">
        <v>0</v>
      </c>
      <c r="EW560">
        <v>994.3940740740741</v>
      </c>
      <c r="EX560">
        <v>5.00097</v>
      </c>
      <c r="EY560">
        <v>19998.88888888889</v>
      </c>
      <c r="EZ560">
        <v>16707.66296296296</v>
      </c>
      <c r="FA560">
        <v>40.52066666666666</v>
      </c>
      <c r="FB560">
        <v>40.80281481481481</v>
      </c>
      <c r="FC560">
        <v>40.43699999999999</v>
      </c>
      <c r="FD560">
        <v>40.41174074074073</v>
      </c>
      <c r="FE560">
        <v>41.1824074074074</v>
      </c>
      <c r="FF560">
        <v>1955.101481481481</v>
      </c>
      <c r="FG560">
        <v>39.91</v>
      </c>
      <c r="FH560">
        <v>0</v>
      </c>
      <c r="FI560">
        <v>1758916719.9</v>
      </c>
      <c r="FJ560">
        <v>0</v>
      </c>
      <c r="FK560">
        <v>994.43432</v>
      </c>
      <c r="FL560">
        <v>0.1826153960389353</v>
      </c>
      <c r="FM560">
        <v>14.37692292054544</v>
      </c>
      <c r="FN560">
        <v>19998.716</v>
      </c>
      <c r="FO560">
        <v>15</v>
      </c>
      <c r="FP560">
        <v>0</v>
      </c>
      <c r="FQ560" t="s">
        <v>439</v>
      </c>
      <c r="FR560">
        <v>1747247426.5</v>
      </c>
      <c r="FS560">
        <v>1747247420.5</v>
      </c>
      <c r="FT560">
        <v>0</v>
      </c>
      <c r="FU560">
        <v>1.027</v>
      </c>
      <c r="FV560">
        <v>0.031</v>
      </c>
      <c r="FW560">
        <v>0.02</v>
      </c>
      <c r="FX560">
        <v>0.05</v>
      </c>
      <c r="FY560">
        <v>420</v>
      </c>
      <c r="FZ560">
        <v>16</v>
      </c>
      <c r="GA560">
        <v>0.01</v>
      </c>
      <c r="GB560">
        <v>0.1</v>
      </c>
      <c r="GC560">
        <v>-53.82231219512195</v>
      </c>
      <c r="GD560">
        <v>-1.758395121951212</v>
      </c>
      <c r="GE560">
        <v>0.2732095355932577</v>
      </c>
      <c r="GF560">
        <v>0</v>
      </c>
      <c r="GG560">
        <v>994.4101470588236</v>
      </c>
      <c r="GH560">
        <v>0.3219098564867322</v>
      </c>
      <c r="GI560">
        <v>0.2482244160566009</v>
      </c>
      <c r="GJ560">
        <v>-1</v>
      </c>
      <c r="GK560">
        <v>6.365497804878049</v>
      </c>
      <c r="GL560">
        <v>-1.489270662020895</v>
      </c>
      <c r="GM560">
        <v>0.1481459147796966</v>
      </c>
      <c r="GN560">
        <v>0</v>
      </c>
      <c r="GO560">
        <v>0</v>
      </c>
      <c r="GP560">
        <v>2</v>
      </c>
      <c r="GQ560" t="s">
        <v>446</v>
      </c>
      <c r="GR560">
        <v>3.13534</v>
      </c>
      <c r="GS560">
        <v>2.68992</v>
      </c>
      <c r="GT560">
        <v>0.160899</v>
      </c>
      <c r="GU560">
        <v>0.165329</v>
      </c>
      <c r="GV560">
        <v>0.107308</v>
      </c>
      <c r="GW560">
        <v>0.0863893</v>
      </c>
      <c r="GX560">
        <v>26677.6</v>
      </c>
      <c r="GY560">
        <v>26590</v>
      </c>
      <c r="GZ560">
        <v>29552.7</v>
      </c>
      <c r="HA560">
        <v>29438.6</v>
      </c>
      <c r="HB560">
        <v>34850</v>
      </c>
      <c r="HC560">
        <v>35632.5</v>
      </c>
      <c r="HD560">
        <v>41582.2</v>
      </c>
      <c r="HE560">
        <v>41825.7</v>
      </c>
      <c r="HF560">
        <v>1.9346</v>
      </c>
      <c r="HG560">
        <v>1.8764</v>
      </c>
      <c r="HH560">
        <v>0.09719650000000001</v>
      </c>
      <c r="HI560">
        <v>0</v>
      </c>
      <c r="HJ560">
        <v>28.5824</v>
      </c>
      <c r="HK560">
        <v>999.9</v>
      </c>
      <c r="HL560">
        <v>44</v>
      </c>
      <c r="HM560">
        <v>31.2</v>
      </c>
      <c r="HN560">
        <v>22.2231</v>
      </c>
      <c r="HO560">
        <v>61.8464</v>
      </c>
      <c r="HP560">
        <v>26.0978</v>
      </c>
      <c r="HQ560">
        <v>1</v>
      </c>
      <c r="HR560">
        <v>0.0542454</v>
      </c>
      <c r="HS560">
        <v>0.596825</v>
      </c>
      <c r="HT560">
        <v>20.3391</v>
      </c>
      <c r="HU560">
        <v>5.21774</v>
      </c>
      <c r="HV560">
        <v>12.012</v>
      </c>
      <c r="HW560">
        <v>4.98895</v>
      </c>
      <c r="HX560">
        <v>3.28788</v>
      </c>
      <c r="HY560">
        <v>9999</v>
      </c>
      <c r="HZ560">
        <v>9999</v>
      </c>
      <c r="IA560">
        <v>9999</v>
      </c>
      <c r="IB560">
        <v>17.9</v>
      </c>
      <c r="IC560">
        <v>1.86752</v>
      </c>
      <c r="ID560">
        <v>1.86674</v>
      </c>
      <c r="IE560">
        <v>1.86601</v>
      </c>
      <c r="IF560">
        <v>1.866</v>
      </c>
      <c r="IG560">
        <v>1.86783</v>
      </c>
      <c r="IH560">
        <v>1.87027</v>
      </c>
      <c r="II560">
        <v>1.86893</v>
      </c>
      <c r="IJ560">
        <v>1.87042</v>
      </c>
      <c r="IK560">
        <v>0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-1.164</v>
      </c>
      <c r="IY560">
        <v>0.1465</v>
      </c>
      <c r="IZ560">
        <v>-0.2124528667129374</v>
      </c>
      <c r="JA560">
        <v>-0.0008016307627816455</v>
      </c>
      <c r="JB560">
        <v>-2.705495203968552E-07</v>
      </c>
      <c r="JC560">
        <v>-1.001381313952682E-11</v>
      </c>
      <c r="JD560">
        <v>-0.06429383364076624</v>
      </c>
      <c r="JE560">
        <v>-0.003544197663381463</v>
      </c>
      <c r="JF560">
        <v>0.0008551080648433378</v>
      </c>
      <c r="JG560">
        <v>-1.439520423836254E-05</v>
      </c>
      <c r="JH560">
        <v>4</v>
      </c>
      <c r="JI560">
        <v>2335</v>
      </c>
      <c r="JJ560">
        <v>1</v>
      </c>
      <c r="JK560">
        <v>25</v>
      </c>
      <c r="JL560">
        <v>194488.2</v>
      </c>
      <c r="JM560">
        <v>194488.3</v>
      </c>
      <c r="JN560">
        <v>2.01904</v>
      </c>
      <c r="JO560">
        <v>2.25464</v>
      </c>
      <c r="JP560">
        <v>1.39648</v>
      </c>
      <c r="JQ560">
        <v>2.34985</v>
      </c>
      <c r="JR560">
        <v>1.49536</v>
      </c>
      <c r="JS560">
        <v>2.62085</v>
      </c>
      <c r="JT560">
        <v>36.152</v>
      </c>
      <c r="JU560">
        <v>24.0612</v>
      </c>
      <c r="JV560">
        <v>18</v>
      </c>
      <c r="JW560">
        <v>492.823</v>
      </c>
      <c r="JX560">
        <v>446.338</v>
      </c>
      <c r="JY560">
        <v>28.4708</v>
      </c>
      <c r="JZ560">
        <v>28.2552</v>
      </c>
      <c r="KA560">
        <v>30.0005</v>
      </c>
      <c r="KB560">
        <v>28.0811</v>
      </c>
      <c r="KC560">
        <v>28.0128</v>
      </c>
      <c r="KD560">
        <v>40.5318</v>
      </c>
      <c r="KE560">
        <v>20.9962</v>
      </c>
      <c r="KF560">
        <v>42.6639</v>
      </c>
      <c r="KG560">
        <v>28.4516</v>
      </c>
      <c r="KH560">
        <v>978.5309999999999</v>
      </c>
      <c r="KI560">
        <v>18.2939</v>
      </c>
      <c r="KJ560">
        <v>100.997</v>
      </c>
      <c r="KK560">
        <v>100.575</v>
      </c>
    </row>
    <row r="561" spans="1:297">
      <c r="A561">
        <v>545</v>
      </c>
      <c r="B561">
        <v>1758916723.5</v>
      </c>
      <c r="C561">
        <v>14940.40000009537</v>
      </c>
      <c r="D561" t="s">
        <v>1536</v>
      </c>
      <c r="E561" t="s">
        <v>1537</v>
      </c>
      <c r="F561">
        <v>5</v>
      </c>
      <c r="G561" t="s">
        <v>1419</v>
      </c>
      <c r="H561" t="s">
        <v>436</v>
      </c>
      <c r="I561">
        <v>1758916715.714286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980.5812626366634</v>
      </c>
      <c r="AK561">
        <v>939.8390787878785</v>
      </c>
      <c r="AL561">
        <v>3.44601398399696</v>
      </c>
      <c r="AM561">
        <v>65.04655561038324</v>
      </c>
      <c r="AN561">
        <f>(AP561 - AO561 + DY561*1E3/(8.314*(EA561+273.15)) * AR561/DX561 * AQ561) * DX561/(100*DL561) * 1000/(1000 - AP561)</f>
        <v>0</v>
      </c>
      <c r="AO561">
        <v>18.18658445595531</v>
      </c>
      <c r="AP561">
        <v>24.25365999999999</v>
      </c>
      <c r="AQ561">
        <v>-0.01701223759470056</v>
      </c>
      <c r="AR561">
        <v>107.0664478481322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5.97</v>
      </c>
      <c r="DM561">
        <v>0.5</v>
      </c>
      <c r="DN561" t="s">
        <v>438</v>
      </c>
      <c r="DO561">
        <v>2</v>
      </c>
      <c r="DP561" t="b">
        <v>1</v>
      </c>
      <c r="DQ561">
        <v>1758916715.714286</v>
      </c>
      <c r="DR561">
        <v>892.6389642857145</v>
      </c>
      <c r="DS561">
        <v>946.7140714285715</v>
      </c>
      <c r="DT561">
        <v>24.34768928571429</v>
      </c>
      <c r="DU561">
        <v>18.16386785714285</v>
      </c>
      <c r="DV561">
        <v>893.7913571428571</v>
      </c>
      <c r="DW561">
        <v>24.200975</v>
      </c>
      <c r="DX561">
        <v>500.0135357142857</v>
      </c>
      <c r="DY561">
        <v>90.34445714285712</v>
      </c>
      <c r="DZ561">
        <v>0.02960580714285714</v>
      </c>
      <c r="EA561">
        <v>30.67066785714286</v>
      </c>
      <c r="EB561">
        <v>30.16780357142857</v>
      </c>
      <c r="EC561">
        <v>999.9000000000002</v>
      </c>
      <c r="ED561">
        <v>0</v>
      </c>
      <c r="EE561">
        <v>0</v>
      </c>
      <c r="EF561">
        <v>9991.824642857142</v>
      </c>
      <c r="EG561">
        <v>0</v>
      </c>
      <c r="EH561">
        <v>13.14558928571428</v>
      </c>
      <c r="EI561">
        <v>-54.07497142857143</v>
      </c>
      <c r="EJ561">
        <v>914.9145714285715</v>
      </c>
      <c r="EK561">
        <v>964.2285000000001</v>
      </c>
      <c r="EL561">
        <v>6.183818928571429</v>
      </c>
      <c r="EM561">
        <v>946.7140714285715</v>
      </c>
      <c r="EN561">
        <v>18.16386785714285</v>
      </c>
      <c r="EO561">
        <v>2.199679642857143</v>
      </c>
      <c r="EP561">
        <v>1.641005</v>
      </c>
      <c r="EQ561">
        <v>18.95995714285714</v>
      </c>
      <c r="ER561">
        <v>14.349325</v>
      </c>
      <c r="ES561">
        <v>2000.013571428572</v>
      </c>
      <c r="ET561">
        <v>0.9799969285714284</v>
      </c>
      <c r="EU561">
        <v>0.02000333928571429</v>
      </c>
      <c r="EV561">
        <v>0</v>
      </c>
      <c r="EW561">
        <v>994.3903928571428</v>
      </c>
      <c r="EX561">
        <v>5.00097</v>
      </c>
      <c r="EY561">
        <v>19999.73214285715</v>
      </c>
      <c r="EZ561">
        <v>16707.68571428572</v>
      </c>
      <c r="FA561">
        <v>40.53099999999999</v>
      </c>
      <c r="FB561">
        <v>40.8097857142857</v>
      </c>
      <c r="FC561">
        <v>40.43699999999999</v>
      </c>
      <c r="FD561">
        <v>40.42149999999999</v>
      </c>
      <c r="FE561">
        <v>41.18699999999999</v>
      </c>
      <c r="FF561">
        <v>1955.103571428572</v>
      </c>
      <c r="FG561">
        <v>39.91</v>
      </c>
      <c r="FH561">
        <v>0</v>
      </c>
      <c r="FI561">
        <v>1758916724.7</v>
      </c>
      <c r="FJ561">
        <v>0</v>
      </c>
      <c r="FK561">
        <v>994.39008</v>
      </c>
      <c r="FL561">
        <v>0.4727692241554903</v>
      </c>
      <c r="FM561">
        <v>7.776923054308606</v>
      </c>
      <c r="FN561">
        <v>19999.652</v>
      </c>
      <c r="FO561">
        <v>15</v>
      </c>
      <c r="FP561">
        <v>0</v>
      </c>
      <c r="FQ561" t="s">
        <v>439</v>
      </c>
      <c r="FR561">
        <v>1747247426.5</v>
      </c>
      <c r="FS561">
        <v>1747247420.5</v>
      </c>
      <c r="FT561">
        <v>0</v>
      </c>
      <c r="FU561">
        <v>1.027</v>
      </c>
      <c r="FV561">
        <v>0.031</v>
      </c>
      <c r="FW561">
        <v>0.02</v>
      </c>
      <c r="FX561">
        <v>0.05</v>
      </c>
      <c r="FY561">
        <v>420</v>
      </c>
      <c r="FZ561">
        <v>16</v>
      </c>
      <c r="GA561">
        <v>0.01</v>
      </c>
      <c r="GB561">
        <v>0.1</v>
      </c>
      <c r="GC561">
        <v>-54.00185365853659</v>
      </c>
      <c r="GD561">
        <v>-2.543000696864089</v>
      </c>
      <c r="GE561">
        <v>0.330573163074608</v>
      </c>
      <c r="GF561">
        <v>0</v>
      </c>
      <c r="GG561">
        <v>994.429794117647</v>
      </c>
      <c r="GH561">
        <v>-0.09132161868821202</v>
      </c>
      <c r="GI561">
        <v>0.2338868227321631</v>
      </c>
      <c r="GJ561">
        <v>-1</v>
      </c>
      <c r="GK561">
        <v>6.256221707317073</v>
      </c>
      <c r="GL561">
        <v>-1.227592264808359</v>
      </c>
      <c r="GM561">
        <v>0.1232583469474056</v>
      </c>
      <c r="GN561">
        <v>0</v>
      </c>
      <c r="GO561">
        <v>0</v>
      </c>
      <c r="GP561">
        <v>2</v>
      </c>
      <c r="GQ561" t="s">
        <v>446</v>
      </c>
      <c r="GR561">
        <v>3.13521</v>
      </c>
      <c r="GS561">
        <v>2.68995</v>
      </c>
      <c r="GT561">
        <v>0.162849</v>
      </c>
      <c r="GU561">
        <v>0.167192</v>
      </c>
      <c r="GV561">
        <v>0.107046</v>
      </c>
      <c r="GW561">
        <v>0.0864573</v>
      </c>
      <c r="GX561">
        <v>26615.7</v>
      </c>
      <c r="GY561">
        <v>26530.6</v>
      </c>
      <c r="GZ561">
        <v>29552.9</v>
      </c>
      <c r="HA561">
        <v>29438.6</v>
      </c>
      <c r="HB561">
        <v>34860.9</v>
      </c>
      <c r="HC561">
        <v>35629.7</v>
      </c>
      <c r="HD561">
        <v>41582.8</v>
      </c>
      <c r="HE561">
        <v>41825.6</v>
      </c>
      <c r="HF561">
        <v>1.93417</v>
      </c>
      <c r="HG561">
        <v>1.87693</v>
      </c>
      <c r="HH561">
        <v>0.0968203</v>
      </c>
      <c r="HI561">
        <v>0</v>
      </c>
      <c r="HJ561">
        <v>28.5798</v>
      </c>
      <c r="HK561">
        <v>999.9</v>
      </c>
      <c r="HL561">
        <v>44</v>
      </c>
      <c r="HM561">
        <v>31.2</v>
      </c>
      <c r="HN561">
        <v>22.2236</v>
      </c>
      <c r="HO561">
        <v>62.1564</v>
      </c>
      <c r="HP561">
        <v>26.1018</v>
      </c>
      <c r="HQ561">
        <v>1</v>
      </c>
      <c r="HR561">
        <v>0.0545757</v>
      </c>
      <c r="HS561">
        <v>0.698655</v>
      </c>
      <c r="HT561">
        <v>20.3386</v>
      </c>
      <c r="HU561">
        <v>5.21774</v>
      </c>
      <c r="HV561">
        <v>12.0138</v>
      </c>
      <c r="HW561">
        <v>4.98895</v>
      </c>
      <c r="HX561">
        <v>3.28768</v>
      </c>
      <c r="HY561">
        <v>9999</v>
      </c>
      <c r="HZ561">
        <v>9999</v>
      </c>
      <c r="IA561">
        <v>9999</v>
      </c>
      <c r="IB561">
        <v>17.9</v>
      </c>
      <c r="IC561">
        <v>1.86752</v>
      </c>
      <c r="ID561">
        <v>1.86671</v>
      </c>
      <c r="IE561">
        <v>1.866</v>
      </c>
      <c r="IF561">
        <v>1.866</v>
      </c>
      <c r="IG561">
        <v>1.86783</v>
      </c>
      <c r="IH561">
        <v>1.87027</v>
      </c>
      <c r="II561">
        <v>1.8689</v>
      </c>
      <c r="IJ561">
        <v>1.87041</v>
      </c>
      <c r="IK561">
        <v>0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-1.187</v>
      </c>
      <c r="IY561">
        <v>0.1455</v>
      </c>
      <c r="IZ561">
        <v>-0.2124528667129374</v>
      </c>
      <c r="JA561">
        <v>-0.0008016307627816455</v>
      </c>
      <c r="JB561">
        <v>-2.705495203968552E-07</v>
      </c>
      <c r="JC561">
        <v>-1.001381313952682E-11</v>
      </c>
      <c r="JD561">
        <v>-0.06429383364076624</v>
      </c>
      <c r="JE561">
        <v>-0.003544197663381463</v>
      </c>
      <c r="JF561">
        <v>0.0008551080648433378</v>
      </c>
      <c r="JG561">
        <v>-1.439520423836254E-05</v>
      </c>
      <c r="JH561">
        <v>4</v>
      </c>
      <c r="JI561">
        <v>2335</v>
      </c>
      <c r="JJ561">
        <v>1</v>
      </c>
      <c r="JK561">
        <v>25</v>
      </c>
      <c r="JL561">
        <v>194488.3</v>
      </c>
      <c r="JM561">
        <v>194488.4</v>
      </c>
      <c r="JN561">
        <v>2.05078</v>
      </c>
      <c r="JO561">
        <v>2.25708</v>
      </c>
      <c r="JP561">
        <v>1.39648</v>
      </c>
      <c r="JQ561">
        <v>2.34741</v>
      </c>
      <c r="JR561">
        <v>1.49536</v>
      </c>
      <c r="JS561">
        <v>2.63672</v>
      </c>
      <c r="JT561">
        <v>36.152</v>
      </c>
      <c r="JU561">
        <v>24.07</v>
      </c>
      <c r="JV561">
        <v>18</v>
      </c>
      <c r="JW561">
        <v>492.555</v>
      </c>
      <c r="JX561">
        <v>446.668</v>
      </c>
      <c r="JY561">
        <v>28.3043</v>
      </c>
      <c r="JZ561">
        <v>28.2579</v>
      </c>
      <c r="KA561">
        <v>30.0004</v>
      </c>
      <c r="KB561">
        <v>28.0811</v>
      </c>
      <c r="KC561">
        <v>28.0134</v>
      </c>
      <c r="KD561">
        <v>41.0734</v>
      </c>
      <c r="KE561">
        <v>20.3525</v>
      </c>
      <c r="KF561">
        <v>42.6639</v>
      </c>
      <c r="KG561">
        <v>28.2844</v>
      </c>
      <c r="KH561">
        <v>991.982</v>
      </c>
      <c r="KI561">
        <v>18.4547</v>
      </c>
      <c r="KJ561">
        <v>100.998</v>
      </c>
      <c r="KK561">
        <v>100.575</v>
      </c>
    </row>
    <row r="562" spans="1:297">
      <c r="A562">
        <v>546</v>
      </c>
      <c r="B562">
        <v>1758916728.5</v>
      </c>
      <c r="C562">
        <v>14945.40000009537</v>
      </c>
      <c r="D562" t="s">
        <v>1538</v>
      </c>
      <c r="E562" t="s">
        <v>1539</v>
      </c>
      <c r="F562">
        <v>5</v>
      </c>
      <c r="G562" t="s">
        <v>1419</v>
      </c>
      <c r="H562" t="s">
        <v>436</v>
      </c>
      <c r="I562">
        <v>1758916721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997.550279871904</v>
      </c>
      <c r="AK562">
        <v>956.7577818181816</v>
      </c>
      <c r="AL562">
        <v>3.383394489156911</v>
      </c>
      <c r="AM562">
        <v>65.04655561038324</v>
      </c>
      <c r="AN562">
        <f>(AP562 - AO562 + DY562*1E3/(8.314*(EA562+273.15)) * AR562/DX562 * AQ562) * DX562/(100*DL562) * 1000/(1000 - AP562)</f>
        <v>0</v>
      </c>
      <c r="AO562">
        <v>18.286864999803</v>
      </c>
      <c r="AP562">
        <v>24.17534424242424</v>
      </c>
      <c r="AQ562">
        <v>-0.01523393915320648</v>
      </c>
      <c r="AR562">
        <v>107.0664478481322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5.97</v>
      </c>
      <c r="DM562">
        <v>0.5</v>
      </c>
      <c r="DN562" t="s">
        <v>438</v>
      </c>
      <c r="DO562">
        <v>2</v>
      </c>
      <c r="DP562" t="b">
        <v>1</v>
      </c>
      <c r="DQ562">
        <v>1758916721</v>
      </c>
      <c r="DR562">
        <v>910.2392592592594</v>
      </c>
      <c r="DS562">
        <v>964.5407037037038</v>
      </c>
      <c r="DT562">
        <v>24.28425185185186</v>
      </c>
      <c r="DU562">
        <v>18.21554074074074</v>
      </c>
      <c r="DV562">
        <v>911.4148148148148</v>
      </c>
      <c r="DW562">
        <v>24.13831851851852</v>
      </c>
      <c r="DX562">
        <v>500.0028888888889</v>
      </c>
      <c r="DY562">
        <v>90.34314444444442</v>
      </c>
      <c r="DZ562">
        <v>0.02971107037037037</v>
      </c>
      <c r="EA562">
        <v>30.63626666666667</v>
      </c>
      <c r="EB562">
        <v>30.16057777777779</v>
      </c>
      <c r="EC562">
        <v>999.9000000000001</v>
      </c>
      <c r="ED562">
        <v>0</v>
      </c>
      <c r="EE562">
        <v>0</v>
      </c>
      <c r="EF562">
        <v>9994.64925925926</v>
      </c>
      <c r="EG562">
        <v>0</v>
      </c>
      <c r="EH562">
        <v>13.13731481481482</v>
      </c>
      <c r="EI562">
        <v>-54.30131111111112</v>
      </c>
      <c r="EJ562">
        <v>932.893074074074</v>
      </c>
      <c r="EK562">
        <v>982.437</v>
      </c>
      <c r="EL562">
        <v>6.068708148148148</v>
      </c>
      <c r="EM562">
        <v>964.5407037037038</v>
      </c>
      <c r="EN562">
        <v>18.21554074074074</v>
      </c>
      <c r="EO562">
        <v>2.193915925925926</v>
      </c>
      <c r="EP562">
        <v>1.645649259259259</v>
      </c>
      <c r="EQ562">
        <v>18.91789629629629</v>
      </c>
      <c r="ER562">
        <v>14.39298148148148</v>
      </c>
      <c r="ES562">
        <v>2000.017777777778</v>
      </c>
      <c r="ET562">
        <v>0.979997111111111</v>
      </c>
      <c r="EU562">
        <v>0.02000315925925926</v>
      </c>
      <c r="EV562">
        <v>0</v>
      </c>
      <c r="EW562">
        <v>994.4447037037038</v>
      </c>
      <c r="EX562">
        <v>5.00097</v>
      </c>
      <c r="EY562">
        <v>20000.24814814815</v>
      </c>
      <c r="EZ562">
        <v>16707.72592592592</v>
      </c>
      <c r="FA562">
        <v>40.53674074074074</v>
      </c>
      <c r="FB562">
        <v>40.81199999999999</v>
      </c>
      <c r="FC562">
        <v>40.43699999999999</v>
      </c>
      <c r="FD562">
        <v>40.42781481481481</v>
      </c>
      <c r="FE562">
        <v>41.18699999999999</v>
      </c>
      <c r="FF562">
        <v>1955.107777777778</v>
      </c>
      <c r="FG562">
        <v>39.91</v>
      </c>
      <c r="FH562">
        <v>0</v>
      </c>
      <c r="FI562">
        <v>1758916730.1</v>
      </c>
      <c r="FJ562">
        <v>0</v>
      </c>
      <c r="FK562">
        <v>994.4290769230769</v>
      </c>
      <c r="FL562">
        <v>-0.3187692359061949</v>
      </c>
      <c r="FM562">
        <v>4.160683775162417</v>
      </c>
      <c r="FN562">
        <v>20000.24230769231</v>
      </c>
      <c r="FO562">
        <v>15</v>
      </c>
      <c r="FP562">
        <v>0</v>
      </c>
      <c r="FQ562" t="s">
        <v>439</v>
      </c>
      <c r="FR562">
        <v>1747247426.5</v>
      </c>
      <c r="FS562">
        <v>1747247420.5</v>
      </c>
      <c r="FT562">
        <v>0</v>
      </c>
      <c r="FU562">
        <v>1.027</v>
      </c>
      <c r="FV562">
        <v>0.031</v>
      </c>
      <c r="FW562">
        <v>0.02</v>
      </c>
      <c r="FX562">
        <v>0.05</v>
      </c>
      <c r="FY562">
        <v>420</v>
      </c>
      <c r="FZ562">
        <v>16</v>
      </c>
      <c r="GA562">
        <v>0.01</v>
      </c>
      <c r="GB562">
        <v>0.1</v>
      </c>
      <c r="GC562">
        <v>-54.1246725</v>
      </c>
      <c r="GD562">
        <v>-2.26970544090052</v>
      </c>
      <c r="GE562">
        <v>0.3218396611571511</v>
      </c>
      <c r="GF562">
        <v>0</v>
      </c>
      <c r="GG562">
        <v>994.412588235294</v>
      </c>
      <c r="GH562">
        <v>-0.04925897644208942</v>
      </c>
      <c r="GI562">
        <v>0.233878942749427</v>
      </c>
      <c r="GJ562">
        <v>-1</v>
      </c>
      <c r="GK562">
        <v>6.1211285</v>
      </c>
      <c r="GL562">
        <v>-1.276611557223284</v>
      </c>
      <c r="GM562">
        <v>0.1272250837207427</v>
      </c>
      <c r="GN562">
        <v>0</v>
      </c>
      <c r="GO562">
        <v>0</v>
      </c>
      <c r="GP562">
        <v>2</v>
      </c>
      <c r="GQ562" t="s">
        <v>446</v>
      </c>
      <c r="GR562">
        <v>3.13521</v>
      </c>
      <c r="GS562">
        <v>2.69009</v>
      </c>
      <c r="GT562">
        <v>0.164755</v>
      </c>
      <c r="GU562">
        <v>0.169014</v>
      </c>
      <c r="GV562">
        <v>0.106812</v>
      </c>
      <c r="GW562">
        <v>0.08698</v>
      </c>
      <c r="GX562">
        <v>26554.1</v>
      </c>
      <c r="GY562">
        <v>26472.1</v>
      </c>
      <c r="GZ562">
        <v>29551.8</v>
      </c>
      <c r="HA562">
        <v>29438.1</v>
      </c>
      <c r="HB562">
        <v>34868.9</v>
      </c>
      <c r="HC562">
        <v>35608.5</v>
      </c>
      <c r="HD562">
        <v>41581.3</v>
      </c>
      <c r="HE562">
        <v>41824.9</v>
      </c>
      <c r="HF562">
        <v>1.93415</v>
      </c>
      <c r="HG562">
        <v>1.8773</v>
      </c>
      <c r="HH562">
        <v>0.096336</v>
      </c>
      <c r="HI562">
        <v>0</v>
      </c>
      <c r="HJ562">
        <v>28.5762</v>
      </c>
      <c r="HK562">
        <v>999.9</v>
      </c>
      <c r="HL562">
        <v>43.9</v>
      </c>
      <c r="HM562">
        <v>31.2</v>
      </c>
      <c r="HN562">
        <v>22.1736</v>
      </c>
      <c r="HO562">
        <v>61.9864</v>
      </c>
      <c r="HP562">
        <v>26.1659</v>
      </c>
      <c r="HQ562">
        <v>1</v>
      </c>
      <c r="HR562">
        <v>0.0547764</v>
      </c>
      <c r="HS562">
        <v>0.804401</v>
      </c>
      <c r="HT562">
        <v>20.3377</v>
      </c>
      <c r="HU562">
        <v>5.21624</v>
      </c>
      <c r="HV562">
        <v>12.0123</v>
      </c>
      <c r="HW562">
        <v>4.98845</v>
      </c>
      <c r="HX562">
        <v>3.28763</v>
      </c>
      <c r="HY562">
        <v>9999</v>
      </c>
      <c r="HZ562">
        <v>9999</v>
      </c>
      <c r="IA562">
        <v>9999</v>
      </c>
      <c r="IB562">
        <v>17.9</v>
      </c>
      <c r="IC562">
        <v>1.86752</v>
      </c>
      <c r="ID562">
        <v>1.86671</v>
      </c>
      <c r="IE562">
        <v>1.866</v>
      </c>
      <c r="IF562">
        <v>1.866</v>
      </c>
      <c r="IG562">
        <v>1.86783</v>
      </c>
      <c r="IH562">
        <v>1.87027</v>
      </c>
      <c r="II562">
        <v>1.86891</v>
      </c>
      <c r="IJ562">
        <v>1.87041</v>
      </c>
      <c r="IK562">
        <v>0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-1.208</v>
      </c>
      <c r="IY562">
        <v>0.1445</v>
      </c>
      <c r="IZ562">
        <v>-0.2124528667129374</v>
      </c>
      <c r="JA562">
        <v>-0.0008016307627816455</v>
      </c>
      <c r="JB562">
        <v>-2.705495203968552E-07</v>
      </c>
      <c r="JC562">
        <v>-1.001381313952682E-11</v>
      </c>
      <c r="JD562">
        <v>-0.06429383364076624</v>
      </c>
      <c r="JE562">
        <v>-0.003544197663381463</v>
      </c>
      <c r="JF562">
        <v>0.0008551080648433378</v>
      </c>
      <c r="JG562">
        <v>-1.439520423836254E-05</v>
      </c>
      <c r="JH562">
        <v>4</v>
      </c>
      <c r="JI562">
        <v>2335</v>
      </c>
      <c r="JJ562">
        <v>1</v>
      </c>
      <c r="JK562">
        <v>25</v>
      </c>
      <c r="JL562">
        <v>194488.4</v>
      </c>
      <c r="JM562">
        <v>194488.5</v>
      </c>
      <c r="JN562">
        <v>2.07642</v>
      </c>
      <c r="JO562">
        <v>2.24243</v>
      </c>
      <c r="JP562">
        <v>1.39648</v>
      </c>
      <c r="JQ562">
        <v>2.35229</v>
      </c>
      <c r="JR562">
        <v>1.49536</v>
      </c>
      <c r="JS562">
        <v>2.68677</v>
      </c>
      <c r="JT562">
        <v>36.152</v>
      </c>
      <c r="JU562">
        <v>24.07</v>
      </c>
      <c r="JV562">
        <v>18</v>
      </c>
      <c r="JW562">
        <v>492.558</v>
      </c>
      <c r="JX562">
        <v>446.917</v>
      </c>
      <c r="JY562">
        <v>28.1457</v>
      </c>
      <c r="JZ562">
        <v>28.2602</v>
      </c>
      <c r="KA562">
        <v>30.0004</v>
      </c>
      <c r="KB562">
        <v>28.0834</v>
      </c>
      <c r="KC562">
        <v>28.0158</v>
      </c>
      <c r="KD562">
        <v>41.6674</v>
      </c>
      <c r="KE562">
        <v>20.039</v>
      </c>
      <c r="KF562">
        <v>42.6639</v>
      </c>
      <c r="KG562">
        <v>28.1216</v>
      </c>
      <c r="KH562">
        <v>1012.02</v>
      </c>
      <c r="KI562">
        <v>18.463</v>
      </c>
      <c r="KJ562">
        <v>100.994</v>
      </c>
      <c r="KK562">
        <v>100.573</v>
      </c>
    </row>
    <row r="563" spans="1:297">
      <c r="A563">
        <v>547</v>
      </c>
      <c r="B563">
        <v>1758916733.5</v>
      </c>
      <c r="C563">
        <v>14950.40000009537</v>
      </c>
      <c r="D563" t="s">
        <v>1540</v>
      </c>
      <c r="E563" t="s">
        <v>1541</v>
      </c>
      <c r="F563">
        <v>5</v>
      </c>
      <c r="G563" t="s">
        <v>1419</v>
      </c>
      <c r="H563" t="s">
        <v>436</v>
      </c>
      <c r="I563">
        <v>1758916725.714286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1014.377859374526</v>
      </c>
      <c r="AK563">
        <v>973.7401030303026</v>
      </c>
      <c r="AL563">
        <v>3.403856200653655</v>
      </c>
      <c r="AM563">
        <v>65.04655561038324</v>
      </c>
      <c r="AN563">
        <f>(AP563 - AO563 + DY563*1E3/(8.314*(EA563+273.15)) * AR563/DX563 * AQ563) * DX563/(100*DL563) * 1000/(1000 - AP563)</f>
        <v>0</v>
      </c>
      <c r="AO563">
        <v>18.4003159141766</v>
      </c>
      <c r="AP563">
        <v>24.12112121212121</v>
      </c>
      <c r="AQ563">
        <v>-0.01094366972621573</v>
      </c>
      <c r="AR563">
        <v>107.0664478481322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5.97</v>
      </c>
      <c r="DM563">
        <v>0.5</v>
      </c>
      <c r="DN563" t="s">
        <v>438</v>
      </c>
      <c r="DO563">
        <v>2</v>
      </c>
      <c r="DP563" t="b">
        <v>1</v>
      </c>
      <c r="DQ563">
        <v>1758916725.714286</v>
      </c>
      <c r="DR563">
        <v>925.9983571428571</v>
      </c>
      <c r="DS563">
        <v>980.2578214285712</v>
      </c>
      <c r="DT563">
        <v>24.21685</v>
      </c>
      <c r="DU563">
        <v>18.28304285714286</v>
      </c>
      <c r="DV563">
        <v>927.1948571428574</v>
      </c>
      <c r="DW563">
        <v>24.07176785714286</v>
      </c>
      <c r="DX563">
        <v>499.9994642857143</v>
      </c>
      <c r="DY563">
        <v>90.34237499999999</v>
      </c>
      <c r="DZ563">
        <v>0.02975208214285715</v>
      </c>
      <c r="EA563">
        <v>30.60305</v>
      </c>
      <c r="EB563">
        <v>30.15359642857143</v>
      </c>
      <c r="EC563">
        <v>999.9000000000002</v>
      </c>
      <c r="ED563">
        <v>0</v>
      </c>
      <c r="EE563">
        <v>0</v>
      </c>
      <c r="EF563">
        <v>9996.944642857143</v>
      </c>
      <c r="EG563">
        <v>0</v>
      </c>
      <c r="EH563">
        <v>13.14103214285714</v>
      </c>
      <c r="EI563">
        <v>-54.25928214285714</v>
      </c>
      <c r="EJ563">
        <v>948.9787857142857</v>
      </c>
      <c r="EK563">
        <v>998.5151428571427</v>
      </c>
      <c r="EL563">
        <v>5.933808928571429</v>
      </c>
      <c r="EM563">
        <v>980.2578214285712</v>
      </c>
      <c r="EN563">
        <v>18.28304285714286</v>
      </c>
      <c r="EO563">
        <v>2.187808928571429</v>
      </c>
      <c r="EP563">
        <v>1.651733928571428</v>
      </c>
      <c r="EQ563">
        <v>18.87326428571428</v>
      </c>
      <c r="ER563">
        <v>14.44995357142857</v>
      </c>
      <c r="ES563">
        <v>2000.028571428571</v>
      </c>
      <c r="ET563">
        <v>0.9799973571428569</v>
      </c>
      <c r="EU563">
        <v>0.02000292142857143</v>
      </c>
      <c r="EV563">
        <v>0</v>
      </c>
      <c r="EW563">
        <v>994.4615000000001</v>
      </c>
      <c r="EX563">
        <v>5.00097</v>
      </c>
      <c r="EY563">
        <v>20000.37142857143</v>
      </c>
      <c r="EZ563">
        <v>16707.81428571429</v>
      </c>
      <c r="FA563">
        <v>40.54871428571428</v>
      </c>
      <c r="FB563">
        <v>40.81199999999999</v>
      </c>
      <c r="FC563">
        <v>40.43699999999999</v>
      </c>
      <c r="FD563">
        <v>40.42814285714285</v>
      </c>
      <c r="FE563">
        <v>41.18699999999999</v>
      </c>
      <c r="FF563">
        <v>1955.118571428571</v>
      </c>
      <c r="FG563">
        <v>39.91</v>
      </c>
      <c r="FH563">
        <v>0</v>
      </c>
      <c r="FI563">
        <v>1758916734.9</v>
      </c>
      <c r="FJ563">
        <v>0</v>
      </c>
      <c r="FK563">
        <v>994.4728846153846</v>
      </c>
      <c r="FL563">
        <v>0.8584957261862964</v>
      </c>
      <c r="FM563">
        <v>-2.041025694659783</v>
      </c>
      <c r="FN563">
        <v>20000.18846153846</v>
      </c>
      <c r="FO563">
        <v>15</v>
      </c>
      <c r="FP563">
        <v>0</v>
      </c>
      <c r="FQ563" t="s">
        <v>439</v>
      </c>
      <c r="FR563">
        <v>1747247426.5</v>
      </c>
      <c r="FS563">
        <v>1747247420.5</v>
      </c>
      <c r="FT563">
        <v>0</v>
      </c>
      <c r="FU563">
        <v>1.027</v>
      </c>
      <c r="FV563">
        <v>0.031</v>
      </c>
      <c r="FW563">
        <v>0.02</v>
      </c>
      <c r="FX563">
        <v>0.05</v>
      </c>
      <c r="FY563">
        <v>420</v>
      </c>
      <c r="FZ563">
        <v>16</v>
      </c>
      <c r="GA563">
        <v>0.01</v>
      </c>
      <c r="GB563">
        <v>0.1</v>
      </c>
      <c r="GC563">
        <v>-54.238235</v>
      </c>
      <c r="GD563">
        <v>0.1999159474672249</v>
      </c>
      <c r="GE563">
        <v>0.1449766835563569</v>
      </c>
      <c r="GF563">
        <v>0</v>
      </c>
      <c r="GG563">
        <v>994.4342058823529</v>
      </c>
      <c r="GH563">
        <v>0.2671504937822839</v>
      </c>
      <c r="GI563">
        <v>0.2100771258108006</v>
      </c>
      <c r="GJ563">
        <v>-1</v>
      </c>
      <c r="GK563">
        <v>6.020051499999999</v>
      </c>
      <c r="GL563">
        <v>-1.64748765478425</v>
      </c>
      <c r="GM563">
        <v>0.163050428388735</v>
      </c>
      <c r="GN563">
        <v>0</v>
      </c>
      <c r="GO563">
        <v>0</v>
      </c>
      <c r="GP563">
        <v>2</v>
      </c>
      <c r="GQ563" t="s">
        <v>446</v>
      </c>
      <c r="GR563">
        <v>3.13531</v>
      </c>
      <c r="GS563">
        <v>2.69007</v>
      </c>
      <c r="GT563">
        <v>0.166661</v>
      </c>
      <c r="GU563">
        <v>0.170883</v>
      </c>
      <c r="GV563">
        <v>0.106642</v>
      </c>
      <c r="GW563">
        <v>0.08714189999999999</v>
      </c>
      <c r="GX563">
        <v>26492.8</v>
      </c>
      <c r="GY563">
        <v>26412.4</v>
      </c>
      <c r="GZ563">
        <v>29551</v>
      </c>
      <c r="HA563">
        <v>29438</v>
      </c>
      <c r="HB563">
        <v>34874.6</v>
      </c>
      <c r="HC563">
        <v>35602.1</v>
      </c>
      <c r="HD563">
        <v>41580</v>
      </c>
      <c r="HE563">
        <v>41824.8</v>
      </c>
      <c r="HF563">
        <v>1.93417</v>
      </c>
      <c r="HG563">
        <v>1.87668</v>
      </c>
      <c r="HH563">
        <v>0.09574000000000001</v>
      </c>
      <c r="HI563">
        <v>0</v>
      </c>
      <c r="HJ563">
        <v>28.571</v>
      </c>
      <c r="HK563">
        <v>999.9</v>
      </c>
      <c r="HL563">
        <v>43.9</v>
      </c>
      <c r="HM563">
        <v>31.2</v>
      </c>
      <c r="HN563">
        <v>22.1741</v>
      </c>
      <c r="HO563">
        <v>61.9964</v>
      </c>
      <c r="HP563">
        <v>26.1378</v>
      </c>
      <c r="HQ563">
        <v>1</v>
      </c>
      <c r="HR563">
        <v>0.0551423</v>
      </c>
      <c r="HS563">
        <v>0.818399</v>
      </c>
      <c r="HT563">
        <v>20.3379</v>
      </c>
      <c r="HU563">
        <v>5.21699</v>
      </c>
      <c r="HV563">
        <v>12.0134</v>
      </c>
      <c r="HW563">
        <v>4.98885</v>
      </c>
      <c r="HX563">
        <v>3.28765</v>
      </c>
      <c r="HY563">
        <v>9999</v>
      </c>
      <c r="HZ563">
        <v>9999</v>
      </c>
      <c r="IA563">
        <v>9999</v>
      </c>
      <c r="IB563">
        <v>17.9</v>
      </c>
      <c r="IC563">
        <v>1.86753</v>
      </c>
      <c r="ID563">
        <v>1.8667</v>
      </c>
      <c r="IE563">
        <v>1.866</v>
      </c>
      <c r="IF563">
        <v>1.866</v>
      </c>
      <c r="IG563">
        <v>1.86783</v>
      </c>
      <c r="IH563">
        <v>1.87027</v>
      </c>
      <c r="II563">
        <v>1.86891</v>
      </c>
      <c r="IJ563">
        <v>1.87042</v>
      </c>
      <c r="IK563">
        <v>0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-1.231</v>
      </c>
      <c r="IY563">
        <v>0.1438</v>
      </c>
      <c r="IZ563">
        <v>-0.2124528667129374</v>
      </c>
      <c r="JA563">
        <v>-0.0008016307627816455</v>
      </c>
      <c r="JB563">
        <v>-2.705495203968552E-07</v>
      </c>
      <c r="JC563">
        <v>-1.001381313952682E-11</v>
      </c>
      <c r="JD563">
        <v>-0.06429383364076624</v>
      </c>
      <c r="JE563">
        <v>-0.003544197663381463</v>
      </c>
      <c r="JF563">
        <v>0.0008551080648433378</v>
      </c>
      <c r="JG563">
        <v>-1.439520423836254E-05</v>
      </c>
      <c r="JH563">
        <v>4</v>
      </c>
      <c r="JI563">
        <v>2335</v>
      </c>
      <c r="JJ563">
        <v>1</v>
      </c>
      <c r="JK563">
        <v>25</v>
      </c>
      <c r="JL563">
        <v>194488.5</v>
      </c>
      <c r="JM563">
        <v>194488.5</v>
      </c>
      <c r="JN563">
        <v>2.10571</v>
      </c>
      <c r="JO563">
        <v>2.25098</v>
      </c>
      <c r="JP563">
        <v>1.39648</v>
      </c>
      <c r="JQ563">
        <v>2.35107</v>
      </c>
      <c r="JR563">
        <v>1.49536</v>
      </c>
      <c r="JS563">
        <v>2.56836</v>
      </c>
      <c r="JT563">
        <v>36.152</v>
      </c>
      <c r="JU563">
        <v>24.07</v>
      </c>
      <c r="JV563">
        <v>18</v>
      </c>
      <c r="JW563">
        <v>492.575</v>
      </c>
      <c r="JX563">
        <v>446.536</v>
      </c>
      <c r="JY563">
        <v>27.9852</v>
      </c>
      <c r="JZ563">
        <v>28.2633</v>
      </c>
      <c r="KA563">
        <v>30.0004</v>
      </c>
      <c r="KB563">
        <v>28.0836</v>
      </c>
      <c r="KC563">
        <v>28.0164</v>
      </c>
      <c r="KD563">
        <v>42.2038</v>
      </c>
      <c r="KE563">
        <v>19.7421</v>
      </c>
      <c r="KF563">
        <v>42.6639</v>
      </c>
      <c r="KG563">
        <v>27.9733</v>
      </c>
      <c r="KH563">
        <v>1025.39</v>
      </c>
      <c r="KI563">
        <v>18.5976</v>
      </c>
      <c r="KJ563">
        <v>100.991</v>
      </c>
      <c r="KK563">
        <v>100.573</v>
      </c>
    </row>
    <row r="564" spans="1:297">
      <c r="A564">
        <v>548</v>
      </c>
      <c r="B564">
        <v>1758916738.5</v>
      </c>
      <c r="C564">
        <v>14955.40000009537</v>
      </c>
      <c r="D564" t="s">
        <v>1542</v>
      </c>
      <c r="E564" t="s">
        <v>1543</v>
      </c>
      <c r="F564">
        <v>5</v>
      </c>
      <c r="G564" t="s">
        <v>1419</v>
      </c>
      <c r="H564" t="s">
        <v>436</v>
      </c>
      <c r="I564">
        <v>1758916731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1032.015571067996</v>
      </c>
      <c r="AK564">
        <v>990.912703030303</v>
      </c>
      <c r="AL564">
        <v>3.426649584838629</v>
      </c>
      <c r="AM564">
        <v>65.04655561038324</v>
      </c>
      <c r="AN564">
        <f>(AP564 - AO564 + DY564*1E3/(8.314*(EA564+273.15)) * AR564/DX564 * AQ564) * DX564/(100*DL564) * 1000/(1000 - AP564)</f>
        <v>0</v>
      </c>
      <c r="AO564">
        <v>18.42715686713282</v>
      </c>
      <c r="AP564">
        <v>24.03801878787879</v>
      </c>
      <c r="AQ564">
        <v>-0.01692765464843934</v>
      </c>
      <c r="AR564">
        <v>107.0664478481322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5.97</v>
      </c>
      <c r="DM564">
        <v>0.5</v>
      </c>
      <c r="DN564" t="s">
        <v>438</v>
      </c>
      <c r="DO564">
        <v>2</v>
      </c>
      <c r="DP564" t="b">
        <v>1</v>
      </c>
      <c r="DQ564">
        <v>1758916731</v>
      </c>
      <c r="DR564">
        <v>943.6436296296297</v>
      </c>
      <c r="DS564">
        <v>997.9606296296296</v>
      </c>
      <c r="DT564">
        <v>24.14000370370371</v>
      </c>
      <c r="DU564">
        <v>18.36695185185185</v>
      </c>
      <c r="DV564">
        <v>944.8637407407406</v>
      </c>
      <c r="DW564">
        <v>23.99587407407408</v>
      </c>
      <c r="DX564">
        <v>499.9984074074073</v>
      </c>
      <c r="DY564">
        <v>90.3418037037037</v>
      </c>
      <c r="DZ564">
        <v>0.0297576037037037</v>
      </c>
      <c r="EA564">
        <v>30.56345925925926</v>
      </c>
      <c r="EB564">
        <v>30.13872222222222</v>
      </c>
      <c r="EC564">
        <v>999.9000000000001</v>
      </c>
      <c r="ED564">
        <v>0</v>
      </c>
      <c r="EE564">
        <v>0</v>
      </c>
      <c r="EF564">
        <v>10003.40074074074</v>
      </c>
      <c r="EG564">
        <v>0</v>
      </c>
      <c r="EH564">
        <v>13.08611111111111</v>
      </c>
      <c r="EI564">
        <v>-54.31668148148148</v>
      </c>
      <c r="EJ564">
        <v>966.985888888889</v>
      </c>
      <c r="EK564">
        <v>1016.634222222222</v>
      </c>
      <c r="EL564">
        <v>5.773044444444444</v>
      </c>
      <c r="EM564">
        <v>997.9606296296296</v>
      </c>
      <c r="EN564">
        <v>18.36695185185185</v>
      </c>
      <c r="EO564">
        <v>2.180852222222222</v>
      </c>
      <c r="EP564">
        <v>1.659304444444444</v>
      </c>
      <c r="EQ564">
        <v>18.8222962962963</v>
      </c>
      <c r="ER564">
        <v>14.52076296296296</v>
      </c>
      <c r="ES564">
        <v>2000.023333333333</v>
      </c>
      <c r="ET564">
        <v>0.9799974444444443</v>
      </c>
      <c r="EU564">
        <v>0.02000283703703704</v>
      </c>
      <c r="EV564">
        <v>0</v>
      </c>
      <c r="EW564">
        <v>994.4215555555553</v>
      </c>
      <c r="EX564">
        <v>5.00097</v>
      </c>
      <c r="EY564">
        <v>19999.29259259259</v>
      </c>
      <c r="EZ564">
        <v>16707.77407407407</v>
      </c>
      <c r="FA564">
        <v>40.55281481481481</v>
      </c>
      <c r="FB564">
        <v>40.81199999999999</v>
      </c>
      <c r="FC564">
        <v>40.43699999999999</v>
      </c>
      <c r="FD564">
        <v>40.42781481481481</v>
      </c>
      <c r="FE564">
        <v>41.18699999999999</v>
      </c>
      <c r="FF564">
        <v>1955.113333333333</v>
      </c>
      <c r="FG564">
        <v>39.91</v>
      </c>
      <c r="FH564">
        <v>0</v>
      </c>
      <c r="FI564">
        <v>1758916739.7</v>
      </c>
      <c r="FJ564">
        <v>0</v>
      </c>
      <c r="FK564">
        <v>994.4385384615384</v>
      </c>
      <c r="FL564">
        <v>-0.1702563972365435</v>
      </c>
      <c r="FM564">
        <v>-23.91111123399611</v>
      </c>
      <c r="FN564">
        <v>19999.13846153846</v>
      </c>
      <c r="FO564">
        <v>15</v>
      </c>
      <c r="FP564">
        <v>0</v>
      </c>
      <c r="FQ564" t="s">
        <v>439</v>
      </c>
      <c r="FR564">
        <v>1747247426.5</v>
      </c>
      <c r="FS564">
        <v>1747247420.5</v>
      </c>
      <c r="FT564">
        <v>0</v>
      </c>
      <c r="FU564">
        <v>1.027</v>
      </c>
      <c r="FV564">
        <v>0.031</v>
      </c>
      <c r="FW564">
        <v>0.02</v>
      </c>
      <c r="FX564">
        <v>0.05</v>
      </c>
      <c r="FY564">
        <v>420</v>
      </c>
      <c r="FZ564">
        <v>16</v>
      </c>
      <c r="GA564">
        <v>0.01</v>
      </c>
      <c r="GB564">
        <v>0.1</v>
      </c>
      <c r="GC564">
        <v>-54.32868</v>
      </c>
      <c r="GD564">
        <v>-0.5001613508440774</v>
      </c>
      <c r="GE564">
        <v>0.1579309551671235</v>
      </c>
      <c r="GF564">
        <v>0</v>
      </c>
      <c r="GG564">
        <v>994.4354117647058</v>
      </c>
      <c r="GH564">
        <v>0.09378151758035477</v>
      </c>
      <c r="GI564">
        <v>0.2275501389670983</v>
      </c>
      <c r="GJ564">
        <v>-1</v>
      </c>
      <c r="GK564">
        <v>5.862152500000001</v>
      </c>
      <c r="GL564">
        <v>-1.852034296435279</v>
      </c>
      <c r="GM564">
        <v>0.1799428231237634</v>
      </c>
      <c r="GN564">
        <v>0</v>
      </c>
      <c r="GO564">
        <v>0</v>
      </c>
      <c r="GP564">
        <v>2</v>
      </c>
      <c r="GQ564" t="s">
        <v>446</v>
      </c>
      <c r="GR564">
        <v>3.13521</v>
      </c>
      <c r="GS564">
        <v>2.68963</v>
      </c>
      <c r="GT564">
        <v>0.168556</v>
      </c>
      <c r="GU564">
        <v>0.172713</v>
      </c>
      <c r="GV564">
        <v>0.106382</v>
      </c>
      <c r="GW564">
        <v>0.0873739</v>
      </c>
      <c r="GX564">
        <v>26432.5</v>
      </c>
      <c r="GY564">
        <v>26353.9</v>
      </c>
      <c r="GZ564">
        <v>29551</v>
      </c>
      <c r="HA564">
        <v>29437.8</v>
      </c>
      <c r="HB564">
        <v>34885.2</v>
      </c>
      <c r="HC564">
        <v>35592.9</v>
      </c>
      <c r="HD564">
        <v>41580.3</v>
      </c>
      <c r="HE564">
        <v>41824.7</v>
      </c>
      <c r="HF564">
        <v>1.93377</v>
      </c>
      <c r="HG564">
        <v>1.87715</v>
      </c>
      <c r="HH564">
        <v>0.09477140000000001</v>
      </c>
      <c r="HI564">
        <v>0</v>
      </c>
      <c r="HJ564">
        <v>28.5651</v>
      </c>
      <c r="HK564">
        <v>999.9</v>
      </c>
      <c r="HL564">
        <v>43.9</v>
      </c>
      <c r="HM564">
        <v>31.2</v>
      </c>
      <c r="HN564">
        <v>22.1744</v>
      </c>
      <c r="HO564">
        <v>61.9764</v>
      </c>
      <c r="HP564">
        <v>26.1538</v>
      </c>
      <c r="HQ564">
        <v>1</v>
      </c>
      <c r="HR564">
        <v>0.0551169</v>
      </c>
      <c r="HS564">
        <v>0.881073</v>
      </c>
      <c r="HT564">
        <v>20.3372</v>
      </c>
      <c r="HU564">
        <v>5.214</v>
      </c>
      <c r="HV564">
        <v>12.0128</v>
      </c>
      <c r="HW564">
        <v>4.9883</v>
      </c>
      <c r="HX564">
        <v>3.28715</v>
      </c>
      <c r="HY564">
        <v>9999</v>
      </c>
      <c r="HZ564">
        <v>9999</v>
      </c>
      <c r="IA564">
        <v>9999</v>
      </c>
      <c r="IB564">
        <v>17.9</v>
      </c>
      <c r="IC564">
        <v>1.86752</v>
      </c>
      <c r="ID564">
        <v>1.86672</v>
      </c>
      <c r="IE564">
        <v>1.86601</v>
      </c>
      <c r="IF564">
        <v>1.866</v>
      </c>
      <c r="IG564">
        <v>1.86784</v>
      </c>
      <c r="IH564">
        <v>1.87027</v>
      </c>
      <c r="II564">
        <v>1.86892</v>
      </c>
      <c r="IJ564">
        <v>1.87042</v>
      </c>
      <c r="IK564">
        <v>0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-1.254</v>
      </c>
      <c r="IY564">
        <v>0.1427</v>
      </c>
      <c r="IZ564">
        <v>-0.2124528667129374</v>
      </c>
      <c r="JA564">
        <v>-0.0008016307627816455</v>
      </c>
      <c r="JB564">
        <v>-2.705495203968552E-07</v>
      </c>
      <c r="JC564">
        <v>-1.001381313952682E-11</v>
      </c>
      <c r="JD564">
        <v>-0.06429383364076624</v>
      </c>
      <c r="JE564">
        <v>-0.003544197663381463</v>
      </c>
      <c r="JF564">
        <v>0.0008551080648433378</v>
      </c>
      <c r="JG564">
        <v>-1.439520423836254E-05</v>
      </c>
      <c r="JH564">
        <v>4</v>
      </c>
      <c r="JI564">
        <v>2335</v>
      </c>
      <c r="JJ564">
        <v>1</v>
      </c>
      <c r="JK564">
        <v>25</v>
      </c>
      <c r="JL564">
        <v>194488.5</v>
      </c>
      <c r="JM564">
        <v>194488.6</v>
      </c>
      <c r="JN564">
        <v>2.13257</v>
      </c>
      <c r="JO564">
        <v>2.24731</v>
      </c>
      <c r="JP564">
        <v>1.39648</v>
      </c>
      <c r="JQ564">
        <v>2.34863</v>
      </c>
      <c r="JR564">
        <v>1.49536</v>
      </c>
      <c r="JS564">
        <v>2.68677</v>
      </c>
      <c r="JT564">
        <v>36.152</v>
      </c>
      <c r="JU564">
        <v>24.0612</v>
      </c>
      <c r="JV564">
        <v>18</v>
      </c>
      <c r="JW564">
        <v>492.341</v>
      </c>
      <c r="JX564">
        <v>446.843</v>
      </c>
      <c r="JY564">
        <v>27.8461</v>
      </c>
      <c r="JZ564">
        <v>28.2657</v>
      </c>
      <c r="KA564">
        <v>30.0002</v>
      </c>
      <c r="KB564">
        <v>28.0858</v>
      </c>
      <c r="KC564">
        <v>28.0181</v>
      </c>
      <c r="KD564">
        <v>42.7994</v>
      </c>
      <c r="KE564">
        <v>19.1206</v>
      </c>
      <c r="KF564">
        <v>42.6639</v>
      </c>
      <c r="KG564">
        <v>27.8315</v>
      </c>
      <c r="KH564">
        <v>1045.43</v>
      </c>
      <c r="KI564">
        <v>18.6655</v>
      </c>
      <c r="KJ564">
        <v>100.991</v>
      </c>
      <c r="KK564">
        <v>100.572</v>
      </c>
    </row>
    <row r="565" spans="1:297">
      <c r="A565">
        <v>549</v>
      </c>
      <c r="B565">
        <v>1758916743.5</v>
      </c>
      <c r="C565">
        <v>14960.40000009537</v>
      </c>
      <c r="D565" t="s">
        <v>1544</v>
      </c>
      <c r="E565" t="s">
        <v>1545</v>
      </c>
      <c r="F565">
        <v>5</v>
      </c>
      <c r="G565" t="s">
        <v>1419</v>
      </c>
      <c r="H565" t="s">
        <v>436</v>
      </c>
      <c r="I565">
        <v>1758916735.714286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1049.265677302167</v>
      </c>
      <c r="AK565">
        <v>1008.149266666666</v>
      </c>
      <c r="AL565">
        <v>3.43998720211743</v>
      </c>
      <c r="AM565">
        <v>65.04655561038324</v>
      </c>
      <c r="AN565">
        <f>(AP565 - AO565 + DY565*1E3/(8.314*(EA565+273.15)) * AR565/DX565 * AQ565) * DX565/(100*DL565) * 1000/(1000 - AP565)</f>
        <v>0</v>
      </c>
      <c r="AO565">
        <v>18.53630487773728</v>
      </c>
      <c r="AP565">
        <v>23.96595090909091</v>
      </c>
      <c r="AQ565">
        <v>-0.0141810626737988</v>
      </c>
      <c r="AR565">
        <v>107.0664478481322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5.97</v>
      </c>
      <c r="DM565">
        <v>0.5</v>
      </c>
      <c r="DN565" t="s">
        <v>438</v>
      </c>
      <c r="DO565">
        <v>2</v>
      </c>
      <c r="DP565" t="b">
        <v>1</v>
      </c>
      <c r="DQ565">
        <v>1758916735.714286</v>
      </c>
      <c r="DR565">
        <v>959.4456428571428</v>
      </c>
      <c r="DS565">
        <v>1013.84275</v>
      </c>
      <c r="DT565">
        <v>24.07404285714285</v>
      </c>
      <c r="DU565">
        <v>18.446625</v>
      </c>
      <c r="DV565">
        <v>960.6869642857142</v>
      </c>
      <c r="DW565">
        <v>23.93074642857143</v>
      </c>
      <c r="DX565">
        <v>500.0077142857143</v>
      </c>
      <c r="DY565">
        <v>90.34122142857142</v>
      </c>
      <c r="DZ565">
        <v>0.02962875714285714</v>
      </c>
      <c r="EA565">
        <v>30.52685357142857</v>
      </c>
      <c r="EB565">
        <v>30.12251428571429</v>
      </c>
      <c r="EC565">
        <v>999.9000000000002</v>
      </c>
      <c r="ED565">
        <v>0</v>
      </c>
      <c r="EE565">
        <v>0</v>
      </c>
      <c r="EF565">
        <v>10004.1225</v>
      </c>
      <c r="EG565">
        <v>0</v>
      </c>
      <c r="EH565">
        <v>12.86165</v>
      </c>
      <c r="EI565">
        <v>-54.39725000000001</v>
      </c>
      <c r="EJ565">
        <v>983.1123214285715</v>
      </c>
      <c r="EK565">
        <v>1032.8975</v>
      </c>
      <c r="EL565">
        <v>5.627417857142857</v>
      </c>
      <c r="EM565">
        <v>1013.84275</v>
      </c>
      <c r="EN565">
        <v>18.446625</v>
      </c>
      <c r="EO565">
        <v>2.17488</v>
      </c>
      <c r="EP565">
        <v>1.666491428571429</v>
      </c>
      <c r="EQ565">
        <v>18.77840714285714</v>
      </c>
      <c r="ER565">
        <v>14.58769642857143</v>
      </c>
      <c r="ES565">
        <v>1999.990357142857</v>
      </c>
      <c r="ET565">
        <v>0.9799972499999997</v>
      </c>
      <c r="EU565">
        <v>0.020003025</v>
      </c>
      <c r="EV565">
        <v>0</v>
      </c>
      <c r="EW565">
        <v>994.4072857142856</v>
      </c>
      <c r="EX565">
        <v>5.00097</v>
      </c>
      <c r="EY565">
        <v>19997.22142857143</v>
      </c>
      <c r="EZ565">
        <v>16707.48928571429</v>
      </c>
      <c r="FA565">
        <v>40.5597857142857</v>
      </c>
      <c r="FB565">
        <v>40.81199999999999</v>
      </c>
      <c r="FC565">
        <v>40.43699999999999</v>
      </c>
      <c r="FD565">
        <v>40.43257142857142</v>
      </c>
      <c r="FE565">
        <v>41.18699999999999</v>
      </c>
      <c r="FF565">
        <v>1955.080357142857</v>
      </c>
      <c r="FG565">
        <v>39.91</v>
      </c>
      <c r="FH565">
        <v>0</v>
      </c>
      <c r="FI565">
        <v>1758916745.1</v>
      </c>
      <c r="FJ565">
        <v>0</v>
      </c>
      <c r="FK565">
        <v>994.42288</v>
      </c>
      <c r="FL565">
        <v>-1.248384620684041</v>
      </c>
      <c r="FM565">
        <v>-30.47692320915119</v>
      </c>
      <c r="FN565">
        <v>19996.904</v>
      </c>
      <c r="FO565">
        <v>15</v>
      </c>
      <c r="FP565">
        <v>0</v>
      </c>
      <c r="FQ565" t="s">
        <v>439</v>
      </c>
      <c r="FR565">
        <v>1747247426.5</v>
      </c>
      <c r="FS565">
        <v>1747247420.5</v>
      </c>
      <c r="FT565">
        <v>0</v>
      </c>
      <c r="FU565">
        <v>1.027</v>
      </c>
      <c r="FV565">
        <v>0.031</v>
      </c>
      <c r="FW565">
        <v>0.02</v>
      </c>
      <c r="FX565">
        <v>0.05</v>
      </c>
      <c r="FY565">
        <v>420</v>
      </c>
      <c r="FZ565">
        <v>16</v>
      </c>
      <c r="GA565">
        <v>0.01</v>
      </c>
      <c r="GB565">
        <v>0.1</v>
      </c>
      <c r="GC565">
        <v>-54.35187499999999</v>
      </c>
      <c r="GD565">
        <v>-1.265664540337714</v>
      </c>
      <c r="GE565">
        <v>0.1724138288392204</v>
      </c>
      <c r="GF565">
        <v>0</v>
      </c>
      <c r="GG565">
        <v>994.4222352941176</v>
      </c>
      <c r="GH565">
        <v>-0.3972498085402441</v>
      </c>
      <c r="GI565">
        <v>0.2286152764726815</v>
      </c>
      <c r="GJ565">
        <v>-1</v>
      </c>
      <c r="GK565">
        <v>5.73669325</v>
      </c>
      <c r="GL565">
        <v>-1.835380300187628</v>
      </c>
      <c r="GM565">
        <v>0.1781811049941534</v>
      </c>
      <c r="GN565">
        <v>0</v>
      </c>
      <c r="GO565">
        <v>0</v>
      </c>
      <c r="GP565">
        <v>2</v>
      </c>
      <c r="GQ565" t="s">
        <v>446</v>
      </c>
      <c r="GR565">
        <v>3.13536</v>
      </c>
      <c r="GS565">
        <v>2.68998</v>
      </c>
      <c r="GT565">
        <v>0.170448</v>
      </c>
      <c r="GU565">
        <v>0.174538</v>
      </c>
      <c r="GV565">
        <v>0.106159</v>
      </c>
      <c r="GW565">
        <v>0.087661</v>
      </c>
      <c r="GX565">
        <v>26372.7</v>
      </c>
      <c r="GY565">
        <v>26295.5</v>
      </c>
      <c r="GZ565">
        <v>29551.4</v>
      </c>
      <c r="HA565">
        <v>29437.4</v>
      </c>
      <c r="HB565">
        <v>34894.7</v>
      </c>
      <c r="HC565">
        <v>35581.3</v>
      </c>
      <c r="HD565">
        <v>41581.1</v>
      </c>
      <c r="HE565">
        <v>41824.4</v>
      </c>
      <c r="HF565">
        <v>1.93405</v>
      </c>
      <c r="HG565">
        <v>1.8772</v>
      </c>
      <c r="HH565">
        <v>0.0935048</v>
      </c>
      <c r="HI565">
        <v>0</v>
      </c>
      <c r="HJ565">
        <v>28.5576</v>
      </c>
      <c r="HK565">
        <v>999.9</v>
      </c>
      <c r="HL565">
        <v>43.9</v>
      </c>
      <c r="HM565">
        <v>31.2</v>
      </c>
      <c r="HN565">
        <v>22.1745</v>
      </c>
      <c r="HO565">
        <v>62.0164</v>
      </c>
      <c r="HP565">
        <v>26.2139</v>
      </c>
      <c r="HQ565">
        <v>1</v>
      </c>
      <c r="HR565">
        <v>0.0551575</v>
      </c>
      <c r="HS565">
        <v>0.838753</v>
      </c>
      <c r="HT565">
        <v>20.3381</v>
      </c>
      <c r="HU565">
        <v>5.21714</v>
      </c>
      <c r="HV565">
        <v>12.0131</v>
      </c>
      <c r="HW565">
        <v>4.98885</v>
      </c>
      <c r="HX565">
        <v>3.28765</v>
      </c>
      <c r="HY565">
        <v>9999</v>
      </c>
      <c r="HZ565">
        <v>9999</v>
      </c>
      <c r="IA565">
        <v>9999</v>
      </c>
      <c r="IB565">
        <v>17.9</v>
      </c>
      <c r="IC565">
        <v>1.86754</v>
      </c>
      <c r="ID565">
        <v>1.86668</v>
      </c>
      <c r="IE565">
        <v>1.866</v>
      </c>
      <c r="IF565">
        <v>1.866</v>
      </c>
      <c r="IG565">
        <v>1.86783</v>
      </c>
      <c r="IH565">
        <v>1.87027</v>
      </c>
      <c r="II565">
        <v>1.8689</v>
      </c>
      <c r="IJ565">
        <v>1.87042</v>
      </c>
      <c r="IK565">
        <v>0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-1.277</v>
      </c>
      <c r="IY565">
        <v>0.1419</v>
      </c>
      <c r="IZ565">
        <v>-0.2124528667129374</v>
      </c>
      <c r="JA565">
        <v>-0.0008016307627816455</v>
      </c>
      <c r="JB565">
        <v>-2.705495203968552E-07</v>
      </c>
      <c r="JC565">
        <v>-1.001381313952682E-11</v>
      </c>
      <c r="JD565">
        <v>-0.06429383364076624</v>
      </c>
      <c r="JE565">
        <v>-0.003544197663381463</v>
      </c>
      <c r="JF565">
        <v>0.0008551080648433378</v>
      </c>
      <c r="JG565">
        <v>-1.439520423836254E-05</v>
      </c>
      <c r="JH565">
        <v>4</v>
      </c>
      <c r="JI565">
        <v>2335</v>
      </c>
      <c r="JJ565">
        <v>1</v>
      </c>
      <c r="JK565">
        <v>25</v>
      </c>
      <c r="JL565">
        <v>194488.6</v>
      </c>
      <c r="JM565">
        <v>194488.7</v>
      </c>
      <c r="JN565">
        <v>2.16309</v>
      </c>
      <c r="JO565">
        <v>2.24121</v>
      </c>
      <c r="JP565">
        <v>1.39648</v>
      </c>
      <c r="JQ565">
        <v>2.35107</v>
      </c>
      <c r="JR565">
        <v>1.49536</v>
      </c>
      <c r="JS565">
        <v>2.69165</v>
      </c>
      <c r="JT565">
        <v>36.152</v>
      </c>
      <c r="JU565">
        <v>24.07</v>
      </c>
      <c r="JV565">
        <v>18</v>
      </c>
      <c r="JW565">
        <v>492.525</v>
      </c>
      <c r="JX565">
        <v>446.887</v>
      </c>
      <c r="JY565">
        <v>27.7148</v>
      </c>
      <c r="JZ565">
        <v>28.2687</v>
      </c>
      <c r="KA565">
        <v>30.0002</v>
      </c>
      <c r="KB565">
        <v>28.0872</v>
      </c>
      <c r="KC565">
        <v>28.0199</v>
      </c>
      <c r="KD565">
        <v>43.3282</v>
      </c>
      <c r="KE565">
        <v>18.4393</v>
      </c>
      <c r="KF565">
        <v>42.6639</v>
      </c>
      <c r="KG565">
        <v>27.7134</v>
      </c>
      <c r="KH565">
        <v>1058.84</v>
      </c>
      <c r="KI565">
        <v>18.8107</v>
      </c>
      <c r="KJ565">
        <v>100.993</v>
      </c>
      <c r="KK565">
        <v>100.571</v>
      </c>
    </row>
    <row r="566" spans="1:297">
      <c r="A566">
        <v>550</v>
      </c>
      <c r="B566">
        <v>1758916748.5</v>
      </c>
      <c r="C566">
        <v>14965.40000009537</v>
      </c>
      <c r="D566" t="s">
        <v>1546</v>
      </c>
      <c r="E566" t="s">
        <v>1547</v>
      </c>
      <c r="F566">
        <v>5</v>
      </c>
      <c r="G566" t="s">
        <v>1419</v>
      </c>
      <c r="H566" t="s">
        <v>436</v>
      </c>
      <c r="I566">
        <v>1758916741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1066.58205730156</v>
      </c>
      <c r="AK566">
        <v>1025.467818181818</v>
      </c>
      <c r="AL566">
        <v>3.466133943383415</v>
      </c>
      <c r="AM566">
        <v>65.04655561038324</v>
      </c>
      <c r="AN566">
        <f>(AP566 - AO566 + DY566*1E3/(8.314*(EA566+273.15)) * AR566/DX566 * AQ566) * DX566/(100*DL566) * 1000/(1000 - AP566)</f>
        <v>0</v>
      </c>
      <c r="AO566">
        <v>18.61829854754945</v>
      </c>
      <c r="AP566">
        <v>23.88988363636365</v>
      </c>
      <c r="AQ566">
        <v>-0.0148436113923835</v>
      </c>
      <c r="AR566">
        <v>107.0664478481322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5.97</v>
      </c>
      <c r="DM566">
        <v>0.5</v>
      </c>
      <c r="DN566" t="s">
        <v>438</v>
      </c>
      <c r="DO566">
        <v>2</v>
      </c>
      <c r="DP566" t="b">
        <v>1</v>
      </c>
      <c r="DQ566">
        <v>1758916741</v>
      </c>
      <c r="DR566">
        <v>977.2658148148147</v>
      </c>
      <c r="DS566">
        <v>1031.78</v>
      </c>
      <c r="DT566">
        <v>23.99507407407407</v>
      </c>
      <c r="DU566">
        <v>18.52386666666667</v>
      </c>
      <c r="DV566">
        <v>978.5311851851851</v>
      </c>
      <c r="DW566">
        <v>23.85276666666667</v>
      </c>
      <c r="DX566">
        <v>500.007037037037</v>
      </c>
      <c r="DY566">
        <v>90.34025925925926</v>
      </c>
      <c r="DZ566">
        <v>0.02963621851851852</v>
      </c>
      <c r="EA566">
        <v>30.48523333333333</v>
      </c>
      <c r="EB566">
        <v>30.09856666666667</v>
      </c>
      <c r="EC566">
        <v>999.9000000000001</v>
      </c>
      <c r="ED566">
        <v>0</v>
      </c>
      <c r="EE566">
        <v>0</v>
      </c>
      <c r="EF566">
        <v>10001.37851851852</v>
      </c>
      <c r="EG566">
        <v>0</v>
      </c>
      <c r="EH566">
        <v>12.61364074074074</v>
      </c>
      <c r="EI566">
        <v>-54.51381481481481</v>
      </c>
      <c r="EJ566">
        <v>1001.291222222222</v>
      </c>
      <c r="EK566">
        <v>1051.254444444445</v>
      </c>
      <c r="EL566">
        <v>5.471211111111113</v>
      </c>
      <c r="EM566">
        <v>1031.78</v>
      </c>
      <c r="EN566">
        <v>18.52386666666667</v>
      </c>
      <c r="EO566">
        <v>2.167721851851852</v>
      </c>
      <c r="EP566">
        <v>1.673451111111111</v>
      </c>
      <c r="EQ566">
        <v>18.72568888888889</v>
      </c>
      <c r="ER566">
        <v>14.6522</v>
      </c>
      <c r="ES566">
        <v>1999.991851851852</v>
      </c>
      <c r="ET566">
        <v>0.9799974444444443</v>
      </c>
      <c r="EU566">
        <v>0.02000283703703704</v>
      </c>
      <c r="EV566">
        <v>0</v>
      </c>
      <c r="EW566">
        <v>994.2411111111112</v>
      </c>
      <c r="EX566">
        <v>5.00097</v>
      </c>
      <c r="EY566">
        <v>19994.91111111111</v>
      </c>
      <c r="EZ566">
        <v>16707.5</v>
      </c>
      <c r="FA566">
        <v>40.56199999999999</v>
      </c>
      <c r="FB566">
        <v>40.81199999999999</v>
      </c>
      <c r="FC566">
        <v>40.43699999999999</v>
      </c>
      <c r="FD566">
        <v>40.4324074074074</v>
      </c>
      <c r="FE566">
        <v>41.18699999999999</v>
      </c>
      <c r="FF566">
        <v>1955.081851851852</v>
      </c>
      <c r="FG566">
        <v>39.90888888888889</v>
      </c>
      <c r="FH566">
        <v>0</v>
      </c>
      <c r="FI566">
        <v>1758916749.9</v>
      </c>
      <c r="FJ566">
        <v>0</v>
      </c>
      <c r="FK566">
        <v>994.25368</v>
      </c>
      <c r="FL566">
        <v>-1.338307692535436</v>
      </c>
      <c r="FM566">
        <v>-20.16153844388887</v>
      </c>
      <c r="FN566">
        <v>19994.804</v>
      </c>
      <c r="FO566">
        <v>15</v>
      </c>
      <c r="FP566">
        <v>0</v>
      </c>
      <c r="FQ566" t="s">
        <v>439</v>
      </c>
      <c r="FR566">
        <v>1747247426.5</v>
      </c>
      <c r="FS566">
        <v>1747247420.5</v>
      </c>
      <c r="FT566">
        <v>0</v>
      </c>
      <c r="FU566">
        <v>1.027</v>
      </c>
      <c r="FV566">
        <v>0.031</v>
      </c>
      <c r="FW566">
        <v>0.02</v>
      </c>
      <c r="FX566">
        <v>0.05</v>
      </c>
      <c r="FY566">
        <v>420</v>
      </c>
      <c r="FZ566">
        <v>16</v>
      </c>
      <c r="GA566">
        <v>0.01</v>
      </c>
      <c r="GB566">
        <v>0.1</v>
      </c>
      <c r="GC566">
        <v>-54.4243275</v>
      </c>
      <c r="GD566">
        <v>-1.087781988742868</v>
      </c>
      <c r="GE566">
        <v>0.1653375199213719</v>
      </c>
      <c r="GF566">
        <v>0</v>
      </c>
      <c r="GG566">
        <v>994.3455000000001</v>
      </c>
      <c r="GH566">
        <v>-1.656577540138679</v>
      </c>
      <c r="GI566">
        <v>0.2597450390173348</v>
      </c>
      <c r="GJ566">
        <v>-1</v>
      </c>
      <c r="GK566">
        <v>5.548478250000001</v>
      </c>
      <c r="GL566">
        <v>-1.80571530956849</v>
      </c>
      <c r="GM566">
        <v>0.1747976247677225</v>
      </c>
      <c r="GN566">
        <v>0</v>
      </c>
      <c r="GO566">
        <v>0</v>
      </c>
      <c r="GP566">
        <v>2</v>
      </c>
      <c r="GQ566" t="s">
        <v>446</v>
      </c>
      <c r="GR566">
        <v>3.13541</v>
      </c>
      <c r="GS566">
        <v>2.69024</v>
      </c>
      <c r="GT566">
        <v>0.172333</v>
      </c>
      <c r="GU566">
        <v>0.176332</v>
      </c>
      <c r="GV566">
        <v>0.105931</v>
      </c>
      <c r="GW566">
        <v>0.0880702</v>
      </c>
      <c r="GX566">
        <v>26313</v>
      </c>
      <c r="GY566">
        <v>26238.8</v>
      </c>
      <c r="GZ566">
        <v>29551.7</v>
      </c>
      <c r="HA566">
        <v>29438</v>
      </c>
      <c r="HB566">
        <v>34903.7</v>
      </c>
      <c r="HC566">
        <v>35565.8</v>
      </c>
      <c r="HD566">
        <v>41581.1</v>
      </c>
      <c r="HE566">
        <v>41825.2</v>
      </c>
      <c r="HF566">
        <v>1.93377</v>
      </c>
      <c r="HG566">
        <v>1.87752</v>
      </c>
      <c r="HH566">
        <v>0.09313970000000001</v>
      </c>
      <c r="HI566">
        <v>0</v>
      </c>
      <c r="HJ566">
        <v>28.5497</v>
      </c>
      <c r="HK566">
        <v>999.9</v>
      </c>
      <c r="HL566">
        <v>43.9</v>
      </c>
      <c r="HM566">
        <v>31.2</v>
      </c>
      <c r="HN566">
        <v>22.1725</v>
      </c>
      <c r="HO566">
        <v>62.0264</v>
      </c>
      <c r="HP566">
        <v>26.0296</v>
      </c>
      <c r="HQ566">
        <v>1</v>
      </c>
      <c r="HR566">
        <v>0.0552566</v>
      </c>
      <c r="HS566">
        <v>0.788916</v>
      </c>
      <c r="HT566">
        <v>20.3384</v>
      </c>
      <c r="HU566">
        <v>5.21834</v>
      </c>
      <c r="HV566">
        <v>12.0138</v>
      </c>
      <c r="HW566">
        <v>4.9894</v>
      </c>
      <c r="HX566">
        <v>3.28783</v>
      </c>
      <c r="HY566">
        <v>9999</v>
      </c>
      <c r="HZ566">
        <v>9999</v>
      </c>
      <c r="IA566">
        <v>9999</v>
      </c>
      <c r="IB566">
        <v>17.9</v>
      </c>
      <c r="IC566">
        <v>1.86752</v>
      </c>
      <c r="ID566">
        <v>1.86665</v>
      </c>
      <c r="IE566">
        <v>1.86601</v>
      </c>
      <c r="IF566">
        <v>1.866</v>
      </c>
      <c r="IG566">
        <v>1.86783</v>
      </c>
      <c r="IH566">
        <v>1.87027</v>
      </c>
      <c r="II566">
        <v>1.86891</v>
      </c>
      <c r="IJ566">
        <v>1.87041</v>
      </c>
      <c r="IK566">
        <v>0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-1.3</v>
      </c>
      <c r="IY566">
        <v>0.1409</v>
      </c>
      <c r="IZ566">
        <v>-0.2124528667129374</v>
      </c>
      <c r="JA566">
        <v>-0.0008016307627816455</v>
      </c>
      <c r="JB566">
        <v>-2.705495203968552E-07</v>
      </c>
      <c r="JC566">
        <v>-1.001381313952682E-11</v>
      </c>
      <c r="JD566">
        <v>-0.06429383364076624</v>
      </c>
      <c r="JE566">
        <v>-0.003544197663381463</v>
      </c>
      <c r="JF566">
        <v>0.0008551080648433378</v>
      </c>
      <c r="JG566">
        <v>-1.439520423836254E-05</v>
      </c>
      <c r="JH566">
        <v>4</v>
      </c>
      <c r="JI566">
        <v>2335</v>
      </c>
      <c r="JJ566">
        <v>1</v>
      </c>
      <c r="JK566">
        <v>25</v>
      </c>
      <c r="JL566">
        <v>194488.7</v>
      </c>
      <c r="JM566">
        <v>194488.8</v>
      </c>
      <c r="JN566">
        <v>2.18872</v>
      </c>
      <c r="JO566">
        <v>2.24976</v>
      </c>
      <c r="JP566">
        <v>1.39648</v>
      </c>
      <c r="JQ566">
        <v>2.34741</v>
      </c>
      <c r="JR566">
        <v>1.49536</v>
      </c>
      <c r="JS566">
        <v>2.54639</v>
      </c>
      <c r="JT566">
        <v>36.152</v>
      </c>
      <c r="JU566">
        <v>24.07</v>
      </c>
      <c r="JV566">
        <v>18</v>
      </c>
      <c r="JW566">
        <v>492.36</v>
      </c>
      <c r="JX566">
        <v>447.093</v>
      </c>
      <c r="JY566">
        <v>27.615</v>
      </c>
      <c r="JZ566">
        <v>28.2711</v>
      </c>
      <c r="KA566">
        <v>30.0002</v>
      </c>
      <c r="KB566">
        <v>28.0882</v>
      </c>
      <c r="KC566">
        <v>28.0205</v>
      </c>
      <c r="KD566">
        <v>43.9198</v>
      </c>
      <c r="KE566">
        <v>17.407</v>
      </c>
      <c r="KF566">
        <v>42.6639</v>
      </c>
      <c r="KG566">
        <v>27.6197</v>
      </c>
      <c r="KH566">
        <v>1078.88</v>
      </c>
      <c r="KI566">
        <v>18.9766</v>
      </c>
      <c r="KJ566">
        <v>100.994</v>
      </c>
      <c r="KK566">
        <v>100.573</v>
      </c>
    </row>
    <row r="567" spans="1:297">
      <c r="A567">
        <v>551</v>
      </c>
      <c r="B567">
        <v>1758916753.5</v>
      </c>
      <c r="C567">
        <v>14970.40000009537</v>
      </c>
      <c r="D567" t="s">
        <v>1548</v>
      </c>
      <c r="E567" t="s">
        <v>1549</v>
      </c>
      <c r="F567">
        <v>5</v>
      </c>
      <c r="G567" t="s">
        <v>1419</v>
      </c>
      <c r="H567" t="s">
        <v>436</v>
      </c>
      <c r="I567">
        <v>1758916745.714286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1083.568288468357</v>
      </c>
      <c r="AK567">
        <v>1042.555272727272</v>
      </c>
      <c r="AL567">
        <v>3.419328723971238</v>
      </c>
      <c r="AM567">
        <v>65.04655561038324</v>
      </c>
      <c r="AN567">
        <f>(AP567 - AO567 + DY567*1E3/(8.314*(EA567+273.15)) * AR567/DX567 * AQ567) * DX567/(100*DL567) * 1000/(1000 - AP567)</f>
        <v>0</v>
      </c>
      <c r="AO567">
        <v>18.76601623349444</v>
      </c>
      <c r="AP567">
        <v>23.83765696969698</v>
      </c>
      <c r="AQ567">
        <v>-0.009639593056904337</v>
      </c>
      <c r="AR567">
        <v>107.0664478481322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5.97</v>
      </c>
      <c r="DM567">
        <v>0.5</v>
      </c>
      <c r="DN567" t="s">
        <v>438</v>
      </c>
      <c r="DO567">
        <v>2</v>
      </c>
      <c r="DP567" t="b">
        <v>1</v>
      </c>
      <c r="DQ567">
        <v>1758916745.714286</v>
      </c>
      <c r="DR567">
        <v>993.1777857142855</v>
      </c>
      <c r="DS567">
        <v>1047.585357142857</v>
      </c>
      <c r="DT567">
        <v>23.92702142857143</v>
      </c>
      <c r="DU567">
        <v>18.62744642857143</v>
      </c>
      <c r="DV567">
        <v>994.4654285714286</v>
      </c>
      <c r="DW567">
        <v>23.78556428571429</v>
      </c>
      <c r="DX567">
        <v>500.0042142857142</v>
      </c>
      <c r="DY567">
        <v>90.34009642857144</v>
      </c>
      <c r="DZ567">
        <v>0.02960676428571428</v>
      </c>
      <c r="EA567">
        <v>30.44863571428572</v>
      </c>
      <c r="EB567">
        <v>30.07935714285714</v>
      </c>
      <c r="EC567">
        <v>999.9000000000002</v>
      </c>
      <c r="ED567">
        <v>0</v>
      </c>
      <c r="EE567">
        <v>0</v>
      </c>
      <c r="EF567">
        <v>10000.12571428572</v>
      </c>
      <c r="EG567">
        <v>0</v>
      </c>
      <c r="EH567">
        <v>12.43591071428571</v>
      </c>
      <c r="EI567">
        <v>-54.40618214285713</v>
      </c>
      <c r="EJ567">
        <v>1017.524321428571</v>
      </c>
      <c r="EK567">
        <v>1067.470714285714</v>
      </c>
      <c r="EL567">
        <v>5.299579642857142</v>
      </c>
      <c r="EM567">
        <v>1047.585357142857</v>
      </c>
      <c r="EN567">
        <v>18.62744642857143</v>
      </c>
      <c r="EO567">
        <v>2.16157</v>
      </c>
      <c r="EP567">
        <v>1.682805714285714</v>
      </c>
      <c r="EQ567">
        <v>18.68025714285715</v>
      </c>
      <c r="ER567">
        <v>14.73851785714286</v>
      </c>
      <c r="ES567">
        <v>1999.975</v>
      </c>
      <c r="ET567">
        <v>0.979997464285714</v>
      </c>
      <c r="EU567">
        <v>0.02000281785714286</v>
      </c>
      <c r="EV567">
        <v>0</v>
      </c>
      <c r="EW567">
        <v>994.1430357142856</v>
      </c>
      <c r="EX567">
        <v>5.00097</v>
      </c>
      <c r="EY567">
        <v>19992.625</v>
      </c>
      <c r="EZ567">
        <v>16707.35357142857</v>
      </c>
      <c r="FA567">
        <v>40.56199999999999</v>
      </c>
      <c r="FB567">
        <v>40.81199999999999</v>
      </c>
      <c r="FC567">
        <v>40.43699999999999</v>
      </c>
      <c r="FD567">
        <v>40.43699999999999</v>
      </c>
      <c r="FE567">
        <v>41.18699999999999</v>
      </c>
      <c r="FF567">
        <v>1955.066428571428</v>
      </c>
      <c r="FG567">
        <v>39.90571428571429</v>
      </c>
      <c r="FH567">
        <v>0</v>
      </c>
      <c r="FI567">
        <v>1758916754.7</v>
      </c>
      <c r="FJ567">
        <v>0</v>
      </c>
      <c r="FK567">
        <v>994.1309200000001</v>
      </c>
      <c r="FL567">
        <v>-2.19492308952626</v>
      </c>
      <c r="FM567">
        <v>-31.16923073620833</v>
      </c>
      <c r="FN567">
        <v>19992.516</v>
      </c>
      <c r="FO567">
        <v>15</v>
      </c>
      <c r="FP567">
        <v>0</v>
      </c>
      <c r="FQ567" t="s">
        <v>439</v>
      </c>
      <c r="FR567">
        <v>1747247426.5</v>
      </c>
      <c r="FS567">
        <v>1747247420.5</v>
      </c>
      <c r="FT567">
        <v>0</v>
      </c>
      <c r="FU567">
        <v>1.027</v>
      </c>
      <c r="FV567">
        <v>0.031</v>
      </c>
      <c r="FW567">
        <v>0.02</v>
      </c>
      <c r="FX567">
        <v>0.05</v>
      </c>
      <c r="FY567">
        <v>420</v>
      </c>
      <c r="FZ567">
        <v>16</v>
      </c>
      <c r="GA567">
        <v>0.01</v>
      </c>
      <c r="GB567">
        <v>0.1</v>
      </c>
      <c r="GC567">
        <v>-54.43988999999999</v>
      </c>
      <c r="GD567">
        <v>0.9149943714823023</v>
      </c>
      <c r="GE567">
        <v>0.1341607464946436</v>
      </c>
      <c r="GF567">
        <v>0</v>
      </c>
      <c r="GG567">
        <v>994.2539411764708</v>
      </c>
      <c r="GH567">
        <v>-1.743957216938996</v>
      </c>
      <c r="GI567">
        <v>0.2652075703356158</v>
      </c>
      <c r="GJ567">
        <v>-1</v>
      </c>
      <c r="GK567">
        <v>5.420698750000001</v>
      </c>
      <c r="GL567">
        <v>-2.089197861163226</v>
      </c>
      <c r="GM567">
        <v>0.2014879016490506</v>
      </c>
      <c r="GN567">
        <v>0</v>
      </c>
      <c r="GO567">
        <v>0</v>
      </c>
      <c r="GP567">
        <v>2</v>
      </c>
      <c r="GQ567" t="s">
        <v>446</v>
      </c>
      <c r="GR567">
        <v>3.13542</v>
      </c>
      <c r="GS567">
        <v>2.68954</v>
      </c>
      <c r="GT567">
        <v>0.174172</v>
      </c>
      <c r="GU567">
        <v>0.178109</v>
      </c>
      <c r="GV567">
        <v>0.105777</v>
      </c>
      <c r="GW567">
        <v>0.08855300000000001</v>
      </c>
      <c r="GX567">
        <v>26255</v>
      </c>
      <c r="GY567">
        <v>26181.9</v>
      </c>
      <c r="GZ567">
        <v>29552.3</v>
      </c>
      <c r="HA567">
        <v>29437.7</v>
      </c>
      <c r="HB567">
        <v>34910.3</v>
      </c>
      <c r="HC567">
        <v>35546.5</v>
      </c>
      <c r="HD567">
        <v>41581.6</v>
      </c>
      <c r="HE567">
        <v>41824.8</v>
      </c>
      <c r="HF567">
        <v>1.9339</v>
      </c>
      <c r="HG567">
        <v>1.87785</v>
      </c>
      <c r="HH567">
        <v>0.0936538</v>
      </c>
      <c r="HI567">
        <v>0</v>
      </c>
      <c r="HJ567">
        <v>28.5409</v>
      </c>
      <c r="HK567">
        <v>999.9</v>
      </c>
      <c r="HL567">
        <v>43.9</v>
      </c>
      <c r="HM567">
        <v>31.2</v>
      </c>
      <c r="HN567">
        <v>22.1751</v>
      </c>
      <c r="HO567">
        <v>61.8564</v>
      </c>
      <c r="HP567">
        <v>26.0176</v>
      </c>
      <c r="HQ567">
        <v>1</v>
      </c>
      <c r="HR567">
        <v>0.0553049</v>
      </c>
      <c r="HS567">
        <v>0.706806</v>
      </c>
      <c r="HT567">
        <v>20.3383</v>
      </c>
      <c r="HU567">
        <v>5.21489</v>
      </c>
      <c r="HV567">
        <v>12.0126</v>
      </c>
      <c r="HW567">
        <v>4.98805</v>
      </c>
      <c r="HX567">
        <v>3.28723</v>
      </c>
      <c r="HY567">
        <v>9999</v>
      </c>
      <c r="HZ567">
        <v>9999</v>
      </c>
      <c r="IA567">
        <v>9999</v>
      </c>
      <c r="IB567">
        <v>17.9</v>
      </c>
      <c r="IC567">
        <v>1.86756</v>
      </c>
      <c r="ID567">
        <v>1.8667</v>
      </c>
      <c r="IE567">
        <v>1.86601</v>
      </c>
      <c r="IF567">
        <v>1.866</v>
      </c>
      <c r="IG567">
        <v>1.86784</v>
      </c>
      <c r="IH567">
        <v>1.87027</v>
      </c>
      <c r="II567">
        <v>1.86892</v>
      </c>
      <c r="IJ567">
        <v>1.87042</v>
      </c>
      <c r="IK567">
        <v>0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-1.32</v>
      </c>
      <c r="IY567">
        <v>0.1403</v>
      </c>
      <c r="IZ567">
        <v>-0.2124528667129374</v>
      </c>
      <c r="JA567">
        <v>-0.0008016307627816455</v>
      </c>
      <c r="JB567">
        <v>-2.705495203968552E-07</v>
      </c>
      <c r="JC567">
        <v>-1.001381313952682E-11</v>
      </c>
      <c r="JD567">
        <v>-0.06429383364076624</v>
      </c>
      <c r="JE567">
        <v>-0.003544197663381463</v>
      </c>
      <c r="JF567">
        <v>0.0008551080648433378</v>
      </c>
      <c r="JG567">
        <v>-1.439520423836254E-05</v>
      </c>
      <c r="JH567">
        <v>4</v>
      </c>
      <c r="JI567">
        <v>2335</v>
      </c>
      <c r="JJ567">
        <v>1</v>
      </c>
      <c r="JK567">
        <v>25</v>
      </c>
      <c r="JL567">
        <v>194488.8</v>
      </c>
      <c r="JM567">
        <v>194488.9</v>
      </c>
      <c r="JN567">
        <v>2.21924</v>
      </c>
      <c r="JO567">
        <v>2.25342</v>
      </c>
      <c r="JP567">
        <v>1.39771</v>
      </c>
      <c r="JQ567">
        <v>2.35107</v>
      </c>
      <c r="JR567">
        <v>1.49536</v>
      </c>
      <c r="JS567">
        <v>2.6123</v>
      </c>
      <c r="JT567">
        <v>36.1754</v>
      </c>
      <c r="JU567">
        <v>24.0612</v>
      </c>
      <c r="JV567">
        <v>18</v>
      </c>
      <c r="JW567">
        <v>492.458</v>
      </c>
      <c r="JX567">
        <v>447.312</v>
      </c>
      <c r="JY567">
        <v>27.5343</v>
      </c>
      <c r="JZ567">
        <v>28.2742</v>
      </c>
      <c r="KA567">
        <v>30.0002</v>
      </c>
      <c r="KB567">
        <v>28.0906</v>
      </c>
      <c r="KC567">
        <v>28.0229</v>
      </c>
      <c r="KD567">
        <v>44.4444</v>
      </c>
      <c r="KE567">
        <v>17.1192</v>
      </c>
      <c r="KF567">
        <v>43.0402</v>
      </c>
      <c r="KG567">
        <v>27.5459</v>
      </c>
      <c r="KH567">
        <v>1092.24</v>
      </c>
      <c r="KI567">
        <v>19.0142</v>
      </c>
      <c r="KJ567">
        <v>100.995</v>
      </c>
      <c r="KK567">
        <v>100.572</v>
      </c>
    </row>
    <row r="568" spans="1:297">
      <c r="A568">
        <v>552</v>
      </c>
      <c r="B568">
        <v>1758916758.5</v>
      </c>
      <c r="C568">
        <v>14975.40000009537</v>
      </c>
      <c r="D568" t="s">
        <v>1550</v>
      </c>
      <c r="E568" t="s">
        <v>1551</v>
      </c>
      <c r="F568">
        <v>5</v>
      </c>
      <c r="G568" t="s">
        <v>1419</v>
      </c>
      <c r="H568" t="s">
        <v>436</v>
      </c>
      <c r="I568">
        <v>1758916751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1100.908948384229</v>
      </c>
      <c r="AK568">
        <v>1059.796727272727</v>
      </c>
      <c r="AL568">
        <v>3.441967666494649</v>
      </c>
      <c r="AM568">
        <v>65.04655561038324</v>
      </c>
      <c r="AN568">
        <f>(AP568 - AO568 + DY568*1E3/(8.314*(EA568+273.15)) * AR568/DX568 * AQ568) * DX568/(100*DL568) * 1000/(1000 - AP568)</f>
        <v>0</v>
      </c>
      <c r="AO568">
        <v>18.92571490424042</v>
      </c>
      <c r="AP568">
        <v>23.80628848484849</v>
      </c>
      <c r="AQ568">
        <v>-0.005955549940221994</v>
      </c>
      <c r="AR568">
        <v>107.0664478481322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5.97</v>
      </c>
      <c r="DM568">
        <v>0.5</v>
      </c>
      <c r="DN568" t="s">
        <v>438</v>
      </c>
      <c r="DO568">
        <v>2</v>
      </c>
      <c r="DP568" t="b">
        <v>1</v>
      </c>
      <c r="DQ568">
        <v>1758916751</v>
      </c>
      <c r="DR568">
        <v>1011.003888888889</v>
      </c>
      <c r="DS568">
        <v>1065.28</v>
      </c>
      <c r="DT568">
        <v>23.86394814814815</v>
      </c>
      <c r="DU568">
        <v>18.76121851851852</v>
      </c>
      <c r="DV568">
        <v>1012.316296296296</v>
      </c>
      <c r="DW568">
        <v>23.72327407407407</v>
      </c>
      <c r="DX568">
        <v>500.0187777777778</v>
      </c>
      <c r="DY568">
        <v>90.34007777777778</v>
      </c>
      <c r="DZ568">
        <v>0.02966119629629629</v>
      </c>
      <c r="EA568">
        <v>30.4085</v>
      </c>
      <c r="EB568">
        <v>30.06665925925926</v>
      </c>
      <c r="EC568">
        <v>999.9000000000001</v>
      </c>
      <c r="ED568">
        <v>0</v>
      </c>
      <c r="EE568">
        <v>0</v>
      </c>
      <c r="EF568">
        <v>10001.27074074074</v>
      </c>
      <c r="EG568">
        <v>0</v>
      </c>
      <c r="EH568">
        <v>12.43316666666667</v>
      </c>
      <c r="EI568">
        <v>-54.27389259259259</v>
      </c>
      <c r="EJ568">
        <v>1035.721111111111</v>
      </c>
      <c r="EK568">
        <v>1085.649259259259</v>
      </c>
      <c r="EL568">
        <v>5.10272962962963</v>
      </c>
      <c r="EM568">
        <v>1065.28</v>
      </c>
      <c r="EN568">
        <v>18.76121851851852</v>
      </c>
      <c r="EO568">
        <v>2.155871851851852</v>
      </c>
      <c r="EP568">
        <v>1.694890370370371</v>
      </c>
      <c r="EQ568">
        <v>18.63808888888889</v>
      </c>
      <c r="ER568">
        <v>14.84940740740741</v>
      </c>
      <c r="ES568">
        <v>1999.983703703704</v>
      </c>
      <c r="ET568">
        <v>0.9799977777777775</v>
      </c>
      <c r="EU568">
        <v>0.02000251481481482</v>
      </c>
      <c r="EV568">
        <v>0</v>
      </c>
      <c r="EW568">
        <v>993.9245555555556</v>
      </c>
      <c r="EX568">
        <v>5.00097</v>
      </c>
      <c r="EY568">
        <v>19989.81481481481</v>
      </c>
      <c r="EZ568">
        <v>16707.42962962963</v>
      </c>
      <c r="FA568">
        <v>40.56199999999999</v>
      </c>
      <c r="FB568">
        <v>40.81199999999999</v>
      </c>
      <c r="FC568">
        <v>40.43699999999999</v>
      </c>
      <c r="FD568">
        <v>40.43699999999999</v>
      </c>
      <c r="FE568">
        <v>41.18699999999999</v>
      </c>
      <c r="FF568">
        <v>1955.078518518519</v>
      </c>
      <c r="FG568">
        <v>39.90222222222223</v>
      </c>
      <c r="FH568">
        <v>0</v>
      </c>
      <c r="FI568">
        <v>1758916760.1</v>
      </c>
      <c r="FJ568">
        <v>0</v>
      </c>
      <c r="FK568">
        <v>993.8998461538462</v>
      </c>
      <c r="FL568">
        <v>-2.834256402082598</v>
      </c>
      <c r="FM568">
        <v>-42.32136751294568</v>
      </c>
      <c r="FN568">
        <v>19989.62692307692</v>
      </c>
      <c r="FO568">
        <v>15</v>
      </c>
      <c r="FP568">
        <v>0</v>
      </c>
      <c r="FQ568" t="s">
        <v>439</v>
      </c>
      <c r="FR568">
        <v>1747247426.5</v>
      </c>
      <c r="FS568">
        <v>1747247420.5</v>
      </c>
      <c r="FT568">
        <v>0</v>
      </c>
      <c r="FU568">
        <v>1.027</v>
      </c>
      <c r="FV568">
        <v>0.031</v>
      </c>
      <c r="FW568">
        <v>0.02</v>
      </c>
      <c r="FX568">
        <v>0.05</v>
      </c>
      <c r="FY568">
        <v>420</v>
      </c>
      <c r="FZ568">
        <v>16</v>
      </c>
      <c r="GA568">
        <v>0.01</v>
      </c>
      <c r="GB568">
        <v>0.1</v>
      </c>
      <c r="GC568">
        <v>-54.35234634146342</v>
      </c>
      <c r="GD568">
        <v>1.439908013937134</v>
      </c>
      <c r="GE568">
        <v>0.1622656645789529</v>
      </c>
      <c r="GF568">
        <v>0</v>
      </c>
      <c r="GG568">
        <v>994.0407941176471</v>
      </c>
      <c r="GH568">
        <v>-2.104858670494626</v>
      </c>
      <c r="GI568">
        <v>0.3150850286184894</v>
      </c>
      <c r="GJ568">
        <v>-1</v>
      </c>
      <c r="GK568">
        <v>5.230117073170732</v>
      </c>
      <c r="GL568">
        <v>-2.246620766550512</v>
      </c>
      <c r="GM568">
        <v>0.2218453153168194</v>
      </c>
      <c r="GN568">
        <v>0</v>
      </c>
      <c r="GO568">
        <v>0</v>
      </c>
      <c r="GP568">
        <v>2</v>
      </c>
      <c r="GQ568" t="s">
        <v>446</v>
      </c>
      <c r="GR568">
        <v>3.13538</v>
      </c>
      <c r="GS568">
        <v>2.69018</v>
      </c>
      <c r="GT568">
        <v>0.176006</v>
      </c>
      <c r="GU568">
        <v>0.179845</v>
      </c>
      <c r="GV568">
        <v>0.105681</v>
      </c>
      <c r="GW568">
        <v>0.0889983</v>
      </c>
      <c r="GX568">
        <v>26196.2</v>
      </c>
      <c r="GY568">
        <v>26126.4</v>
      </c>
      <c r="GZ568">
        <v>29551.8</v>
      </c>
      <c r="HA568">
        <v>29437.6</v>
      </c>
      <c r="HB568">
        <v>34914</v>
      </c>
      <c r="HC568">
        <v>35528.7</v>
      </c>
      <c r="HD568">
        <v>41581.4</v>
      </c>
      <c r="HE568">
        <v>41824.5</v>
      </c>
      <c r="HF568">
        <v>1.93312</v>
      </c>
      <c r="HG568">
        <v>1.878</v>
      </c>
      <c r="HH568">
        <v>0.09380280000000001</v>
      </c>
      <c r="HI568">
        <v>0</v>
      </c>
      <c r="HJ568">
        <v>28.5313</v>
      </c>
      <c r="HK568">
        <v>999.9</v>
      </c>
      <c r="HL568">
        <v>43.9</v>
      </c>
      <c r="HM568">
        <v>31.2</v>
      </c>
      <c r="HN568">
        <v>22.1736</v>
      </c>
      <c r="HO568">
        <v>62.0165</v>
      </c>
      <c r="HP568">
        <v>26.1619</v>
      </c>
      <c r="HQ568">
        <v>1</v>
      </c>
      <c r="HR568">
        <v>0.0554878</v>
      </c>
      <c r="HS568">
        <v>0.662064</v>
      </c>
      <c r="HT568">
        <v>20.3391</v>
      </c>
      <c r="HU568">
        <v>5.21669</v>
      </c>
      <c r="HV568">
        <v>12.0132</v>
      </c>
      <c r="HW568">
        <v>4.9886</v>
      </c>
      <c r="HX568">
        <v>3.28775</v>
      </c>
      <c r="HY568">
        <v>9999</v>
      </c>
      <c r="HZ568">
        <v>9999</v>
      </c>
      <c r="IA568">
        <v>9999</v>
      </c>
      <c r="IB568">
        <v>17.9</v>
      </c>
      <c r="IC568">
        <v>1.86754</v>
      </c>
      <c r="ID568">
        <v>1.8667</v>
      </c>
      <c r="IE568">
        <v>1.86602</v>
      </c>
      <c r="IF568">
        <v>1.866</v>
      </c>
      <c r="IG568">
        <v>1.86783</v>
      </c>
      <c r="IH568">
        <v>1.87029</v>
      </c>
      <c r="II568">
        <v>1.86891</v>
      </c>
      <c r="IJ568">
        <v>1.87042</v>
      </c>
      <c r="IK568">
        <v>0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-1.35</v>
      </c>
      <c r="IY568">
        <v>0.14</v>
      </c>
      <c r="IZ568">
        <v>-0.2124528667129374</v>
      </c>
      <c r="JA568">
        <v>-0.0008016307627816455</v>
      </c>
      <c r="JB568">
        <v>-2.705495203968552E-07</v>
      </c>
      <c r="JC568">
        <v>-1.001381313952682E-11</v>
      </c>
      <c r="JD568">
        <v>-0.06429383364076624</v>
      </c>
      <c r="JE568">
        <v>-0.003544197663381463</v>
      </c>
      <c r="JF568">
        <v>0.0008551080648433378</v>
      </c>
      <c r="JG568">
        <v>-1.439520423836254E-05</v>
      </c>
      <c r="JH568">
        <v>4</v>
      </c>
      <c r="JI568">
        <v>2335</v>
      </c>
      <c r="JJ568">
        <v>1</v>
      </c>
      <c r="JK568">
        <v>25</v>
      </c>
      <c r="JL568">
        <v>194488.9</v>
      </c>
      <c r="JM568">
        <v>194489</v>
      </c>
      <c r="JN568">
        <v>2.24243</v>
      </c>
      <c r="JO568">
        <v>2.23633</v>
      </c>
      <c r="JP568">
        <v>1.39648</v>
      </c>
      <c r="JQ568">
        <v>2.34985</v>
      </c>
      <c r="JR568">
        <v>1.49536</v>
      </c>
      <c r="JS568">
        <v>2.65381</v>
      </c>
      <c r="JT568">
        <v>36.152</v>
      </c>
      <c r="JU568">
        <v>24.07</v>
      </c>
      <c r="JV568">
        <v>18</v>
      </c>
      <c r="JW568">
        <v>491.979</v>
      </c>
      <c r="JX568">
        <v>447.422</v>
      </c>
      <c r="JY568">
        <v>27.4754</v>
      </c>
      <c r="JZ568">
        <v>28.2771</v>
      </c>
      <c r="KA568">
        <v>30.0003</v>
      </c>
      <c r="KB568">
        <v>28.0919</v>
      </c>
      <c r="KC568">
        <v>28.0252</v>
      </c>
      <c r="KD568">
        <v>44.9882</v>
      </c>
      <c r="KE568">
        <v>16.5633</v>
      </c>
      <c r="KF568">
        <v>43.0402</v>
      </c>
      <c r="KG568">
        <v>27.4846</v>
      </c>
      <c r="KH568">
        <v>1112.28</v>
      </c>
      <c r="KI568">
        <v>19.1366</v>
      </c>
      <c r="KJ568">
        <v>100.994</v>
      </c>
      <c r="KK568">
        <v>100.572</v>
      </c>
    </row>
    <row r="569" spans="1:297">
      <c r="A569">
        <v>553</v>
      </c>
      <c r="B569">
        <v>1758916763.5</v>
      </c>
      <c r="C569">
        <v>14980.40000009537</v>
      </c>
      <c r="D569" t="s">
        <v>1552</v>
      </c>
      <c r="E569" t="s">
        <v>1553</v>
      </c>
      <c r="F569">
        <v>5</v>
      </c>
      <c r="G569" t="s">
        <v>1419</v>
      </c>
      <c r="H569" t="s">
        <v>436</v>
      </c>
      <c r="I569">
        <v>1758916755.714286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1117.091472617052</v>
      </c>
      <c r="AK569">
        <v>1076.505151515152</v>
      </c>
      <c r="AL569">
        <v>3.337541162451518</v>
      </c>
      <c r="AM569">
        <v>65.04655561038324</v>
      </c>
      <c r="AN569">
        <f>(AP569 - AO569 + DY569*1E3/(8.314*(EA569+273.15)) * AR569/DX569 * AQ569) * DX569/(100*DL569) * 1000/(1000 - AP569)</f>
        <v>0</v>
      </c>
      <c r="AO569">
        <v>18.99870979965916</v>
      </c>
      <c r="AP569">
        <v>23.75788727272727</v>
      </c>
      <c r="AQ569">
        <v>-0.01062904950362033</v>
      </c>
      <c r="AR569">
        <v>107.0664478481322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5.97</v>
      </c>
      <c r="DM569">
        <v>0.5</v>
      </c>
      <c r="DN569" t="s">
        <v>438</v>
      </c>
      <c r="DO569">
        <v>2</v>
      </c>
      <c r="DP569" t="b">
        <v>1</v>
      </c>
      <c r="DQ569">
        <v>1758916755.714286</v>
      </c>
      <c r="DR569">
        <v>1026.79</v>
      </c>
      <c r="DS569">
        <v>1080.727857142857</v>
      </c>
      <c r="DT569">
        <v>23.82031785714286</v>
      </c>
      <c r="DU569">
        <v>18.88103571428571</v>
      </c>
      <c r="DV569">
        <v>1028.124642857143</v>
      </c>
      <c r="DW569">
        <v>23.68017857142857</v>
      </c>
      <c r="DX569">
        <v>500.0301428571428</v>
      </c>
      <c r="DY569">
        <v>90.34021071428572</v>
      </c>
      <c r="DZ569">
        <v>0.02967642500000001</v>
      </c>
      <c r="EA569">
        <v>30.37469999999999</v>
      </c>
      <c r="EB569">
        <v>30.05827142857143</v>
      </c>
      <c r="EC569">
        <v>999.9000000000002</v>
      </c>
      <c r="ED569">
        <v>0</v>
      </c>
      <c r="EE569">
        <v>0</v>
      </c>
      <c r="EF569">
        <v>9997.811428571427</v>
      </c>
      <c r="EG569">
        <v>0</v>
      </c>
      <c r="EH569">
        <v>12.42569285714286</v>
      </c>
      <c r="EI569">
        <v>-53.93587142857143</v>
      </c>
      <c r="EJ569">
        <v>1051.846071428571</v>
      </c>
      <c r="EK569">
        <v>1101.526428571429</v>
      </c>
      <c r="EL569">
        <v>4.939277142857143</v>
      </c>
      <c r="EM569">
        <v>1080.727857142857</v>
      </c>
      <c r="EN569">
        <v>18.88103571428571</v>
      </c>
      <c r="EO569">
        <v>2.151933214285715</v>
      </c>
      <c r="EP569">
        <v>1.705717142857143</v>
      </c>
      <c r="EQ569">
        <v>18.608875</v>
      </c>
      <c r="ER569">
        <v>14.94833214285714</v>
      </c>
      <c r="ES569">
        <v>1999.983928571428</v>
      </c>
      <c r="ET569">
        <v>0.9799979999999999</v>
      </c>
      <c r="EU569">
        <v>0.02000229285714286</v>
      </c>
      <c r="EV569">
        <v>0</v>
      </c>
      <c r="EW569">
        <v>993.7275714285715</v>
      </c>
      <c r="EX569">
        <v>5.00097</v>
      </c>
      <c r="EY569">
        <v>19986.31785714285</v>
      </c>
      <c r="EZ569">
        <v>16707.43571428571</v>
      </c>
      <c r="FA569">
        <v>40.56199999999999</v>
      </c>
      <c r="FB569">
        <v>40.81199999999999</v>
      </c>
      <c r="FC569">
        <v>40.43924999999999</v>
      </c>
      <c r="FD569">
        <v>40.43699999999999</v>
      </c>
      <c r="FE569">
        <v>41.18699999999999</v>
      </c>
      <c r="FF569">
        <v>1955.081785714285</v>
      </c>
      <c r="FG569">
        <v>39.9</v>
      </c>
      <c r="FH569">
        <v>0</v>
      </c>
      <c r="FI569">
        <v>1758916764.9</v>
      </c>
      <c r="FJ569">
        <v>0</v>
      </c>
      <c r="FK569">
        <v>993.7126538461538</v>
      </c>
      <c r="FL569">
        <v>-3.141504258414529</v>
      </c>
      <c r="FM569">
        <v>-45.43931624983846</v>
      </c>
      <c r="FN569">
        <v>19986.01923076923</v>
      </c>
      <c r="FO569">
        <v>15</v>
      </c>
      <c r="FP569">
        <v>0</v>
      </c>
      <c r="FQ569" t="s">
        <v>439</v>
      </c>
      <c r="FR569">
        <v>1747247426.5</v>
      </c>
      <c r="FS569">
        <v>1747247420.5</v>
      </c>
      <c r="FT569">
        <v>0</v>
      </c>
      <c r="FU569">
        <v>1.027</v>
      </c>
      <c r="FV569">
        <v>0.031</v>
      </c>
      <c r="FW569">
        <v>0.02</v>
      </c>
      <c r="FX569">
        <v>0.05</v>
      </c>
      <c r="FY569">
        <v>420</v>
      </c>
      <c r="FZ569">
        <v>16</v>
      </c>
      <c r="GA569">
        <v>0.01</v>
      </c>
      <c r="GB569">
        <v>0.1</v>
      </c>
      <c r="GC569">
        <v>-54.11146341463415</v>
      </c>
      <c r="GD569">
        <v>3.502544947735029</v>
      </c>
      <c r="GE569">
        <v>0.3837927627757871</v>
      </c>
      <c r="GF569">
        <v>0</v>
      </c>
      <c r="GG569">
        <v>993.8286764705881</v>
      </c>
      <c r="GH569">
        <v>-2.860122225280248</v>
      </c>
      <c r="GI569">
        <v>0.3591013883201028</v>
      </c>
      <c r="GJ569">
        <v>-1</v>
      </c>
      <c r="GK569">
        <v>5.057584878048781</v>
      </c>
      <c r="GL569">
        <v>-2.144920975609756</v>
      </c>
      <c r="GM569">
        <v>0.2125664229286753</v>
      </c>
      <c r="GN569">
        <v>0</v>
      </c>
      <c r="GO569">
        <v>0</v>
      </c>
      <c r="GP569">
        <v>2</v>
      </c>
      <c r="GQ569" t="s">
        <v>446</v>
      </c>
      <c r="GR569">
        <v>3.1354</v>
      </c>
      <c r="GS569">
        <v>2.69009</v>
      </c>
      <c r="GT569">
        <v>0.177773</v>
      </c>
      <c r="GU569">
        <v>0.181519</v>
      </c>
      <c r="GV569">
        <v>0.105525</v>
      </c>
      <c r="GW569">
        <v>0.0892859</v>
      </c>
      <c r="GX569">
        <v>26139.7</v>
      </c>
      <c r="GY569">
        <v>26073.3</v>
      </c>
      <c r="GZ569">
        <v>29551.4</v>
      </c>
      <c r="HA569">
        <v>29437.9</v>
      </c>
      <c r="HB569">
        <v>34919.8</v>
      </c>
      <c r="HC569">
        <v>35517.7</v>
      </c>
      <c r="HD569">
        <v>41580.9</v>
      </c>
      <c r="HE569">
        <v>41824.9</v>
      </c>
      <c r="HF569">
        <v>1.9333</v>
      </c>
      <c r="HG569">
        <v>1.87855</v>
      </c>
      <c r="HH569">
        <v>0.0935607</v>
      </c>
      <c r="HI569">
        <v>0</v>
      </c>
      <c r="HJ569">
        <v>28.5196</v>
      </c>
      <c r="HK569">
        <v>999.9</v>
      </c>
      <c r="HL569">
        <v>43.9</v>
      </c>
      <c r="HM569">
        <v>31.2</v>
      </c>
      <c r="HN569">
        <v>22.1714</v>
      </c>
      <c r="HO569">
        <v>61.9965</v>
      </c>
      <c r="HP569">
        <v>26.1739</v>
      </c>
      <c r="HQ569">
        <v>1</v>
      </c>
      <c r="HR569">
        <v>0.0557114</v>
      </c>
      <c r="HS569">
        <v>0.669496</v>
      </c>
      <c r="HT569">
        <v>20.3391</v>
      </c>
      <c r="HU569">
        <v>5.21684</v>
      </c>
      <c r="HV569">
        <v>12.0141</v>
      </c>
      <c r="HW569">
        <v>4.98885</v>
      </c>
      <c r="HX569">
        <v>3.28772</v>
      </c>
      <c r="HY569">
        <v>9999</v>
      </c>
      <c r="HZ569">
        <v>9999</v>
      </c>
      <c r="IA569">
        <v>9999</v>
      </c>
      <c r="IB569">
        <v>17.9</v>
      </c>
      <c r="IC569">
        <v>1.86755</v>
      </c>
      <c r="ID569">
        <v>1.86673</v>
      </c>
      <c r="IE569">
        <v>1.866</v>
      </c>
      <c r="IF569">
        <v>1.866</v>
      </c>
      <c r="IG569">
        <v>1.86784</v>
      </c>
      <c r="IH569">
        <v>1.87027</v>
      </c>
      <c r="II569">
        <v>1.86892</v>
      </c>
      <c r="IJ569">
        <v>1.87042</v>
      </c>
      <c r="IK569">
        <v>0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-1.36</v>
      </c>
      <c r="IY569">
        <v>0.1393</v>
      </c>
      <c r="IZ569">
        <v>-0.2124528667129374</v>
      </c>
      <c r="JA569">
        <v>-0.0008016307627816455</v>
      </c>
      <c r="JB569">
        <v>-2.705495203968552E-07</v>
      </c>
      <c r="JC569">
        <v>-1.001381313952682E-11</v>
      </c>
      <c r="JD569">
        <v>-0.06429383364076624</v>
      </c>
      <c r="JE569">
        <v>-0.003544197663381463</v>
      </c>
      <c r="JF569">
        <v>0.0008551080648433378</v>
      </c>
      <c r="JG569">
        <v>-1.439520423836254E-05</v>
      </c>
      <c r="JH569">
        <v>4</v>
      </c>
      <c r="JI569">
        <v>2335</v>
      </c>
      <c r="JJ569">
        <v>1</v>
      </c>
      <c r="JK569">
        <v>25</v>
      </c>
      <c r="JL569">
        <v>194489</v>
      </c>
      <c r="JM569">
        <v>194489</v>
      </c>
      <c r="JN569">
        <v>2.27173</v>
      </c>
      <c r="JO569">
        <v>2.23755</v>
      </c>
      <c r="JP569">
        <v>1.39648</v>
      </c>
      <c r="JQ569">
        <v>2.34619</v>
      </c>
      <c r="JR569">
        <v>1.49536</v>
      </c>
      <c r="JS569">
        <v>2.65381</v>
      </c>
      <c r="JT569">
        <v>36.152</v>
      </c>
      <c r="JU569">
        <v>24.07</v>
      </c>
      <c r="JV569">
        <v>18</v>
      </c>
      <c r="JW569">
        <v>492.1</v>
      </c>
      <c r="JX569">
        <v>447.767</v>
      </c>
      <c r="JY569">
        <v>27.4201</v>
      </c>
      <c r="JZ569">
        <v>28.2802</v>
      </c>
      <c r="KA569">
        <v>30.0003</v>
      </c>
      <c r="KB569">
        <v>28.0931</v>
      </c>
      <c r="KC569">
        <v>28.0259</v>
      </c>
      <c r="KD569">
        <v>45.5076</v>
      </c>
      <c r="KE569">
        <v>16.0154</v>
      </c>
      <c r="KF569">
        <v>43.4299</v>
      </c>
      <c r="KG569">
        <v>27.4221</v>
      </c>
      <c r="KH569">
        <v>1125.64</v>
      </c>
      <c r="KI569">
        <v>19.2855</v>
      </c>
      <c r="KJ569">
        <v>100.993</v>
      </c>
      <c r="KK569">
        <v>100.573</v>
      </c>
    </row>
    <row r="570" spans="1:297">
      <c r="A570">
        <v>554</v>
      </c>
      <c r="B570">
        <v>1758916768.5</v>
      </c>
      <c r="C570">
        <v>14985.40000009537</v>
      </c>
      <c r="D570" t="s">
        <v>1554</v>
      </c>
      <c r="E570" t="s">
        <v>1555</v>
      </c>
      <c r="F570">
        <v>5</v>
      </c>
      <c r="G570" t="s">
        <v>1419</v>
      </c>
      <c r="H570" t="s">
        <v>436</v>
      </c>
      <c r="I570">
        <v>1758916761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1134.091999650721</v>
      </c>
      <c r="AK570">
        <v>1093.141090909091</v>
      </c>
      <c r="AL570">
        <v>3.339159396831655</v>
      </c>
      <c r="AM570">
        <v>65.04655561038324</v>
      </c>
      <c r="AN570">
        <f>(AP570 - AO570 + DY570*1E3/(8.314*(EA570+273.15)) * AR570/DX570 * AQ570) * DX570/(100*DL570) * 1000/(1000 - AP570)</f>
        <v>0</v>
      </c>
      <c r="AO570">
        <v>19.16043147342491</v>
      </c>
      <c r="AP570">
        <v>23.7161503030303</v>
      </c>
      <c r="AQ570">
        <v>-0.007716214024241332</v>
      </c>
      <c r="AR570">
        <v>107.0664478481322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5.97</v>
      </c>
      <c r="DM570">
        <v>0.5</v>
      </c>
      <c r="DN570" t="s">
        <v>438</v>
      </c>
      <c r="DO570">
        <v>2</v>
      </c>
      <c r="DP570" t="b">
        <v>1</v>
      </c>
      <c r="DQ570">
        <v>1758916761</v>
      </c>
      <c r="DR570">
        <v>1044.298148148148</v>
      </c>
      <c r="DS570">
        <v>1098.01</v>
      </c>
      <c r="DT570">
        <v>23.77580740740741</v>
      </c>
      <c r="DU570">
        <v>19.01843703703704</v>
      </c>
      <c r="DV570">
        <v>1045.657037037037</v>
      </c>
      <c r="DW570">
        <v>23.63621851851852</v>
      </c>
      <c r="DX570">
        <v>499.998</v>
      </c>
      <c r="DY570">
        <v>90.34010000000001</v>
      </c>
      <c r="DZ570">
        <v>0.02968793333333333</v>
      </c>
      <c r="EA570">
        <v>30.33938888888889</v>
      </c>
      <c r="EB570">
        <v>30.04977407407408</v>
      </c>
      <c r="EC570">
        <v>999.9000000000001</v>
      </c>
      <c r="ED570">
        <v>0</v>
      </c>
      <c r="EE570">
        <v>0</v>
      </c>
      <c r="EF570">
        <v>9996.344074074073</v>
      </c>
      <c r="EG570">
        <v>0</v>
      </c>
      <c r="EH570">
        <v>12.41824074074074</v>
      </c>
      <c r="EI570">
        <v>-53.71126666666668</v>
      </c>
      <c r="EJ570">
        <v>1069.731481481482</v>
      </c>
      <c r="EK570">
        <v>1119.298148148148</v>
      </c>
      <c r="EL570">
        <v>4.757367777777778</v>
      </c>
      <c r="EM570">
        <v>1098.01</v>
      </c>
      <c r="EN570">
        <v>19.01843703703704</v>
      </c>
      <c r="EO570">
        <v>2.14790962962963</v>
      </c>
      <c r="EP570">
        <v>1.718127777777778</v>
      </c>
      <c r="EQ570">
        <v>18.57897407407407</v>
      </c>
      <c r="ER570">
        <v>15.06099629629629</v>
      </c>
      <c r="ES570">
        <v>1999.992592592593</v>
      </c>
      <c r="ET570">
        <v>0.9799983333333332</v>
      </c>
      <c r="EU570">
        <v>0.02000196296296296</v>
      </c>
      <c r="EV570">
        <v>0</v>
      </c>
      <c r="EW570">
        <v>993.4048518518517</v>
      </c>
      <c r="EX570">
        <v>5.00097</v>
      </c>
      <c r="EY570">
        <v>19981.53333333333</v>
      </c>
      <c r="EZ570">
        <v>16707.5037037037</v>
      </c>
      <c r="FA570">
        <v>40.56199999999999</v>
      </c>
      <c r="FB570">
        <v>40.81199999999999</v>
      </c>
      <c r="FC570">
        <v>40.44633333333333</v>
      </c>
      <c r="FD570">
        <v>40.43699999999999</v>
      </c>
      <c r="FE570">
        <v>41.18699999999999</v>
      </c>
      <c r="FF570">
        <v>1955.092592592593</v>
      </c>
      <c r="FG570">
        <v>39.9</v>
      </c>
      <c r="FH570">
        <v>0</v>
      </c>
      <c r="FI570">
        <v>1758916770.3</v>
      </c>
      <c r="FJ570">
        <v>0</v>
      </c>
      <c r="FK570">
        <v>993.36904</v>
      </c>
      <c r="FL570">
        <v>-4.105999994920915</v>
      </c>
      <c r="FM570">
        <v>-63.4538462236961</v>
      </c>
      <c r="FN570">
        <v>19980.74</v>
      </c>
      <c r="FO570">
        <v>15</v>
      </c>
      <c r="FP570">
        <v>0</v>
      </c>
      <c r="FQ570" t="s">
        <v>439</v>
      </c>
      <c r="FR570">
        <v>1747247426.5</v>
      </c>
      <c r="FS570">
        <v>1747247420.5</v>
      </c>
      <c r="FT570">
        <v>0</v>
      </c>
      <c r="FU570">
        <v>1.027</v>
      </c>
      <c r="FV570">
        <v>0.031</v>
      </c>
      <c r="FW570">
        <v>0.02</v>
      </c>
      <c r="FX570">
        <v>0.05</v>
      </c>
      <c r="FY570">
        <v>420</v>
      </c>
      <c r="FZ570">
        <v>16</v>
      </c>
      <c r="GA570">
        <v>0.01</v>
      </c>
      <c r="GB570">
        <v>0.1</v>
      </c>
      <c r="GC570">
        <v>-53.8471325</v>
      </c>
      <c r="GD570">
        <v>3.019680675422317</v>
      </c>
      <c r="GE570">
        <v>0.3461367377117742</v>
      </c>
      <c r="GF570">
        <v>0</v>
      </c>
      <c r="GG570">
        <v>993.5854705882351</v>
      </c>
      <c r="GH570">
        <v>-3.452620317220964</v>
      </c>
      <c r="GI570">
        <v>0.4148040100842884</v>
      </c>
      <c r="GJ570">
        <v>-1</v>
      </c>
      <c r="GK570">
        <v>4.851889</v>
      </c>
      <c r="GL570">
        <v>-2.009242626641666</v>
      </c>
      <c r="GM570">
        <v>0.1942118234402839</v>
      </c>
      <c r="GN570">
        <v>0</v>
      </c>
      <c r="GO570">
        <v>0</v>
      </c>
      <c r="GP570">
        <v>2</v>
      </c>
      <c r="GQ570" t="s">
        <v>446</v>
      </c>
      <c r="GR570">
        <v>3.13539</v>
      </c>
      <c r="GS570">
        <v>2.68988</v>
      </c>
      <c r="GT570">
        <v>0.179529</v>
      </c>
      <c r="GU570">
        <v>0.183221</v>
      </c>
      <c r="GV570">
        <v>0.105407</v>
      </c>
      <c r="GW570">
        <v>0.0898555</v>
      </c>
      <c r="GX570">
        <v>26084</v>
      </c>
      <c r="GY570">
        <v>26019</v>
      </c>
      <c r="GZ570">
        <v>29551.7</v>
      </c>
      <c r="HA570">
        <v>29437.8</v>
      </c>
      <c r="HB570">
        <v>34924.5</v>
      </c>
      <c r="HC570">
        <v>35495.3</v>
      </c>
      <c r="HD570">
        <v>41580.9</v>
      </c>
      <c r="HE570">
        <v>41825</v>
      </c>
      <c r="HF570">
        <v>1.93303</v>
      </c>
      <c r="HG570">
        <v>1.87847</v>
      </c>
      <c r="HH570">
        <v>0.09374689999999999</v>
      </c>
      <c r="HI570">
        <v>0</v>
      </c>
      <c r="HJ570">
        <v>28.5072</v>
      </c>
      <c r="HK570">
        <v>999.9</v>
      </c>
      <c r="HL570">
        <v>44</v>
      </c>
      <c r="HM570">
        <v>31.2</v>
      </c>
      <c r="HN570">
        <v>22.2223</v>
      </c>
      <c r="HO570">
        <v>62.0665</v>
      </c>
      <c r="HP570">
        <v>26.1739</v>
      </c>
      <c r="HQ570">
        <v>1</v>
      </c>
      <c r="HR570">
        <v>0.0556504</v>
      </c>
      <c r="HS570">
        <v>0.639336</v>
      </c>
      <c r="HT570">
        <v>20.3389</v>
      </c>
      <c r="HU570">
        <v>5.21549</v>
      </c>
      <c r="HV570">
        <v>12.0135</v>
      </c>
      <c r="HW570">
        <v>4.98835</v>
      </c>
      <c r="HX570">
        <v>3.28733</v>
      </c>
      <c r="HY570">
        <v>9999</v>
      </c>
      <c r="HZ570">
        <v>9999</v>
      </c>
      <c r="IA570">
        <v>9999</v>
      </c>
      <c r="IB570">
        <v>17.9</v>
      </c>
      <c r="IC570">
        <v>1.86752</v>
      </c>
      <c r="ID570">
        <v>1.86669</v>
      </c>
      <c r="IE570">
        <v>1.86602</v>
      </c>
      <c r="IF570">
        <v>1.866</v>
      </c>
      <c r="IG570">
        <v>1.86783</v>
      </c>
      <c r="IH570">
        <v>1.87027</v>
      </c>
      <c r="II570">
        <v>1.86893</v>
      </c>
      <c r="IJ570">
        <v>1.87042</v>
      </c>
      <c r="IK570">
        <v>0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-1.39</v>
      </c>
      <c r="IY570">
        <v>0.1388</v>
      </c>
      <c r="IZ570">
        <v>-0.2124528667129374</v>
      </c>
      <c r="JA570">
        <v>-0.0008016307627816455</v>
      </c>
      <c r="JB570">
        <v>-2.705495203968552E-07</v>
      </c>
      <c r="JC570">
        <v>-1.001381313952682E-11</v>
      </c>
      <c r="JD570">
        <v>-0.06429383364076624</v>
      </c>
      <c r="JE570">
        <v>-0.003544197663381463</v>
      </c>
      <c r="JF570">
        <v>0.0008551080648433378</v>
      </c>
      <c r="JG570">
        <v>-1.439520423836254E-05</v>
      </c>
      <c r="JH570">
        <v>4</v>
      </c>
      <c r="JI570">
        <v>2335</v>
      </c>
      <c r="JJ570">
        <v>1</v>
      </c>
      <c r="JK570">
        <v>25</v>
      </c>
      <c r="JL570">
        <v>194489</v>
      </c>
      <c r="JM570">
        <v>194489.1</v>
      </c>
      <c r="JN570">
        <v>2.29736</v>
      </c>
      <c r="JO570">
        <v>2.23633</v>
      </c>
      <c r="JP570">
        <v>1.39648</v>
      </c>
      <c r="JQ570">
        <v>2.34741</v>
      </c>
      <c r="JR570">
        <v>1.49536</v>
      </c>
      <c r="JS570">
        <v>2.68311</v>
      </c>
      <c r="JT570">
        <v>36.1754</v>
      </c>
      <c r="JU570">
        <v>24.07</v>
      </c>
      <c r="JV570">
        <v>18</v>
      </c>
      <c r="JW570">
        <v>491.944</v>
      </c>
      <c r="JX570">
        <v>447.734</v>
      </c>
      <c r="JY570">
        <v>27.3706</v>
      </c>
      <c r="JZ570">
        <v>28.2832</v>
      </c>
      <c r="KA570">
        <v>30.0001</v>
      </c>
      <c r="KB570">
        <v>28.0953</v>
      </c>
      <c r="KC570">
        <v>28.0276</v>
      </c>
      <c r="KD570">
        <v>46.0137</v>
      </c>
      <c r="KE570">
        <v>16.0154</v>
      </c>
      <c r="KF570">
        <v>43.4299</v>
      </c>
      <c r="KG570">
        <v>27.3748</v>
      </c>
      <c r="KH570">
        <v>1145.69</v>
      </c>
      <c r="KI570">
        <v>19.3083</v>
      </c>
      <c r="KJ570">
        <v>100.993</v>
      </c>
      <c r="KK570">
        <v>100.573</v>
      </c>
    </row>
    <row r="571" spans="1:297">
      <c r="A571">
        <v>555</v>
      </c>
      <c r="B571">
        <v>1758916773.5</v>
      </c>
      <c r="C571">
        <v>14990.40000009537</v>
      </c>
      <c r="D571" t="s">
        <v>1556</v>
      </c>
      <c r="E571" t="s">
        <v>1557</v>
      </c>
      <c r="F571">
        <v>5</v>
      </c>
      <c r="G571" t="s">
        <v>1419</v>
      </c>
      <c r="H571" t="s">
        <v>436</v>
      </c>
      <c r="I571">
        <v>1758916765.714286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1151.100568709107</v>
      </c>
      <c r="AK571">
        <v>1109.946666666667</v>
      </c>
      <c r="AL571">
        <v>3.370408066595063</v>
      </c>
      <c r="AM571">
        <v>65.04655561038324</v>
      </c>
      <c r="AN571">
        <f>(AP571 - AO571 + DY571*1E3/(8.314*(EA571+273.15)) * AR571/DX571 * AQ571) * DX571/(100*DL571) * 1000/(1000 - AP571)</f>
        <v>0</v>
      </c>
      <c r="AO571">
        <v>19.24710562819179</v>
      </c>
      <c r="AP571">
        <v>23.67770121212121</v>
      </c>
      <c r="AQ571">
        <v>-0.008640199434262166</v>
      </c>
      <c r="AR571">
        <v>107.0664478481322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5.97</v>
      </c>
      <c r="DM571">
        <v>0.5</v>
      </c>
      <c r="DN571" t="s">
        <v>438</v>
      </c>
      <c r="DO571">
        <v>2</v>
      </c>
      <c r="DP571" t="b">
        <v>1</v>
      </c>
      <c r="DQ571">
        <v>1758916765.714286</v>
      </c>
      <c r="DR571">
        <v>1059.763571428572</v>
      </c>
      <c r="DS571">
        <v>1113.398928571428</v>
      </c>
      <c r="DT571">
        <v>23.73814642857142</v>
      </c>
      <c r="DU571">
        <v>19.12387857142857</v>
      </c>
      <c r="DV571">
        <v>1061.144285714286</v>
      </c>
      <c r="DW571">
        <v>23.59903214285714</v>
      </c>
      <c r="DX571">
        <v>500.00825</v>
      </c>
      <c r="DY571">
        <v>90.34082857142856</v>
      </c>
      <c r="DZ571">
        <v>0.02973077857142857</v>
      </c>
      <c r="EA571">
        <v>30.30958571428571</v>
      </c>
      <c r="EB571">
        <v>30.03870714285715</v>
      </c>
      <c r="EC571">
        <v>999.9000000000002</v>
      </c>
      <c r="ED571">
        <v>0</v>
      </c>
      <c r="EE571">
        <v>0</v>
      </c>
      <c r="EF571">
        <v>9999.640000000001</v>
      </c>
      <c r="EG571">
        <v>0</v>
      </c>
      <c r="EH571">
        <v>12.41093928571429</v>
      </c>
      <c r="EI571">
        <v>-53.63498571428572</v>
      </c>
      <c r="EJ571">
        <v>1085.530714285714</v>
      </c>
      <c r="EK571">
        <v>1135.106785714286</v>
      </c>
      <c r="EL571">
        <v>4.614268214285715</v>
      </c>
      <c r="EM571">
        <v>1113.398928571428</v>
      </c>
      <c r="EN571">
        <v>19.12387857142857</v>
      </c>
      <c r="EO571">
        <v>2.144523571428571</v>
      </c>
      <c r="EP571">
        <v>1.727667857142857</v>
      </c>
      <c r="EQ571">
        <v>18.55378571428571</v>
      </c>
      <c r="ER571">
        <v>15.14706428571429</v>
      </c>
      <c r="ES571">
        <v>1999.999642857143</v>
      </c>
      <c r="ET571">
        <v>0.9799986428571428</v>
      </c>
      <c r="EU571">
        <v>0.02000165357142858</v>
      </c>
      <c r="EV571">
        <v>0</v>
      </c>
      <c r="EW571">
        <v>993.1857499999999</v>
      </c>
      <c r="EX571">
        <v>5.00097</v>
      </c>
      <c r="EY571">
        <v>19976.41785714286</v>
      </c>
      <c r="EZ571">
        <v>16707.56428571428</v>
      </c>
      <c r="FA571">
        <v>40.56199999999999</v>
      </c>
      <c r="FB571">
        <v>40.81199999999999</v>
      </c>
      <c r="FC571">
        <v>40.45724999999999</v>
      </c>
      <c r="FD571">
        <v>40.43699999999999</v>
      </c>
      <c r="FE571">
        <v>41.18699999999999</v>
      </c>
      <c r="FF571">
        <v>1955.099642857143</v>
      </c>
      <c r="FG571">
        <v>39.9</v>
      </c>
      <c r="FH571">
        <v>0</v>
      </c>
      <c r="FI571">
        <v>1758916775.1</v>
      </c>
      <c r="FJ571">
        <v>0</v>
      </c>
      <c r="FK571">
        <v>993.17108</v>
      </c>
      <c r="FL571">
        <v>-2.94107691502946</v>
      </c>
      <c r="FM571">
        <v>-71.96923080948503</v>
      </c>
      <c r="FN571">
        <v>19975.524</v>
      </c>
      <c r="FO571">
        <v>15</v>
      </c>
      <c r="FP571">
        <v>0</v>
      </c>
      <c r="FQ571" t="s">
        <v>439</v>
      </c>
      <c r="FR571">
        <v>1747247426.5</v>
      </c>
      <c r="FS571">
        <v>1747247420.5</v>
      </c>
      <c r="FT571">
        <v>0</v>
      </c>
      <c r="FU571">
        <v>1.027</v>
      </c>
      <c r="FV571">
        <v>0.031</v>
      </c>
      <c r="FW571">
        <v>0.02</v>
      </c>
      <c r="FX571">
        <v>0.05</v>
      </c>
      <c r="FY571">
        <v>420</v>
      </c>
      <c r="FZ571">
        <v>16</v>
      </c>
      <c r="GA571">
        <v>0.01</v>
      </c>
      <c r="GB571">
        <v>0.1</v>
      </c>
      <c r="GC571">
        <v>-53.7643425</v>
      </c>
      <c r="GD571">
        <v>1.63368742964376</v>
      </c>
      <c r="GE571">
        <v>0.3118160795144306</v>
      </c>
      <c r="GF571">
        <v>0</v>
      </c>
      <c r="GG571">
        <v>993.3699117647058</v>
      </c>
      <c r="GH571">
        <v>-3.1427501859305</v>
      </c>
      <c r="GI571">
        <v>0.402823225544483</v>
      </c>
      <c r="GJ571">
        <v>-1</v>
      </c>
      <c r="GK571">
        <v>4.71928825</v>
      </c>
      <c r="GL571">
        <v>-1.926779324577867</v>
      </c>
      <c r="GM571">
        <v>0.1864448876328807</v>
      </c>
      <c r="GN571">
        <v>0</v>
      </c>
      <c r="GO571">
        <v>0</v>
      </c>
      <c r="GP571">
        <v>2</v>
      </c>
      <c r="GQ571" t="s">
        <v>446</v>
      </c>
      <c r="GR571">
        <v>3.1356</v>
      </c>
      <c r="GS571">
        <v>2.68987</v>
      </c>
      <c r="GT571">
        <v>0.181289</v>
      </c>
      <c r="GU571">
        <v>0.184969</v>
      </c>
      <c r="GV571">
        <v>0.105277</v>
      </c>
      <c r="GW571">
        <v>0.0900377</v>
      </c>
      <c r="GX571">
        <v>26027.1</v>
      </c>
      <c r="GY571">
        <v>25963.2</v>
      </c>
      <c r="GZ571">
        <v>29550.7</v>
      </c>
      <c r="HA571">
        <v>29437.6</v>
      </c>
      <c r="HB571">
        <v>34928.6</v>
      </c>
      <c r="HC571">
        <v>35488</v>
      </c>
      <c r="HD571">
        <v>41579.7</v>
      </c>
      <c r="HE571">
        <v>41824.8</v>
      </c>
      <c r="HF571">
        <v>1.933</v>
      </c>
      <c r="HG571">
        <v>1.8786</v>
      </c>
      <c r="HH571">
        <v>0.0932254</v>
      </c>
      <c r="HI571">
        <v>0</v>
      </c>
      <c r="HJ571">
        <v>28.495</v>
      </c>
      <c r="HK571">
        <v>999.9</v>
      </c>
      <c r="HL571">
        <v>44</v>
      </c>
      <c r="HM571">
        <v>31.2</v>
      </c>
      <c r="HN571">
        <v>22.2242</v>
      </c>
      <c r="HO571">
        <v>61.8365</v>
      </c>
      <c r="HP571">
        <v>26.0216</v>
      </c>
      <c r="HQ571">
        <v>1</v>
      </c>
      <c r="HR571">
        <v>0.0556809</v>
      </c>
      <c r="HS571">
        <v>0.595117</v>
      </c>
      <c r="HT571">
        <v>20.3395</v>
      </c>
      <c r="HU571">
        <v>5.21669</v>
      </c>
      <c r="HV571">
        <v>12.0138</v>
      </c>
      <c r="HW571">
        <v>4.98855</v>
      </c>
      <c r="HX571">
        <v>3.28765</v>
      </c>
      <c r="HY571">
        <v>9999</v>
      </c>
      <c r="HZ571">
        <v>9999</v>
      </c>
      <c r="IA571">
        <v>9999</v>
      </c>
      <c r="IB571">
        <v>17.9</v>
      </c>
      <c r="IC571">
        <v>1.86753</v>
      </c>
      <c r="ID571">
        <v>1.86671</v>
      </c>
      <c r="IE571">
        <v>1.86603</v>
      </c>
      <c r="IF571">
        <v>1.866</v>
      </c>
      <c r="IG571">
        <v>1.86783</v>
      </c>
      <c r="IH571">
        <v>1.87027</v>
      </c>
      <c r="II571">
        <v>1.86892</v>
      </c>
      <c r="IJ571">
        <v>1.87042</v>
      </c>
      <c r="IK571">
        <v>0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-1.41</v>
      </c>
      <c r="IY571">
        <v>0.1383</v>
      </c>
      <c r="IZ571">
        <v>-0.2124528667129374</v>
      </c>
      <c r="JA571">
        <v>-0.0008016307627816455</v>
      </c>
      <c r="JB571">
        <v>-2.705495203968552E-07</v>
      </c>
      <c r="JC571">
        <v>-1.001381313952682E-11</v>
      </c>
      <c r="JD571">
        <v>-0.06429383364076624</v>
      </c>
      <c r="JE571">
        <v>-0.003544197663381463</v>
      </c>
      <c r="JF571">
        <v>0.0008551080648433378</v>
      </c>
      <c r="JG571">
        <v>-1.439520423836254E-05</v>
      </c>
      <c r="JH571">
        <v>4</v>
      </c>
      <c r="JI571">
        <v>2335</v>
      </c>
      <c r="JJ571">
        <v>1</v>
      </c>
      <c r="JK571">
        <v>25</v>
      </c>
      <c r="JL571">
        <v>194489.1</v>
      </c>
      <c r="JM571">
        <v>194489.2</v>
      </c>
      <c r="JN571">
        <v>2.32666</v>
      </c>
      <c r="JO571">
        <v>2.24854</v>
      </c>
      <c r="JP571">
        <v>1.39648</v>
      </c>
      <c r="JQ571">
        <v>2.34863</v>
      </c>
      <c r="JR571">
        <v>1.49536</v>
      </c>
      <c r="JS571">
        <v>2.60864</v>
      </c>
      <c r="JT571">
        <v>36.1754</v>
      </c>
      <c r="JU571">
        <v>24.0612</v>
      </c>
      <c r="JV571">
        <v>18</v>
      </c>
      <c r="JW571">
        <v>491.948</v>
      </c>
      <c r="JX571">
        <v>447.83</v>
      </c>
      <c r="JY571">
        <v>27.3326</v>
      </c>
      <c r="JZ571">
        <v>28.2856</v>
      </c>
      <c r="KA571">
        <v>30.0001</v>
      </c>
      <c r="KB571">
        <v>28.0977</v>
      </c>
      <c r="KC571">
        <v>28.0299</v>
      </c>
      <c r="KD571">
        <v>46.5901</v>
      </c>
      <c r="KE571">
        <v>15.7226</v>
      </c>
      <c r="KF571">
        <v>43.8194</v>
      </c>
      <c r="KG571">
        <v>27.3395</v>
      </c>
      <c r="KH571">
        <v>1159.06</v>
      </c>
      <c r="KI571">
        <v>19.4527</v>
      </c>
      <c r="KJ571">
        <v>100.99</v>
      </c>
      <c r="KK571">
        <v>100.572</v>
      </c>
    </row>
    <row r="572" spans="1:297">
      <c r="A572">
        <v>556</v>
      </c>
      <c r="B572">
        <v>1758916778.5</v>
      </c>
      <c r="C572">
        <v>14995.40000009537</v>
      </c>
      <c r="D572" t="s">
        <v>1558</v>
      </c>
      <c r="E572" t="s">
        <v>1559</v>
      </c>
      <c r="F572">
        <v>5</v>
      </c>
      <c r="G572" t="s">
        <v>1419</v>
      </c>
      <c r="H572" t="s">
        <v>436</v>
      </c>
      <c r="I572">
        <v>1758916771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1168.147839377096</v>
      </c>
      <c r="AK572">
        <v>1126.98006060606</v>
      </c>
      <c r="AL572">
        <v>3.399108557906706</v>
      </c>
      <c r="AM572">
        <v>65.04655561038324</v>
      </c>
      <c r="AN572">
        <f>(AP572 - AO572 + DY572*1E3/(8.314*(EA572+273.15)) * AR572/DX572 * AQ572) * DX572/(100*DL572) * 1000/(1000 - AP572)</f>
        <v>0</v>
      </c>
      <c r="AO572">
        <v>19.33780692026374</v>
      </c>
      <c r="AP572">
        <v>23.61864848484849</v>
      </c>
      <c r="AQ572">
        <v>-0.0118075134783177</v>
      </c>
      <c r="AR572">
        <v>107.0664478481322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5.97</v>
      </c>
      <c r="DM572">
        <v>0.5</v>
      </c>
      <c r="DN572" t="s">
        <v>438</v>
      </c>
      <c r="DO572">
        <v>2</v>
      </c>
      <c r="DP572" t="b">
        <v>1</v>
      </c>
      <c r="DQ572">
        <v>1758916771</v>
      </c>
      <c r="DR572">
        <v>1077.127407407407</v>
      </c>
      <c r="DS572">
        <v>1130.885185185185</v>
      </c>
      <c r="DT572">
        <v>23.6895962962963</v>
      </c>
      <c r="DU572">
        <v>19.24055555555556</v>
      </c>
      <c r="DV572">
        <v>1078.532222222222</v>
      </c>
      <c r="DW572">
        <v>23.55110370370371</v>
      </c>
      <c r="DX572">
        <v>500.0056666666667</v>
      </c>
      <c r="DY572">
        <v>90.34130740740741</v>
      </c>
      <c r="DZ572">
        <v>0.02972345925925926</v>
      </c>
      <c r="EA572">
        <v>30.27724074074074</v>
      </c>
      <c r="EB572">
        <v>30.02292222222222</v>
      </c>
      <c r="EC572">
        <v>999.9000000000001</v>
      </c>
      <c r="ED572">
        <v>0</v>
      </c>
      <c r="EE572">
        <v>0</v>
      </c>
      <c r="EF572">
        <v>10001.31555555556</v>
      </c>
      <c r="EG572">
        <v>0</v>
      </c>
      <c r="EH572">
        <v>12.40985925925926</v>
      </c>
      <c r="EI572">
        <v>-53.75741851851853</v>
      </c>
      <c r="EJ572">
        <v>1103.261111111111</v>
      </c>
      <c r="EK572">
        <v>1153.071111111111</v>
      </c>
      <c r="EL572">
        <v>4.449035185185185</v>
      </c>
      <c r="EM572">
        <v>1130.885185185185</v>
      </c>
      <c r="EN572">
        <v>19.24055555555556</v>
      </c>
      <c r="EO572">
        <v>2.140149259259259</v>
      </c>
      <c r="EP572">
        <v>1.738218518518518</v>
      </c>
      <c r="EQ572">
        <v>18.52117777777778</v>
      </c>
      <c r="ER572">
        <v>15.24189259259259</v>
      </c>
      <c r="ES572">
        <v>2000.007777777778</v>
      </c>
      <c r="ET572">
        <v>0.9799990000000001</v>
      </c>
      <c r="EU572">
        <v>0.0200012962962963</v>
      </c>
      <c r="EV572">
        <v>0</v>
      </c>
      <c r="EW572">
        <v>992.883851851852</v>
      </c>
      <c r="EX572">
        <v>5.00097</v>
      </c>
      <c r="EY572">
        <v>19970.2</v>
      </c>
      <c r="EZ572">
        <v>16707.63703703704</v>
      </c>
      <c r="FA572">
        <v>40.56199999999999</v>
      </c>
      <c r="FB572">
        <v>40.81666666666666</v>
      </c>
      <c r="FC572">
        <v>40.47433333333333</v>
      </c>
      <c r="FD572">
        <v>40.43699999999999</v>
      </c>
      <c r="FE572">
        <v>41.18699999999999</v>
      </c>
      <c r="FF572">
        <v>1955.107777777778</v>
      </c>
      <c r="FG572">
        <v>39.9</v>
      </c>
      <c r="FH572">
        <v>0</v>
      </c>
      <c r="FI572">
        <v>1758916779.9</v>
      </c>
      <c r="FJ572">
        <v>0</v>
      </c>
      <c r="FK572">
        <v>992.8991599999999</v>
      </c>
      <c r="FL572">
        <v>-2.736999987867092</v>
      </c>
      <c r="FM572">
        <v>-70.57692288438584</v>
      </c>
      <c r="FN572">
        <v>19969.868</v>
      </c>
      <c r="FO572">
        <v>15</v>
      </c>
      <c r="FP572">
        <v>0</v>
      </c>
      <c r="FQ572" t="s">
        <v>439</v>
      </c>
      <c r="FR572">
        <v>1747247426.5</v>
      </c>
      <c r="FS572">
        <v>1747247420.5</v>
      </c>
      <c r="FT572">
        <v>0</v>
      </c>
      <c r="FU572">
        <v>1.027</v>
      </c>
      <c r="FV572">
        <v>0.031</v>
      </c>
      <c r="FW572">
        <v>0.02</v>
      </c>
      <c r="FX572">
        <v>0.05</v>
      </c>
      <c r="FY572">
        <v>420</v>
      </c>
      <c r="FZ572">
        <v>16</v>
      </c>
      <c r="GA572">
        <v>0.01</v>
      </c>
      <c r="GB572">
        <v>0.1</v>
      </c>
      <c r="GC572">
        <v>-53.67757750000001</v>
      </c>
      <c r="GD572">
        <v>-1.513406003752198</v>
      </c>
      <c r="GE572">
        <v>0.2142733528550619</v>
      </c>
      <c r="GF572">
        <v>0</v>
      </c>
      <c r="GG572">
        <v>993.0852647058823</v>
      </c>
      <c r="GH572">
        <v>-2.9207180963687</v>
      </c>
      <c r="GI572">
        <v>0.3798014426159415</v>
      </c>
      <c r="GJ572">
        <v>-1</v>
      </c>
      <c r="GK572">
        <v>4.53986725</v>
      </c>
      <c r="GL572">
        <v>-1.846647016885559</v>
      </c>
      <c r="GM572">
        <v>0.1790116658487304</v>
      </c>
      <c r="GN572">
        <v>0</v>
      </c>
      <c r="GO572">
        <v>0</v>
      </c>
      <c r="GP572">
        <v>2</v>
      </c>
      <c r="GQ572" t="s">
        <v>446</v>
      </c>
      <c r="GR572">
        <v>3.13546</v>
      </c>
      <c r="GS572">
        <v>2.69034</v>
      </c>
      <c r="GT572">
        <v>0.183054</v>
      </c>
      <c r="GU572">
        <v>0.186659</v>
      </c>
      <c r="GV572">
        <v>0.105093</v>
      </c>
      <c r="GW572">
        <v>0.09034499999999999</v>
      </c>
      <c r="GX572">
        <v>25970.9</v>
      </c>
      <c r="GY572">
        <v>25909.3</v>
      </c>
      <c r="GZ572">
        <v>29550.5</v>
      </c>
      <c r="HA572">
        <v>29437.7</v>
      </c>
      <c r="HB572">
        <v>34935.5</v>
      </c>
      <c r="HC572">
        <v>35476.1</v>
      </c>
      <c r="HD572">
        <v>41579.2</v>
      </c>
      <c r="HE572">
        <v>41825.1</v>
      </c>
      <c r="HF572">
        <v>1.9326</v>
      </c>
      <c r="HG572">
        <v>1.8789</v>
      </c>
      <c r="HH572">
        <v>0.09283420000000001</v>
      </c>
      <c r="HI572">
        <v>0</v>
      </c>
      <c r="HJ572">
        <v>28.482</v>
      </c>
      <c r="HK572">
        <v>999.9</v>
      </c>
      <c r="HL572">
        <v>44.1</v>
      </c>
      <c r="HM572">
        <v>31.2</v>
      </c>
      <c r="HN572">
        <v>22.2724</v>
      </c>
      <c r="HO572">
        <v>61.9365</v>
      </c>
      <c r="HP572">
        <v>26.0296</v>
      </c>
      <c r="HQ572">
        <v>1</v>
      </c>
      <c r="HR572">
        <v>0.055907</v>
      </c>
      <c r="HS572">
        <v>0.548175</v>
      </c>
      <c r="HT572">
        <v>20.3397</v>
      </c>
      <c r="HU572">
        <v>5.21714</v>
      </c>
      <c r="HV572">
        <v>12.0135</v>
      </c>
      <c r="HW572">
        <v>4.989</v>
      </c>
      <c r="HX572">
        <v>3.2875</v>
      </c>
      <c r="HY572">
        <v>9999</v>
      </c>
      <c r="HZ572">
        <v>9999</v>
      </c>
      <c r="IA572">
        <v>9999</v>
      </c>
      <c r="IB572">
        <v>17.9</v>
      </c>
      <c r="IC572">
        <v>1.86753</v>
      </c>
      <c r="ID572">
        <v>1.86672</v>
      </c>
      <c r="IE572">
        <v>1.86601</v>
      </c>
      <c r="IF572">
        <v>1.866</v>
      </c>
      <c r="IG572">
        <v>1.86783</v>
      </c>
      <c r="IH572">
        <v>1.87027</v>
      </c>
      <c r="II572">
        <v>1.86894</v>
      </c>
      <c r="IJ572">
        <v>1.87042</v>
      </c>
      <c r="IK572">
        <v>0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-1.44</v>
      </c>
      <c r="IY572">
        <v>0.1375</v>
      </c>
      <c r="IZ572">
        <v>-0.2124528667129374</v>
      </c>
      <c r="JA572">
        <v>-0.0008016307627816455</v>
      </c>
      <c r="JB572">
        <v>-2.705495203968552E-07</v>
      </c>
      <c r="JC572">
        <v>-1.001381313952682E-11</v>
      </c>
      <c r="JD572">
        <v>-0.06429383364076624</v>
      </c>
      <c r="JE572">
        <v>-0.003544197663381463</v>
      </c>
      <c r="JF572">
        <v>0.0008551080648433378</v>
      </c>
      <c r="JG572">
        <v>-1.439520423836254E-05</v>
      </c>
      <c r="JH572">
        <v>4</v>
      </c>
      <c r="JI572">
        <v>2335</v>
      </c>
      <c r="JJ572">
        <v>1</v>
      </c>
      <c r="JK572">
        <v>25</v>
      </c>
      <c r="JL572">
        <v>194489.2</v>
      </c>
      <c r="JM572">
        <v>194489.3</v>
      </c>
      <c r="JN572">
        <v>2.35107</v>
      </c>
      <c r="JO572">
        <v>2.23389</v>
      </c>
      <c r="JP572">
        <v>1.39648</v>
      </c>
      <c r="JQ572">
        <v>2.34863</v>
      </c>
      <c r="JR572">
        <v>1.49536</v>
      </c>
      <c r="JS572">
        <v>2.65869</v>
      </c>
      <c r="JT572">
        <v>36.1754</v>
      </c>
      <c r="JU572">
        <v>24.07</v>
      </c>
      <c r="JV572">
        <v>18</v>
      </c>
      <c r="JW572">
        <v>491.701</v>
      </c>
      <c r="JX572">
        <v>448.025</v>
      </c>
      <c r="JY572">
        <v>27.3064</v>
      </c>
      <c r="JZ572">
        <v>28.2889</v>
      </c>
      <c r="KA572">
        <v>30.0003</v>
      </c>
      <c r="KB572">
        <v>28.0985</v>
      </c>
      <c r="KC572">
        <v>28.0312</v>
      </c>
      <c r="KD572">
        <v>47.0932</v>
      </c>
      <c r="KE572">
        <v>15.1005</v>
      </c>
      <c r="KF572">
        <v>44.2022</v>
      </c>
      <c r="KG572">
        <v>27.315</v>
      </c>
      <c r="KH572">
        <v>1179.1</v>
      </c>
      <c r="KI572">
        <v>19.6077</v>
      </c>
      <c r="KJ572">
        <v>100.989</v>
      </c>
      <c r="KK572">
        <v>100.573</v>
      </c>
    </row>
    <row r="573" spans="1:297">
      <c r="A573">
        <v>557</v>
      </c>
      <c r="B573">
        <v>1758916783.5</v>
      </c>
      <c r="C573">
        <v>15000.40000009537</v>
      </c>
      <c r="D573" t="s">
        <v>1560</v>
      </c>
      <c r="E573" t="s">
        <v>1561</v>
      </c>
      <c r="F573">
        <v>5</v>
      </c>
      <c r="G573" t="s">
        <v>1419</v>
      </c>
      <c r="H573" t="s">
        <v>436</v>
      </c>
      <c r="I573">
        <v>1758916775.714286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1185.28073816403</v>
      </c>
      <c r="AK573">
        <v>1144.023696969697</v>
      </c>
      <c r="AL573">
        <v>3.395139332301148</v>
      </c>
      <c r="AM573">
        <v>65.04655561038324</v>
      </c>
      <c r="AN573">
        <f>(AP573 - AO573 + DY573*1E3/(8.314*(EA573+273.15)) * AR573/DX573 * AQ573) * DX573/(100*DL573) * 1000/(1000 - AP573)</f>
        <v>0</v>
      </c>
      <c r="AO573">
        <v>19.43316223715001</v>
      </c>
      <c r="AP573">
        <v>23.5604703030303</v>
      </c>
      <c r="AQ573">
        <v>-0.01166123704812274</v>
      </c>
      <c r="AR573">
        <v>107.0664478481322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5.97</v>
      </c>
      <c r="DM573">
        <v>0.5</v>
      </c>
      <c r="DN573" t="s">
        <v>438</v>
      </c>
      <c r="DO573">
        <v>2</v>
      </c>
      <c r="DP573" t="b">
        <v>1</v>
      </c>
      <c r="DQ573">
        <v>1758916775.714286</v>
      </c>
      <c r="DR573">
        <v>1092.767142857143</v>
      </c>
      <c r="DS573">
        <v>1146.595</v>
      </c>
      <c r="DT573">
        <v>23.64367857142858</v>
      </c>
      <c r="DU573">
        <v>19.32978928571429</v>
      </c>
      <c r="DV573">
        <v>1094.194642857143</v>
      </c>
      <c r="DW573">
        <v>23.50576785714286</v>
      </c>
      <c r="DX573">
        <v>500.0300357142857</v>
      </c>
      <c r="DY573">
        <v>90.34147857142855</v>
      </c>
      <c r="DZ573">
        <v>0.02976695</v>
      </c>
      <c r="EA573">
        <v>30.24769285714286</v>
      </c>
      <c r="EB573">
        <v>30.00872142857143</v>
      </c>
      <c r="EC573">
        <v>999.9000000000002</v>
      </c>
      <c r="ED573">
        <v>0</v>
      </c>
      <c r="EE573">
        <v>0</v>
      </c>
      <c r="EF573">
        <v>10003.17035714286</v>
      </c>
      <c r="EG573">
        <v>0</v>
      </c>
      <c r="EH573">
        <v>12.407075</v>
      </c>
      <c r="EI573">
        <v>-53.82703928571429</v>
      </c>
      <c r="EJ573">
        <v>1119.227857142857</v>
      </c>
      <c r="EK573">
        <v>1169.195357142857</v>
      </c>
      <c r="EL573">
        <v>4.313874285714285</v>
      </c>
      <c r="EM573">
        <v>1146.595</v>
      </c>
      <c r="EN573">
        <v>19.32978928571429</v>
      </c>
      <c r="EO573">
        <v>2.136003571428572</v>
      </c>
      <c r="EP573">
        <v>1.746283928571429</v>
      </c>
      <c r="EQ573">
        <v>18.49021785714286</v>
      </c>
      <c r="ER573">
        <v>15.31396785714285</v>
      </c>
      <c r="ES573">
        <v>2000.000357142857</v>
      </c>
      <c r="ET573">
        <v>0.9799991785714284</v>
      </c>
      <c r="EU573">
        <v>0.02000111428571429</v>
      </c>
      <c r="EV573">
        <v>0</v>
      </c>
      <c r="EW573">
        <v>992.561857142857</v>
      </c>
      <c r="EX573">
        <v>5.00097</v>
      </c>
      <c r="EY573">
        <v>19964.10357142857</v>
      </c>
      <c r="EZ573">
        <v>16707.58928571429</v>
      </c>
      <c r="FA573">
        <v>40.56199999999999</v>
      </c>
      <c r="FB573">
        <v>40.82099999999999</v>
      </c>
      <c r="FC573">
        <v>40.48875</v>
      </c>
      <c r="FD573">
        <v>40.43699999999999</v>
      </c>
      <c r="FE573">
        <v>41.18699999999999</v>
      </c>
      <c r="FF573">
        <v>1955.100357142858</v>
      </c>
      <c r="FG573">
        <v>39.9</v>
      </c>
      <c r="FH573">
        <v>0</v>
      </c>
      <c r="FI573">
        <v>1758916784.7</v>
      </c>
      <c r="FJ573">
        <v>0</v>
      </c>
      <c r="FK573">
        <v>992.5722399999999</v>
      </c>
      <c r="FL573">
        <v>-5.450076911173879</v>
      </c>
      <c r="FM573">
        <v>-81.93846153901372</v>
      </c>
      <c r="FN573">
        <v>19963.616</v>
      </c>
      <c r="FO573">
        <v>15</v>
      </c>
      <c r="FP573">
        <v>0</v>
      </c>
      <c r="FQ573" t="s">
        <v>439</v>
      </c>
      <c r="FR573">
        <v>1747247426.5</v>
      </c>
      <c r="FS573">
        <v>1747247420.5</v>
      </c>
      <c r="FT573">
        <v>0</v>
      </c>
      <c r="FU573">
        <v>1.027</v>
      </c>
      <c r="FV573">
        <v>0.031</v>
      </c>
      <c r="FW573">
        <v>0.02</v>
      </c>
      <c r="FX573">
        <v>0.05</v>
      </c>
      <c r="FY573">
        <v>420</v>
      </c>
      <c r="FZ573">
        <v>16</v>
      </c>
      <c r="GA573">
        <v>0.01</v>
      </c>
      <c r="GB573">
        <v>0.1</v>
      </c>
      <c r="GC573">
        <v>-53.76634</v>
      </c>
      <c r="GD573">
        <v>-0.974976360225164</v>
      </c>
      <c r="GE573">
        <v>0.1603429586854377</v>
      </c>
      <c r="GF573">
        <v>0</v>
      </c>
      <c r="GG573">
        <v>992.721382352941</v>
      </c>
      <c r="GH573">
        <v>-4.205515658491702</v>
      </c>
      <c r="GI573">
        <v>0.4926392317200829</v>
      </c>
      <c r="GJ573">
        <v>-1</v>
      </c>
      <c r="GK573">
        <v>4.38423475</v>
      </c>
      <c r="GL573">
        <v>-1.720854596622898</v>
      </c>
      <c r="GM573">
        <v>0.1663836064939618</v>
      </c>
      <c r="GN573">
        <v>0</v>
      </c>
      <c r="GO573">
        <v>0</v>
      </c>
      <c r="GP573">
        <v>2</v>
      </c>
      <c r="GQ573" t="s">
        <v>446</v>
      </c>
      <c r="GR573">
        <v>3.13559</v>
      </c>
      <c r="GS573">
        <v>2.68994</v>
      </c>
      <c r="GT573">
        <v>0.184809</v>
      </c>
      <c r="GU573">
        <v>0.18838</v>
      </c>
      <c r="GV573">
        <v>0.104916</v>
      </c>
      <c r="GW573">
        <v>0.0907321</v>
      </c>
      <c r="GX573">
        <v>25915.1</v>
      </c>
      <c r="GY573">
        <v>25854.4</v>
      </c>
      <c r="GZ573">
        <v>29550.7</v>
      </c>
      <c r="HA573">
        <v>29437.6</v>
      </c>
      <c r="HB573">
        <v>34942.8</v>
      </c>
      <c r="HC573">
        <v>35460.2</v>
      </c>
      <c r="HD573">
        <v>41579.4</v>
      </c>
      <c r="HE573">
        <v>41824.3</v>
      </c>
      <c r="HF573">
        <v>1.93268</v>
      </c>
      <c r="HG573">
        <v>1.87895</v>
      </c>
      <c r="HH573">
        <v>0.0937283</v>
      </c>
      <c r="HI573">
        <v>0</v>
      </c>
      <c r="HJ573">
        <v>28.4668</v>
      </c>
      <c r="HK573">
        <v>999.9</v>
      </c>
      <c r="HL573">
        <v>44.2</v>
      </c>
      <c r="HM573">
        <v>31.2</v>
      </c>
      <c r="HN573">
        <v>22.3259</v>
      </c>
      <c r="HO573">
        <v>61.9765</v>
      </c>
      <c r="HP573">
        <v>26.0377</v>
      </c>
      <c r="HQ573">
        <v>1</v>
      </c>
      <c r="HR573">
        <v>0.0562754</v>
      </c>
      <c r="HS573">
        <v>0.442312</v>
      </c>
      <c r="HT573">
        <v>20.34</v>
      </c>
      <c r="HU573">
        <v>5.21624</v>
      </c>
      <c r="HV573">
        <v>12.0132</v>
      </c>
      <c r="HW573">
        <v>4.9885</v>
      </c>
      <c r="HX573">
        <v>3.28755</v>
      </c>
      <c r="HY573">
        <v>9999</v>
      </c>
      <c r="HZ573">
        <v>9999</v>
      </c>
      <c r="IA573">
        <v>9999</v>
      </c>
      <c r="IB573">
        <v>17.9</v>
      </c>
      <c r="IC573">
        <v>1.86756</v>
      </c>
      <c r="ID573">
        <v>1.86673</v>
      </c>
      <c r="IE573">
        <v>1.86602</v>
      </c>
      <c r="IF573">
        <v>1.866</v>
      </c>
      <c r="IG573">
        <v>1.86784</v>
      </c>
      <c r="IH573">
        <v>1.87028</v>
      </c>
      <c r="II573">
        <v>1.86892</v>
      </c>
      <c r="IJ573">
        <v>1.87042</v>
      </c>
      <c r="IK573">
        <v>0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-1.46</v>
      </c>
      <c r="IY573">
        <v>0.1368</v>
      </c>
      <c r="IZ573">
        <v>-0.2124528667129374</v>
      </c>
      <c r="JA573">
        <v>-0.0008016307627816455</v>
      </c>
      <c r="JB573">
        <v>-2.705495203968552E-07</v>
      </c>
      <c r="JC573">
        <v>-1.001381313952682E-11</v>
      </c>
      <c r="JD573">
        <v>-0.06429383364076624</v>
      </c>
      <c r="JE573">
        <v>-0.003544197663381463</v>
      </c>
      <c r="JF573">
        <v>0.0008551080648433378</v>
      </c>
      <c r="JG573">
        <v>-1.439520423836254E-05</v>
      </c>
      <c r="JH573">
        <v>4</v>
      </c>
      <c r="JI573">
        <v>2335</v>
      </c>
      <c r="JJ573">
        <v>1</v>
      </c>
      <c r="JK573">
        <v>25</v>
      </c>
      <c r="JL573">
        <v>194489.3</v>
      </c>
      <c r="JM573">
        <v>194489.4</v>
      </c>
      <c r="JN573">
        <v>2.37915</v>
      </c>
      <c r="JO573">
        <v>2.24365</v>
      </c>
      <c r="JP573">
        <v>1.39648</v>
      </c>
      <c r="JQ573">
        <v>2.34741</v>
      </c>
      <c r="JR573">
        <v>1.49536</v>
      </c>
      <c r="JS573">
        <v>2.57812</v>
      </c>
      <c r="JT573">
        <v>36.1754</v>
      </c>
      <c r="JU573">
        <v>24.07</v>
      </c>
      <c r="JV573">
        <v>18</v>
      </c>
      <c r="JW573">
        <v>491.763</v>
      </c>
      <c r="JX573">
        <v>448.069</v>
      </c>
      <c r="JY573">
        <v>27.2971</v>
      </c>
      <c r="JZ573">
        <v>28.2917</v>
      </c>
      <c r="KA573">
        <v>30.0004</v>
      </c>
      <c r="KB573">
        <v>28.1003</v>
      </c>
      <c r="KC573">
        <v>28.0329</v>
      </c>
      <c r="KD573">
        <v>47.6673</v>
      </c>
      <c r="KE573">
        <v>14.1507</v>
      </c>
      <c r="KF573">
        <v>44.5989</v>
      </c>
      <c r="KG573">
        <v>27.3134</v>
      </c>
      <c r="KH573">
        <v>1192.46</v>
      </c>
      <c r="KI573">
        <v>19.6685</v>
      </c>
      <c r="KJ573">
        <v>100.99</v>
      </c>
      <c r="KK573">
        <v>100.571</v>
      </c>
    </row>
    <row r="574" spans="1:297">
      <c r="A574">
        <v>558</v>
      </c>
      <c r="B574">
        <v>1758916788.5</v>
      </c>
      <c r="C574">
        <v>15005.40000009537</v>
      </c>
      <c r="D574" t="s">
        <v>1562</v>
      </c>
      <c r="E574" t="s">
        <v>1563</v>
      </c>
      <c r="F574">
        <v>5</v>
      </c>
      <c r="G574" t="s">
        <v>1419</v>
      </c>
      <c r="H574" t="s">
        <v>436</v>
      </c>
      <c r="I574">
        <v>1758916781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1202.362075436575</v>
      </c>
      <c r="AK574">
        <v>1161.13103030303</v>
      </c>
      <c r="AL574">
        <v>3.403226978150242</v>
      </c>
      <c r="AM574">
        <v>65.04655561038324</v>
      </c>
      <c r="AN574">
        <f>(AP574 - AO574 + DY574*1E3/(8.314*(EA574+273.15)) * AR574/DX574 * AQ574) * DX574/(100*DL574) * 1000/(1000 - AP574)</f>
        <v>0</v>
      </c>
      <c r="AO574">
        <v>19.5952377028589</v>
      </c>
      <c r="AP574">
        <v>23.53158121212121</v>
      </c>
      <c r="AQ574">
        <v>-0.003607099768949348</v>
      </c>
      <c r="AR574">
        <v>107.0664478481322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5.97</v>
      </c>
      <c r="DM574">
        <v>0.5</v>
      </c>
      <c r="DN574" t="s">
        <v>438</v>
      </c>
      <c r="DO574">
        <v>2</v>
      </c>
      <c r="DP574" t="b">
        <v>1</v>
      </c>
      <c r="DQ574">
        <v>1758916781</v>
      </c>
      <c r="DR574">
        <v>1110.444074074074</v>
      </c>
      <c r="DS574">
        <v>1164.166296296296</v>
      </c>
      <c r="DT574">
        <v>23.58775185185186</v>
      </c>
      <c r="DU574">
        <v>19.44626296296296</v>
      </c>
      <c r="DV574">
        <v>1111.896666666667</v>
      </c>
      <c r="DW574">
        <v>23.45055185185185</v>
      </c>
      <c r="DX574">
        <v>500.0243333333332</v>
      </c>
      <c r="DY574">
        <v>90.34139999999999</v>
      </c>
      <c r="DZ574">
        <v>0.02976478148148149</v>
      </c>
      <c r="EA574">
        <v>30.21673333333334</v>
      </c>
      <c r="EB574">
        <v>29.99306666666666</v>
      </c>
      <c r="EC574">
        <v>999.9000000000001</v>
      </c>
      <c r="ED574">
        <v>0</v>
      </c>
      <c r="EE574">
        <v>0</v>
      </c>
      <c r="EF574">
        <v>9998.332962962962</v>
      </c>
      <c r="EG574">
        <v>0</v>
      </c>
      <c r="EH574">
        <v>12.43504074074074</v>
      </c>
      <c r="EI574">
        <v>-53.72190370370371</v>
      </c>
      <c r="EJ574">
        <v>1137.268148148148</v>
      </c>
      <c r="EK574">
        <v>1187.255925925926</v>
      </c>
      <c r="EL574">
        <v>4.14148037037037</v>
      </c>
      <c r="EM574">
        <v>1164.166296296296</v>
      </c>
      <c r="EN574">
        <v>19.44626296296296</v>
      </c>
      <c r="EO574">
        <v>2.13095</v>
      </c>
      <c r="EP574">
        <v>1.756804074074074</v>
      </c>
      <c r="EQ574">
        <v>18.45242222222222</v>
      </c>
      <c r="ER574">
        <v>15.40743703703704</v>
      </c>
      <c r="ES574">
        <v>2000.016296296296</v>
      </c>
      <c r="ET574">
        <v>0.9799996666666666</v>
      </c>
      <c r="EU574">
        <v>0.02000063333333334</v>
      </c>
      <c r="EV574">
        <v>0</v>
      </c>
      <c r="EW574">
        <v>992.1332962962964</v>
      </c>
      <c r="EX574">
        <v>5.00097</v>
      </c>
      <c r="EY574">
        <v>19957.18148148148</v>
      </c>
      <c r="EZ574">
        <v>16707.72592592593</v>
      </c>
      <c r="FA574">
        <v>40.56199999999999</v>
      </c>
      <c r="FB574">
        <v>40.83533333333334</v>
      </c>
      <c r="FC574">
        <v>40.49066666666667</v>
      </c>
      <c r="FD574">
        <v>40.43699999999999</v>
      </c>
      <c r="FE574">
        <v>41.18699999999999</v>
      </c>
      <c r="FF574">
        <v>1955.116296296296</v>
      </c>
      <c r="FG574">
        <v>39.9</v>
      </c>
      <c r="FH574">
        <v>0</v>
      </c>
      <c r="FI574">
        <v>1758916790.1</v>
      </c>
      <c r="FJ574">
        <v>0</v>
      </c>
      <c r="FK574">
        <v>992.1641923076924</v>
      </c>
      <c r="FL574">
        <v>-5.513948708150018</v>
      </c>
      <c r="FM574">
        <v>-85.57606843009151</v>
      </c>
      <c r="FN574">
        <v>19956.78076923077</v>
      </c>
      <c r="FO574">
        <v>15</v>
      </c>
      <c r="FP574">
        <v>0</v>
      </c>
      <c r="FQ574" t="s">
        <v>439</v>
      </c>
      <c r="FR574">
        <v>1747247426.5</v>
      </c>
      <c r="FS574">
        <v>1747247420.5</v>
      </c>
      <c r="FT574">
        <v>0</v>
      </c>
      <c r="FU574">
        <v>1.027</v>
      </c>
      <c r="FV574">
        <v>0.031</v>
      </c>
      <c r="FW574">
        <v>0.02</v>
      </c>
      <c r="FX574">
        <v>0.05</v>
      </c>
      <c r="FY574">
        <v>420</v>
      </c>
      <c r="FZ574">
        <v>16</v>
      </c>
      <c r="GA574">
        <v>0.01</v>
      </c>
      <c r="GB574">
        <v>0.1</v>
      </c>
      <c r="GC574">
        <v>-53.75635853658536</v>
      </c>
      <c r="GD574">
        <v>0.4733331010450664</v>
      </c>
      <c r="GE574">
        <v>0.1956528670332901</v>
      </c>
      <c r="GF574">
        <v>0</v>
      </c>
      <c r="GG574">
        <v>992.4382941176472</v>
      </c>
      <c r="GH574">
        <v>-5.04898394273354</v>
      </c>
      <c r="GI574">
        <v>0.5479599883102138</v>
      </c>
      <c r="GJ574">
        <v>-1</v>
      </c>
      <c r="GK574">
        <v>4.249222682926828</v>
      </c>
      <c r="GL574">
        <v>-1.8812418815331</v>
      </c>
      <c r="GM574">
        <v>0.1870205174087226</v>
      </c>
      <c r="GN574">
        <v>0</v>
      </c>
      <c r="GO574">
        <v>0</v>
      </c>
      <c r="GP574">
        <v>2</v>
      </c>
      <c r="GQ574" t="s">
        <v>446</v>
      </c>
      <c r="GR574">
        <v>3.13559</v>
      </c>
      <c r="GS574">
        <v>2.69019</v>
      </c>
      <c r="GT574">
        <v>0.186546</v>
      </c>
      <c r="GU574">
        <v>0.190024</v>
      </c>
      <c r="GV574">
        <v>0.104843</v>
      </c>
      <c r="GW574">
        <v>0.0913341</v>
      </c>
      <c r="GX574">
        <v>25859.8</v>
      </c>
      <c r="GY574">
        <v>25801.5</v>
      </c>
      <c r="GZ574">
        <v>29550.5</v>
      </c>
      <c r="HA574">
        <v>29437.1</v>
      </c>
      <c r="HB574">
        <v>34945.6</v>
      </c>
      <c r="HC574">
        <v>35435.9</v>
      </c>
      <c r="HD574">
        <v>41579.3</v>
      </c>
      <c r="HE574">
        <v>41823.7</v>
      </c>
      <c r="HF574">
        <v>1.93312</v>
      </c>
      <c r="HG574">
        <v>1.8793</v>
      </c>
      <c r="HH574">
        <v>0.0937842</v>
      </c>
      <c r="HI574">
        <v>0</v>
      </c>
      <c r="HJ574">
        <v>28.4514</v>
      </c>
      <c r="HK574">
        <v>999.9</v>
      </c>
      <c r="HL574">
        <v>44.2</v>
      </c>
      <c r="HM574">
        <v>31.2</v>
      </c>
      <c r="HN574">
        <v>22.3235</v>
      </c>
      <c r="HO574">
        <v>61.9565</v>
      </c>
      <c r="HP574">
        <v>26.0216</v>
      </c>
      <c r="HQ574">
        <v>1</v>
      </c>
      <c r="HR574">
        <v>0.06393550000000001</v>
      </c>
      <c r="HS574">
        <v>-4.78925</v>
      </c>
      <c r="HT574">
        <v>20.2576</v>
      </c>
      <c r="HU574">
        <v>5.21834</v>
      </c>
      <c r="HV574">
        <v>12.0156</v>
      </c>
      <c r="HW574">
        <v>4.98895</v>
      </c>
      <c r="HX574">
        <v>3.2876</v>
      </c>
      <c r="HY574">
        <v>9999</v>
      </c>
      <c r="HZ574">
        <v>9999</v>
      </c>
      <c r="IA574">
        <v>9999</v>
      </c>
      <c r="IB574">
        <v>17.9</v>
      </c>
      <c r="IC574">
        <v>1.86753</v>
      </c>
      <c r="ID574">
        <v>1.86672</v>
      </c>
      <c r="IE574">
        <v>1.866</v>
      </c>
      <c r="IF574">
        <v>1.866</v>
      </c>
      <c r="IG574">
        <v>1.86784</v>
      </c>
      <c r="IH574">
        <v>1.87027</v>
      </c>
      <c r="II574">
        <v>1.86892</v>
      </c>
      <c r="IJ574">
        <v>1.87042</v>
      </c>
      <c r="IK574">
        <v>0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-1.49</v>
      </c>
      <c r="IY574">
        <v>0.1365</v>
      </c>
      <c r="IZ574">
        <v>-0.2124528667129374</v>
      </c>
      <c r="JA574">
        <v>-0.0008016307627816455</v>
      </c>
      <c r="JB574">
        <v>-2.705495203968552E-07</v>
      </c>
      <c r="JC574">
        <v>-1.001381313952682E-11</v>
      </c>
      <c r="JD574">
        <v>-0.06429383364076624</v>
      </c>
      <c r="JE574">
        <v>-0.003544197663381463</v>
      </c>
      <c r="JF574">
        <v>0.0008551080648433378</v>
      </c>
      <c r="JG574">
        <v>-1.439520423836254E-05</v>
      </c>
      <c r="JH574">
        <v>4</v>
      </c>
      <c r="JI574">
        <v>2335</v>
      </c>
      <c r="JJ574">
        <v>1</v>
      </c>
      <c r="JK574">
        <v>25</v>
      </c>
      <c r="JL574">
        <v>194489.4</v>
      </c>
      <c r="JM574">
        <v>194489.5</v>
      </c>
      <c r="JN574">
        <v>2.40601</v>
      </c>
      <c r="JO574">
        <v>2.24243</v>
      </c>
      <c r="JP574">
        <v>1.39648</v>
      </c>
      <c r="JQ574">
        <v>2.35107</v>
      </c>
      <c r="JR574">
        <v>1.49536</v>
      </c>
      <c r="JS574">
        <v>2.69043</v>
      </c>
      <c r="JT574">
        <v>36.1754</v>
      </c>
      <c r="JU574">
        <v>24.0612</v>
      </c>
      <c r="JV574">
        <v>18</v>
      </c>
      <c r="JW574">
        <v>492.066</v>
      </c>
      <c r="JX574">
        <v>448.3</v>
      </c>
      <c r="JY574">
        <v>28.1117</v>
      </c>
      <c r="JZ574">
        <v>28.2953</v>
      </c>
      <c r="KA574">
        <v>30.0054</v>
      </c>
      <c r="KB574">
        <v>28.1025</v>
      </c>
      <c r="KC574">
        <v>28.0347</v>
      </c>
      <c r="KD574">
        <v>48.182</v>
      </c>
      <c r="KE574">
        <v>14.1507</v>
      </c>
      <c r="KF574">
        <v>44.993</v>
      </c>
      <c r="KG574">
        <v>28.764</v>
      </c>
      <c r="KH574">
        <v>1212.5</v>
      </c>
      <c r="KI574">
        <v>19.768</v>
      </c>
      <c r="KJ574">
        <v>100.989</v>
      </c>
      <c r="KK574">
        <v>100.57</v>
      </c>
    </row>
    <row r="575" spans="1:297">
      <c r="A575">
        <v>559</v>
      </c>
      <c r="B575">
        <v>1758916793.5</v>
      </c>
      <c r="C575">
        <v>15010.40000009537</v>
      </c>
      <c r="D575" t="s">
        <v>1564</v>
      </c>
      <c r="E575" t="s">
        <v>1565</v>
      </c>
      <c r="F575">
        <v>5</v>
      </c>
      <c r="G575" t="s">
        <v>1419</v>
      </c>
      <c r="H575" t="s">
        <v>436</v>
      </c>
      <c r="I575">
        <v>1758916785.714286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1219.80983821429</v>
      </c>
      <c r="AK575">
        <v>1178.283212121212</v>
      </c>
      <c r="AL575">
        <v>3.450768276544534</v>
      </c>
      <c r="AM575">
        <v>65.04655561038324</v>
      </c>
      <c r="AN575">
        <f>(AP575 - AO575 + DY575*1E3/(8.314*(EA575+273.15)) * AR575/DX575 * AQ575) * DX575/(100*DL575) * 1000/(1000 - AP575)</f>
        <v>0</v>
      </c>
      <c r="AO575">
        <v>19.71233274130691</v>
      </c>
      <c r="AP575">
        <v>23.55138303030303</v>
      </c>
      <c r="AQ575">
        <v>0.002627247682109259</v>
      </c>
      <c r="AR575">
        <v>107.0664478481322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5.97</v>
      </c>
      <c r="DM575">
        <v>0.5</v>
      </c>
      <c r="DN575" t="s">
        <v>438</v>
      </c>
      <c r="DO575">
        <v>2</v>
      </c>
      <c r="DP575" t="b">
        <v>1</v>
      </c>
      <c r="DQ575">
        <v>1758916785.714286</v>
      </c>
      <c r="DR575">
        <v>1126.191071428572</v>
      </c>
      <c r="DS575">
        <v>1179.927857142857</v>
      </c>
      <c r="DT575">
        <v>23.55785357142857</v>
      </c>
      <c r="DU575">
        <v>19.56546071428571</v>
      </c>
      <c r="DV575">
        <v>1127.666428571428</v>
      </c>
      <c r="DW575">
        <v>23.42102142857143</v>
      </c>
      <c r="DX575">
        <v>500.0304642857143</v>
      </c>
      <c r="DY575">
        <v>90.34147499999999</v>
      </c>
      <c r="DZ575">
        <v>0.02969585357142857</v>
      </c>
      <c r="EA575">
        <v>30.20202857142857</v>
      </c>
      <c r="EB575">
        <v>29.99093928571429</v>
      </c>
      <c r="EC575">
        <v>999.9000000000002</v>
      </c>
      <c r="ED575">
        <v>0</v>
      </c>
      <c r="EE575">
        <v>0</v>
      </c>
      <c r="EF575">
        <v>10001.87642857143</v>
      </c>
      <c r="EG575">
        <v>0</v>
      </c>
      <c r="EH575">
        <v>12.31271428571428</v>
      </c>
      <c r="EI575">
        <v>-53.736775</v>
      </c>
      <c r="EJ575">
        <v>1153.361428571429</v>
      </c>
      <c r="EK575">
        <v>1203.476428571429</v>
      </c>
      <c r="EL575">
        <v>3.992386071428572</v>
      </c>
      <c r="EM575">
        <v>1179.927857142857</v>
      </c>
      <c r="EN575">
        <v>19.56546071428571</v>
      </c>
      <c r="EO575">
        <v>2.12825</v>
      </c>
      <c r="EP575">
        <v>1.767572857142857</v>
      </c>
      <c r="EQ575">
        <v>18.43221071428571</v>
      </c>
      <c r="ER575">
        <v>15.50265714285714</v>
      </c>
      <c r="ES575">
        <v>2000.01</v>
      </c>
      <c r="ET575">
        <v>0.9799999285714287</v>
      </c>
      <c r="EU575">
        <v>0.02000037142857143</v>
      </c>
      <c r="EV575">
        <v>0</v>
      </c>
      <c r="EW575">
        <v>991.6468928571428</v>
      </c>
      <c r="EX575">
        <v>5.00097</v>
      </c>
      <c r="EY575">
        <v>19949.11071428571</v>
      </c>
      <c r="EZ575">
        <v>16707.66785714285</v>
      </c>
      <c r="FA575">
        <v>40.56649999999998</v>
      </c>
      <c r="FB575">
        <v>40.83224999999999</v>
      </c>
      <c r="FC575">
        <v>40.49325</v>
      </c>
      <c r="FD575">
        <v>40.43699999999999</v>
      </c>
      <c r="FE575">
        <v>41.18699999999999</v>
      </c>
      <c r="FF575">
        <v>1955.11</v>
      </c>
      <c r="FG575">
        <v>39.9</v>
      </c>
      <c r="FH575">
        <v>0</v>
      </c>
      <c r="FI575">
        <v>1758916794.9</v>
      </c>
      <c r="FJ575">
        <v>0</v>
      </c>
      <c r="FK575">
        <v>991.6311153846153</v>
      </c>
      <c r="FL575">
        <v>-6.193470082320401</v>
      </c>
      <c r="FM575">
        <v>-111.2410257367245</v>
      </c>
      <c r="FN575">
        <v>19948.46153846154</v>
      </c>
      <c r="FO575">
        <v>15</v>
      </c>
      <c r="FP575">
        <v>0</v>
      </c>
      <c r="FQ575" t="s">
        <v>439</v>
      </c>
      <c r="FR575">
        <v>1747247426.5</v>
      </c>
      <c r="FS575">
        <v>1747247420.5</v>
      </c>
      <c r="FT575">
        <v>0</v>
      </c>
      <c r="FU575">
        <v>1.027</v>
      </c>
      <c r="FV575">
        <v>0.031</v>
      </c>
      <c r="FW575">
        <v>0.02</v>
      </c>
      <c r="FX575">
        <v>0.05</v>
      </c>
      <c r="FY575">
        <v>420</v>
      </c>
      <c r="FZ575">
        <v>16</v>
      </c>
      <c r="GA575">
        <v>0.01</v>
      </c>
      <c r="GB575">
        <v>0.1</v>
      </c>
      <c r="GC575">
        <v>-53.77246585365855</v>
      </c>
      <c r="GD575">
        <v>0.5738466898954078</v>
      </c>
      <c r="GE575">
        <v>0.1863563287711256</v>
      </c>
      <c r="GF575">
        <v>0</v>
      </c>
      <c r="GG575">
        <v>991.9414411764706</v>
      </c>
      <c r="GH575">
        <v>-6.259327728058755</v>
      </c>
      <c r="GI575">
        <v>0.6552205821291639</v>
      </c>
      <c r="GJ575">
        <v>-1</v>
      </c>
      <c r="GK575">
        <v>4.095941463414634</v>
      </c>
      <c r="GL575">
        <v>-1.99218982578397</v>
      </c>
      <c r="GM575">
        <v>0.1976294167221974</v>
      </c>
      <c r="GN575">
        <v>0</v>
      </c>
      <c r="GO575">
        <v>0</v>
      </c>
      <c r="GP575">
        <v>2</v>
      </c>
      <c r="GQ575" t="s">
        <v>446</v>
      </c>
      <c r="GR575">
        <v>3.13573</v>
      </c>
      <c r="GS575">
        <v>2.68977</v>
      </c>
      <c r="GT575">
        <v>0.18828</v>
      </c>
      <c r="GU575">
        <v>0.191726</v>
      </c>
      <c r="GV575">
        <v>0.1049</v>
      </c>
      <c r="GW575">
        <v>0.0915861</v>
      </c>
      <c r="GX575">
        <v>25804.2</v>
      </c>
      <c r="GY575">
        <v>25746.6</v>
      </c>
      <c r="GZ575">
        <v>29550.1</v>
      </c>
      <c r="HA575">
        <v>29436.3</v>
      </c>
      <c r="HB575">
        <v>34942.8</v>
      </c>
      <c r="HC575">
        <v>35425.1</v>
      </c>
      <c r="HD575">
        <v>41578.6</v>
      </c>
      <c r="HE575">
        <v>41822.7</v>
      </c>
      <c r="HF575">
        <v>1.93323</v>
      </c>
      <c r="HG575">
        <v>1.87958</v>
      </c>
      <c r="HH575">
        <v>0.0972301</v>
      </c>
      <c r="HI575">
        <v>0</v>
      </c>
      <c r="HJ575">
        <v>28.4352</v>
      </c>
      <c r="HK575">
        <v>999.9</v>
      </c>
      <c r="HL575">
        <v>44.3</v>
      </c>
      <c r="HM575">
        <v>31.2</v>
      </c>
      <c r="HN575">
        <v>22.3775</v>
      </c>
      <c r="HO575">
        <v>61.7865</v>
      </c>
      <c r="HP575">
        <v>26.0056</v>
      </c>
      <c r="HQ575">
        <v>1</v>
      </c>
      <c r="HR575">
        <v>0.0594131</v>
      </c>
      <c r="HS575">
        <v>-1.95428</v>
      </c>
      <c r="HT575">
        <v>20.3272</v>
      </c>
      <c r="HU575">
        <v>5.21879</v>
      </c>
      <c r="HV575">
        <v>12.0138</v>
      </c>
      <c r="HW575">
        <v>4.9893</v>
      </c>
      <c r="HX575">
        <v>3.28785</v>
      </c>
      <c r="HY575">
        <v>9999</v>
      </c>
      <c r="HZ575">
        <v>9999</v>
      </c>
      <c r="IA575">
        <v>9999</v>
      </c>
      <c r="IB575">
        <v>17.9</v>
      </c>
      <c r="IC575">
        <v>1.86754</v>
      </c>
      <c r="ID575">
        <v>1.86671</v>
      </c>
      <c r="IE575">
        <v>1.86602</v>
      </c>
      <c r="IF575">
        <v>1.866</v>
      </c>
      <c r="IG575">
        <v>1.86783</v>
      </c>
      <c r="IH575">
        <v>1.87027</v>
      </c>
      <c r="II575">
        <v>1.86891</v>
      </c>
      <c r="IJ575">
        <v>1.87042</v>
      </c>
      <c r="IK575">
        <v>0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-1.52</v>
      </c>
      <c r="IY575">
        <v>0.1367</v>
      </c>
      <c r="IZ575">
        <v>-0.2124528667129374</v>
      </c>
      <c r="JA575">
        <v>-0.0008016307627816455</v>
      </c>
      <c r="JB575">
        <v>-2.705495203968552E-07</v>
      </c>
      <c r="JC575">
        <v>-1.001381313952682E-11</v>
      </c>
      <c r="JD575">
        <v>-0.06429383364076624</v>
      </c>
      <c r="JE575">
        <v>-0.003544197663381463</v>
      </c>
      <c r="JF575">
        <v>0.0008551080648433378</v>
      </c>
      <c r="JG575">
        <v>-1.439520423836254E-05</v>
      </c>
      <c r="JH575">
        <v>4</v>
      </c>
      <c r="JI575">
        <v>2335</v>
      </c>
      <c r="JJ575">
        <v>1</v>
      </c>
      <c r="JK575">
        <v>25</v>
      </c>
      <c r="JL575">
        <v>194489.5</v>
      </c>
      <c r="JM575">
        <v>194489.5</v>
      </c>
      <c r="JN575">
        <v>2.4353</v>
      </c>
      <c r="JO575">
        <v>2.24243</v>
      </c>
      <c r="JP575">
        <v>1.39771</v>
      </c>
      <c r="JQ575">
        <v>2.34985</v>
      </c>
      <c r="JR575">
        <v>1.49536</v>
      </c>
      <c r="JS575">
        <v>2.66724</v>
      </c>
      <c r="JT575">
        <v>36.1754</v>
      </c>
      <c r="JU575">
        <v>24.0612</v>
      </c>
      <c r="JV575">
        <v>18</v>
      </c>
      <c r="JW575">
        <v>492.149</v>
      </c>
      <c r="JX575">
        <v>448.488</v>
      </c>
      <c r="JY575">
        <v>28.8729</v>
      </c>
      <c r="JZ575">
        <v>28.2983</v>
      </c>
      <c r="KA575">
        <v>29.999</v>
      </c>
      <c r="KB575">
        <v>28.1049</v>
      </c>
      <c r="KC575">
        <v>28.037</v>
      </c>
      <c r="KD575">
        <v>48.7595</v>
      </c>
      <c r="KE575">
        <v>14.1507</v>
      </c>
      <c r="KF575">
        <v>44.993</v>
      </c>
      <c r="KG575">
        <v>28.7764</v>
      </c>
      <c r="KH575">
        <v>1225.87</v>
      </c>
      <c r="KI575">
        <v>19.8552</v>
      </c>
      <c r="KJ575">
        <v>100.988</v>
      </c>
      <c r="KK575">
        <v>100.567</v>
      </c>
    </row>
    <row r="576" spans="1:297">
      <c r="A576">
        <v>560</v>
      </c>
      <c r="B576">
        <v>1758916798.5</v>
      </c>
      <c r="C576">
        <v>15015.40000009537</v>
      </c>
      <c r="D576" t="s">
        <v>1566</v>
      </c>
      <c r="E576" t="s">
        <v>1567</v>
      </c>
      <c r="F576">
        <v>5</v>
      </c>
      <c r="G576" t="s">
        <v>1419</v>
      </c>
      <c r="H576" t="s">
        <v>436</v>
      </c>
      <c r="I576">
        <v>1758916791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1236.850544192617</v>
      </c>
      <c r="AK576">
        <v>1195.475030303029</v>
      </c>
      <c r="AL576">
        <v>3.428072326623238</v>
      </c>
      <c r="AM576">
        <v>65.04655561038324</v>
      </c>
      <c r="AN576">
        <f>(AP576 - AO576 + DY576*1E3/(8.314*(EA576+273.15)) * AR576/DX576 * AQ576) * DX576/(100*DL576) * 1000/(1000 - AP576)</f>
        <v>0</v>
      </c>
      <c r="AO576">
        <v>19.77799381393233</v>
      </c>
      <c r="AP576">
        <v>23.52462848484848</v>
      </c>
      <c r="AQ576">
        <v>-0.006408609565377003</v>
      </c>
      <c r="AR576">
        <v>107.0664478481322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5.97</v>
      </c>
      <c r="DM576">
        <v>0.5</v>
      </c>
      <c r="DN576" t="s">
        <v>438</v>
      </c>
      <c r="DO576">
        <v>2</v>
      </c>
      <c r="DP576" t="b">
        <v>1</v>
      </c>
      <c r="DQ576">
        <v>1758916791</v>
      </c>
      <c r="DR576">
        <v>1143.895925925926</v>
      </c>
      <c r="DS576">
        <v>1197.587777777778</v>
      </c>
      <c r="DT576">
        <v>23.54068888888889</v>
      </c>
      <c r="DU576">
        <v>19.68926296296296</v>
      </c>
      <c r="DV576">
        <v>1145.396296296296</v>
      </c>
      <c r="DW576">
        <v>23.40408148148148</v>
      </c>
      <c r="DX576">
        <v>500.0262962962962</v>
      </c>
      <c r="DY576">
        <v>90.3422074074074</v>
      </c>
      <c r="DZ576">
        <v>0.02958513703703704</v>
      </c>
      <c r="EA576">
        <v>30.21061111111111</v>
      </c>
      <c r="EB576">
        <v>30.01049629629629</v>
      </c>
      <c r="EC576">
        <v>999.9000000000001</v>
      </c>
      <c r="ED576">
        <v>0</v>
      </c>
      <c r="EE576">
        <v>0</v>
      </c>
      <c r="EF576">
        <v>9998.516666666666</v>
      </c>
      <c r="EG576">
        <v>0</v>
      </c>
      <c r="EH576">
        <v>12.16507777777778</v>
      </c>
      <c r="EI576">
        <v>-53.69184444444445</v>
      </c>
      <c r="EJ576">
        <v>1171.472962962963</v>
      </c>
      <c r="EK576">
        <v>1221.642592592593</v>
      </c>
      <c r="EL576">
        <v>3.851423703703704</v>
      </c>
      <c r="EM576">
        <v>1197.587777777778</v>
      </c>
      <c r="EN576">
        <v>19.68926296296296</v>
      </c>
      <c r="EO576">
        <v>2.126717407407407</v>
      </c>
      <c r="EP576">
        <v>1.778770740740741</v>
      </c>
      <c r="EQ576">
        <v>18.42072222222222</v>
      </c>
      <c r="ER576">
        <v>15.60134814814815</v>
      </c>
      <c r="ES576">
        <v>2000.027037037037</v>
      </c>
      <c r="ET576">
        <v>0.9800004444444447</v>
      </c>
      <c r="EU576">
        <v>0.01999985555555556</v>
      </c>
      <c r="EV576">
        <v>0</v>
      </c>
      <c r="EW576">
        <v>991.0774074074075</v>
      </c>
      <c r="EX576">
        <v>5.00097</v>
      </c>
      <c r="EY576">
        <v>19938.08518518519</v>
      </c>
      <c r="EZ576">
        <v>16707.8</v>
      </c>
      <c r="FA576">
        <v>40.57833333333333</v>
      </c>
      <c r="FB576">
        <v>40.83533333333334</v>
      </c>
      <c r="FC576">
        <v>40.493</v>
      </c>
      <c r="FD576">
        <v>40.43699999999999</v>
      </c>
      <c r="FE576">
        <v>41.18699999999999</v>
      </c>
      <c r="FF576">
        <v>1955.127037037037</v>
      </c>
      <c r="FG576">
        <v>39.9</v>
      </c>
      <c r="FH576">
        <v>0</v>
      </c>
      <c r="FI576">
        <v>1758916800.3</v>
      </c>
      <c r="FJ576">
        <v>0</v>
      </c>
      <c r="FK576">
        <v>990.9839599999999</v>
      </c>
      <c r="FL576">
        <v>-8.234384624989206</v>
      </c>
      <c r="FM576">
        <v>-157.7769233843518</v>
      </c>
      <c r="FN576">
        <v>19936.112</v>
      </c>
      <c r="FO576">
        <v>15</v>
      </c>
      <c r="FP576">
        <v>0</v>
      </c>
      <c r="FQ576" t="s">
        <v>439</v>
      </c>
      <c r="FR576">
        <v>1747247426.5</v>
      </c>
      <c r="FS576">
        <v>1747247420.5</v>
      </c>
      <c r="FT576">
        <v>0</v>
      </c>
      <c r="FU576">
        <v>1.027</v>
      </c>
      <c r="FV576">
        <v>0.031</v>
      </c>
      <c r="FW576">
        <v>0.02</v>
      </c>
      <c r="FX576">
        <v>0.05</v>
      </c>
      <c r="FY576">
        <v>420</v>
      </c>
      <c r="FZ576">
        <v>16</v>
      </c>
      <c r="GA576">
        <v>0.01</v>
      </c>
      <c r="GB576">
        <v>0.1</v>
      </c>
      <c r="GC576">
        <v>-53.72886</v>
      </c>
      <c r="GD576">
        <v>0.09867692307701781</v>
      </c>
      <c r="GE576">
        <v>0.1751611783472583</v>
      </c>
      <c r="GF576">
        <v>1</v>
      </c>
      <c r="GG576">
        <v>991.4081176470587</v>
      </c>
      <c r="GH576">
        <v>-6.728036670806713</v>
      </c>
      <c r="GI576">
        <v>0.6961731852105677</v>
      </c>
      <c r="GJ576">
        <v>-1</v>
      </c>
      <c r="GK576">
        <v>3.9343875</v>
      </c>
      <c r="GL576">
        <v>-1.58450611632271</v>
      </c>
      <c r="GM576">
        <v>0.1571715137159084</v>
      </c>
      <c r="GN576">
        <v>0</v>
      </c>
      <c r="GO576">
        <v>1</v>
      </c>
      <c r="GP576">
        <v>2</v>
      </c>
      <c r="GQ576" t="s">
        <v>440</v>
      </c>
      <c r="GR576">
        <v>3.13549</v>
      </c>
      <c r="GS576">
        <v>2.68997</v>
      </c>
      <c r="GT576">
        <v>0.190005</v>
      </c>
      <c r="GU576">
        <v>0.1934</v>
      </c>
      <c r="GV576">
        <v>0.104806</v>
      </c>
      <c r="GW576">
        <v>0.0917586</v>
      </c>
      <c r="GX576">
        <v>25749.1</v>
      </c>
      <c r="GY576">
        <v>25693.2</v>
      </c>
      <c r="GZ576">
        <v>29549.8</v>
      </c>
      <c r="HA576">
        <v>29436.2</v>
      </c>
      <c r="HB576">
        <v>34946</v>
      </c>
      <c r="HC576">
        <v>35418.2</v>
      </c>
      <c r="HD576">
        <v>41578</v>
      </c>
      <c r="HE576">
        <v>41822.6</v>
      </c>
      <c r="HF576">
        <v>1.93237</v>
      </c>
      <c r="HG576">
        <v>1.87958</v>
      </c>
      <c r="HH576">
        <v>0.101794</v>
      </c>
      <c r="HI576">
        <v>0</v>
      </c>
      <c r="HJ576">
        <v>28.42</v>
      </c>
      <c r="HK576">
        <v>999.9</v>
      </c>
      <c r="HL576">
        <v>44.3</v>
      </c>
      <c r="HM576">
        <v>31.2</v>
      </c>
      <c r="HN576">
        <v>22.3733</v>
      </c>
      <c r="HO576">
        <v>62.0365</v>
      </c>
      <c r="HP576">
        <v>26.0417</v>
      </c>
      <c r="HQ576">
        <v>1</v>
      </c>
      <c r="HR576">
        <v>0.0576651</v>
      </c>
      <c r="HS576">
        <v>-1.20514</v>
      </c>
      <c r="HT576">
        <v>20.3357</v>
      </c>
      <c r="HU576">
        <v>5.21834</v>
      </c>
      <c r="HV576">
        <v>12.0146</v>
      </c>
      <c r="HW576">
        <v>4.98925</v>
      </c>
      <c r="HX576">
        <v>3.28795</v>
      </c>
      <c r="HY576">
        <v>9999</v>
      </c>
      <c r="HZ576">
        <v>9999</v>
      </c>
      <c r="IA576">
        <v>9999</v>
      </c>
      <c r="IB576">
        <v>17.9</v>
      </c>
      <c r="IC576">
        <v>1.86754</v>
      </c>
      <c r="ID576">
        <v>1.86672</v>
      </c>
      <c r="IE576">
        <v>1.86601</v>
      </c>
      <c r="IF576">
        <v>1.866</v>
      </c>
      <c r="IG576">
        <v>1.86783</v>
      </c>
      <c r="IH576">
        <v>1.87027</v>
      </c>
      <c r="II576">
        <v>1.86891</v>
      </c>
      <c r="IJ576">
        <v>1.87042</v>
      </c>
      <c r="IK576">
        <v>0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-1.54</v>
      </c>
      <c r="IY576">
        <v>0.1363</v>
      </c>
      <c r="IZ576">
        <v>-0.2124528667129374</v>
      </c>
      <c r="JA576">
        <v>-0.0008016307627816455</v>
      </c>
      <c r="JB576">
        <v>-2.705495203968552E-07</v>
      </c>
      <c r="JC576">
        <v>-1.001381313952682E-11</v>
      </c>
      <c r="JD576">
        <v>-0.06429383364076624</v>
      </c>
      <c r="JE576">
        <v>-0.003544197663381463</v>
      </c>
      <c r="JF576">
        <v>0.0008551080648433378</v>
      </c>
      <c r="JG576">
        <v>-1.439520423836254E-05</v>
      </c>
      <c r="JH576">
        <v>4</v>
      </c>
      <c r="JI576">
        <v>2335</v>
      </c>
      <c r="JJ576">
        <v>1</v>
      </c>
      <c r="JK576">
        <v>25</v>
      </c>
      <c r="JL576">
        <v>194489.5</v>
      </c>
      <c r="JM576">
        <v>194489.6</v>
      </c>
      <c r="JN576">
        <v>2.45972</v>
      </c>
      <c r="JO576">
        <v>2.23755</v>
      </c>
      <c r="JP576">
        <v>1.39648</v>
      </c>
      <c r="JQ576">
        <v>2.35107</v>
      </c>
      <c r="JR576">
        <v>1.49536</v>
      </c>
      <c r="JS576">
        <v>2.60376</v>
      </c>
      <c r="JT576">
        <v>36.1754</v>
      </c>
      <c r="JU576">
        <v>24.0612</v>
      </c>
      <c r="JV576">
        <v>18</v>
      </c>
      <c r="JW576">
        <v>491.631</v>
      </c>
      <c r="JX576">
        <v>448.506</v>
      </c>
      <c r="JY576">
        <v>28.9618</v>
      </c>
      <c r="JZ576">
        <v>28.3019</v>
      </c>
      <c r="KA576">
        <v>29.9987</v>
      </c>
      <c r="KB576">
        <v>28.1072</v>
      </c>
      <c r="KC576">
        <v>28.0394</v>
      </c>
      <c r="KD576">
        <v>49.2572</v>
      </c>
      <c r="KE576">
        <v>13.8322</v>
      </c>
      <c r="KF576">
        <v>45.4068</v>
      </c>
      <c r="KG576">
        <v>28.8254</v>
      </c>
      <c r="KH576">
        <v>1245.9</v>
      </c>
      <c r="KI576">
        <v>19.9887</v>
      </c>
      <c r="KJ576">
        <v>100.986</v>
      </c>
      <c r="KK576">
        <v>100.567</v>
      </c>
    </row>
    <row r="577" spans="1:297">
      <c r="A577">
        <v>561</v>
      </c>
      <c r="B577">
        <v>1758916803.5</v>
      </c>
      <c r="C577">
        <v>15020.40000009537</v>
      </c>
      <c r="D577" t="s">
        <v>1568</v>
      </c>
      <c r="E577" t="s">
        <v>1569</v>
      </c>
      <c r="F577">
        <v>5</v>
      </c>
      <c r="G577" t="s">
        <v>1419</v>
      </c>
      <c r="H577" t="s">
        <v>436</v>
      </c>
      <c r="I577">
        <v>1758916795.714286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1254.171980615315</v>
      </c>
      <c r="AK577">
        <v>1212.597090909091</v>
      </c>
      <c r="AL577">
        <v>3.432759057820735</v>
      </c>
      <c r="AM577">
        <v>65.04655561038324</v>
      </c>
      <c r="AN577">
        <f>(AP577 - AO577 + DY577*1E3/(8.314*(EA577+273.15)) * AR577/DX577 * AQ577) * DX577/(100*DL577) * 1000/(1000 - AP577)</f>
        <v>0</v>
      </c>
      <c r="AO577">
        <v>19.86022123943343</v>
      </c>
      <c r="AP577">
        <v>23.48016181818181</v>
      </c>
      <c r="AQ577">
        <v>-0.008862034088317153</v>
      </c>
      <c r="AR577">
        <v>107.0664478481322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5.97</v>
      </c>
      <c r="DM577">
        <v>0.5</v>
      </c>
      <c r="DN577" t="s">
        <v>438</v>
      </c>
      <c r="DO577">
        <v>2</v>
      </c>
      <c r="DP577" t="b">
        <v>1</v>
      </c>
      <c r="DQ577">
        <v>1758916795.714286</v>
      </c>
      <c r="DR577">
        <v>1159.662142857143</v>
      </c>
      <c r="DS577">
        <v>1213.426428571429</v>
      </c>
      <c r="DT577">
        <v>23.52791428571428</v>
      </c>
      <c r="DU577">
        <v>19.77565357142857</v>
      </c>
      <c r="DV577">
        <v>1161.186428571429</v>
      </c>
      <c r="DW577">
        <v>23.39147142857143</v>
      </c>
      <c r="DX577">
        <v>500.0209642857143</v>
      </c>
      <c r="DY577">
        <v>90.34279285714287</v>
      </c>
      <c r="DZ577">
        <v>0.02961245</v>
      </c>
      <c r="EA577">
        <v>30.23606071428572</v>
      </c>
      <c r="EB577">
        <v>30.04786428571429</v>
      </c>
      <c r="EC577">
        <v>999.9000000000002</v>
      </c>
      <c r="ED577">
        <v>0</v>
      </c>
      <c r="EE577">
        <v>0</v>
      </c>
      <c r="EF577">
        <v>9998.528214285716</v>
      </c>
      <c r="EG577">
        <v>0</v>
      </c>
      <c r="EH577">
        <v>12.00943571428571</v>
      </c>
      <c r="EI577">
        <v>-53.76333571428571</v>
      </c>
      <c r="EJ577">
        <v>1187.603571428572</v>
      </c>
      <c r="EK577">
        <v>1237.906785714286</v>
      </c>
      <c r="EL577">
        <v>3.752252142857142</v>
      </c>
      <c r="EM577">
        <v>1213.426428571429</v>
      </c>
      <c r="EN577">
        <v>19.77565357142857</v>
      </c>
      <c r="EO577">
        <v>2.125576428571429</v>
      </c>
      <c r="EP577">
        <v>1.786587142857143</v>
      </c>
      <c r="EQ577">
        <v>18.41215</v>
      </c>
      <c r="ER577">
        <v>15.66986071428572</v>
      </c>
      <c r="ES577">
        <v>2000.010714285714</v>
      </c>
      <c r="ET577">
        <v>0.9800005714285716</v>
      </c>
      <c r="EU577">
        <v>0.01999972142857143</v>
      </c>
      <c r="EV577">
        <v>0</v>
      </c>
      <c r="EW577">
        <v>990.4275714285715</v>
      </c>
      <c r="EX577">
        <v>5.00097</v>
      </c>
      <c r="EY577">
        <v>19925.32857142857</v>
      </c>
      <c r="EZ577">
        <v>16707.66428571429</v>
      </c>
      <c r="FA577">
        <v>40.5935</v>
      </c>
      <c r="FB577">
        <v>40.83224999999999</v>
      </c>
      <c r="FC577">
        <v>40.5</v>
      </c>
      <c r="FD577">
        <v>40.44824999999999</v>
      </c>
      <c r="FE577">
        <v>41.18699999999999</v>
      </c>
      <c r="FF577">
        <v>1955.110714285714</v>
      </c>
      <c r="FG577">
        <v>39.9</v>
      </c>
      <c r="FH577">
        <v>0</v>
      </c>
      <c r="FI577">
        <v>1758916805.1</v>
      </c>
      <c r="FJ577">
        <v>0</v>
      </c>
      <c r="FK577">
        <v>990.28432</v>
      </c>
      <c r="FL577">
        <v>-8.310769232047162</v>
      </c>
      <c r="FM577">
        <v>-173.5923079734887</v>
      </c>
      <c r="FN577">
        <v>19922.888</v>
      </c>
      <c r="FO577">
        <v>15</v>
      </c>
      <c r="FP577">
        <v>0</v>
      </c>
      <c r="FQ577" t="s">
        <v>439</v>
      </c>
      <c r="FR577">
        <v>1747247426.5</v>
      </c>
      <c r="FS577">
        <v>1747247420.5</v>
      </c>
      <c r="FT577">
        <v>0</v>
      </c>
      <c r="FU577">
        <v>1.027</v>
      </c>
      <c r="FV577">
        <v>0.031</v>
      </c>
      <c r="FW577">
        <v>0.02</v>
      </c>
      <c r="FX577">
        <v>0.05</v>
      </c>
      <c r="FY577">
        <v>420</v>
      </c>
      <c r="FZ577">
        <v>16</v>
      </c>
      <c r="GA577">
        <v>0.01</v>
      </c>
      <c r="GB577">
        <v>0.1</v>
      </c>
      <c r="GC577">
        <v>-53.73332000000001</v>
      </c>
      <c r="GD577">
        <v>-0.3109305816133604</v>
      </c>
      <c r="GE577">
        <v>0.1794172764813914</v>
      </c>
      <c r="GF577">
        <v>0</v>
      </c>
      <c r="GG577">
        <v>990.8840882352941</v>
      </c>
      <c r="GH577">
        <v>-7.925210080291134</v>
      </c>
      <c r="GI577">
        <v>0.8101193945283723</v>
      </c>
      <c r="GJ577">
        <v>-1</v>
      </c>
      <c r="GK577">
        <v>3.8311375</v>
      </c>
      <c r="GL577">
        <v>-1.27561778611632</v>
      </c>
      <c r="GM577">
        <v>0.1258353734795984</v>
      </c>
      <c r="GN577">
        <v>0</v>
      </c>
      <c r="GO577">
        <v>0</v>
      </c>
      <c r="GP577">
        <v>2</v>
      </c>
      <c r="GQ577" t="s">
        <v>446</v>
      </c>
      <c r="GR577">
        <v>3.13568</v>
      </c>
      <c r="GS577">
        <v>2.68987</v>
      </c>
      <c r="GT577">
        <v>0.191708</v>
      </c>
      <c r="GU577">
        <v>0.195031</v>
      </c>
      <c r="GV577">
        <v>0.104667</v>
      </c>
      <c r="GW577">
        <v>0.09214079999999999</v>
      </c>
      <c r="GX577">
        <v>25695</v>
      </c>
      <c r="GY577">
        <v>25641.6</v>
      </c>
      <c r="GZ577">
        <v>29549.9</v>
      </c>
      <c r="HA577">
        <v>29436.7</v>
      </c>
      <c r="HB577">
        <v>34951.8</v>
      </c>
      <c r="HC577">
        <v>35403.6</v>
      </c>
      <c r="HD577">
        <v>41578.3</v>
      </c>
      <c r="HE577">
        <v>41823.1</v>
      </c>
      <c r="HF577">
        <v>1.9327</v>
      </c>
      <c r="HG577">
        <v>1.87965</v>
      </c>
      <c r="HH577">
        <v>0.10537</v>
      </c>
      <c r="HI577">
        <v>0</v>
      </c>
      <c r="HJ577">
        <v>28.4074</v>
      </c>
      <c r="HK577">
        <v>999.9</v>
      </c>
      <c r="HL577">
        <v>44.5</v>
      </c>
      <c r="HM577">
        <v>31.2</v>
      </c>
      <c r="HN577">
        <v>22.4737</v>
      </c>
      <c r="HO577">
        <v>62.1665</v>
      </c>
      <c r="HP577">
        <v>25.9976</v>
      </c>
      <c r="HQ577">
        <v>1</v>
      </c>
      <c r="HR577">
        <v>0.0566641</v>
      </c>
      <c r="HS577">
        <v>-0.446702</v>
      </c>
      <c r="HT577">
        <v>20.34</v>
      </c>
      <c r="HU577">
        <v>5.21729</v>
      </c>
      <c r="HV577">
        <v>12.0135</v>
      </c>
      <c r="HW577">
        <v>4.98915</v>
      </c>
      <c r="HX577">
        <v>3.28778</v>
      </c>
      <c r="HY577">
        <v>9999</v>
      </c>
      <c r="HZ577">
        <v>9999</v>
      </c>
      <c r="IA577">
        <v>9999</v>
      </c>
      <c r="IB577">
        <v>17.9</v>
      </c>
      <c r="IC577">
        <v>1.86752</v>
      </c>
      <c r="ID577">
        <v>1.86674</v>
      </c>
      <c r="IE577">
        <v>1.86601</v>
      </c>
      <c r="IF577">
        <v>1.866</v>
      </c>
      <c r="IG577">
        <v>1.86783</v>
      </c>
      <c r="IH577">
        <v>1.87027</v>
      </c>
      <c r="II577">
        <v>1.86891</v>
      </c>
      <c r="IJ577">
        <v>1.87042</v>
      </c>
      <c r="IK577">
        <v>0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-1.56</v>
      </c>
      <c r="IY577">
        <v>0.1358</v>
      </c>
      <c r="IZ577">
        <v>-0.2124528667129374</v>
      </c>
      <c r="JA577">
        <v>-0.0008016307627816455</v>
      </c>
      <c r="JB577">
        <v>-2.705495203968552E-07</v>
      </c>
      <c r="JC577">
        <v>-1.001381313952682E-11</v>
      </c>
      <c r="JD577">
        <v>-0.06429383364076624</v>
      </c>
      <c r="JE577">
        <v>-0.003544197663381463</v>
      </c>
      <c r="JF577">
        <v>0.0008551080648433378</v>
      </c>
      <c r="JG577">
        <v>-1.439520423836254E-05</v>
      </c>
      <c r="JH577">
        <v>4</v>
      </c>
      <c r="JI577">
        <v>2335</v>
      </c>
      <c r="JJ577">
        <v>1</v>
      </c>
      <c r="JK577">
        <v>25</v>
      </c>
      <c r="JL577">
        <v>194489.6</v>
      </c>
      <c r="JM577">
        <v>194489.7</v>
      </c>
      <c r="JN577">
        <v>2.48779</v>
      </c>
      <c r="JO577">
        <v>2.24121</v>
      </c>
      <c r="JP577">
        <v>1.39648</v>
      </c>
      <c r="JQ577">
        <v>2.34985</v>
      </c>
      <c r="JR577">
        <v>1.49536</v>
      </c>
      <c r="JS577">
        <v>2.58057</v>
      </c>
      <c r="JT577">
        <v>36.1754</v>
      </c>
      <c r="JU577">
        <v>24.0612</v>
      </c>
      <c r="JV577">
        <v>18</v>
      </c>
      <c r="JW577">
        <v>491.852</v>
      </c>
      <c r="JX577">
        <v>448.567</v>
      </c>
      <c r="JY577">
        <v>28.9121</v>
      </c>
      <c r="JZ577">
        <v>28.3049</v>
      </c>
      <c r="KA577">
        <v>29.999</v>
      </c>
      <c r="KB577">
        <v>28.1092</v>
      </c>
      <c r="KC577">
        <v>28.0412</v>
      </c>
      <c r="KD577">
        <v>49.8384</v>
      </c>
      <c r="KE577">
        <v>13.2114</v>
      </c>
      <c r="KF577">
        <v>45.7983</v>
      </c>
      <c r="KG577">
        <v>28.7667</v>
      </c>
      <c r="KH577">
        <v>1259.28</v>
      </c>
      <c r="KI577">
        <v>20.1304</v>
      </c>
      <c r="KJ577">
        <v>100.987</v>
      </c>
      <c r="KK577">
        <v>100.569</v>
      </c>
    </row>
    <row r="578" spans="1:297">
      <c r="A578">
        <v>562</v>
      </c>
      <c r="B578">
        <v>1758916808.5</v>
      </c>
      <c r="C578">
        <v>15025.40000009537</v>
      </c>
      <c r="D578" t="s">
        <v>1570</v>
      </c>
      <c r="E578" t="s">
        <v>1571</v>
      </c>
      <c r="F578">
        <v>5</v>
      </c>
      <c r="G578" t="s">
        <v>1419</v>
      </c>
      <c r="H578" t="s">
        <v>436</v>
      </c>
      <c r="I578">
        <v>1758916801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1271.230277784666</v>
      </c>
      <c r="AK578">
        <v>1229.711757575757</v>
      </c>
      <c r="AL578">
        <v>3.429907676817239</v>
      </c>
      <c r="AM578">
        <v>65.04655561038324</v>
      </c>
      <c r="AN578">
        <f>(AP578 - AO578 + DY578*1E3/(8.314*(EA578+273.15)) * AR578/DX578 * AQ578) * DX578/(100*DL578) * 1000/(1000 - AP578)</f>
        <v>0</v>
      </c>
      <c r="AO578">
        <v>20.00463910653053</v>
      </c>
      <c r="AP578">
        <v>23.4528096969697</v>
      </c>
      <c r="AQ578">
        <v>-0.003700928088772824</v>
      </c>
      <c r="AR578">
        <v>107.0664478481322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5.97</v>
      </c>
      <c r="DM578">
        <v>0.5</v>
      </c>
      <c r="DN578" t="s">
        <v>438</v>
      </c>
      <c r="DO578">
        <v>2</v>
      </c>
      <c r="DP578" t="b">
        <v>1</v>
      </c>
      <c r="DQ578">
        <v>1758916801</v>
      </c>
      <c r="DR578">
        <v>1177.395185185185</v>
      </c>
      <c r="DS578">
        <v>1231.114444444445</v>
      </c>
      <c r="DT578">
        <v>23.49951111111111</v>
      </c>
      <c r="DU578">
        <v>19.87567777777778</v>
      </c>
      <c r="DV578">
        <v>1178.945925925926</v>
      </c>
      <c r="DW578">
        <v>23.36343703703703</v>
      </c>
      <c r="DX578">
        <v>500.001</v>
      </c>
      <c r="DY578">
        <v>90.34310740740742</v>
      </c>
      <c r="DZ578">
        <v>0.02955932592592593</v>
      </c>
      <c r="EA578">
        <v>30.26745185185186</v>
      </c>
      <c r="EB578">
        <v>30.09728888888888</v>
      </c>
      <c r="EC578">
        <v>999.9000000000001</v>
      </c>
      <c r="ED578">
        <v>0</v>
      </c>
      <c r="EE578">
        <v>0</v>
      </c>
      <c r="EF578">
        <v>10001.80407407407</v>
      </c>
      <c r="EG578">
        <v>0</v>
      </c>
      <c r="EH578">
        <v>11.9722</v>
      </c>
      <c r="EI578">
        <v>-53.71782222222222</v>
      </c>
      <c r="EJ578">
        <v>1205.728148148148</v>
      </c>
      <c r="EK578">
        <v>1256.08</v>
      </c>
      <c r="EL578">
        <v>3.623835555555555</v>
      </c>
      <c r="EM578">
        <v>1231.114444444445</v>
      </c>
      <c r="EN578">
        <v>19.87567777777778</v>
      </c>
      <c r="EO578">
        <v>2.123018888888889</v>
      </c>
      <c r="EP578">
        <v>1.79563</v>
      </c>
      <c r="EQ578">
        <v>18.39293333333334</v>
      </c>
      <c r="ER578">
        <v>15.74864814814815</v>
      </c>
      <c r="ES578">
        <v>1999.995555555555</v>
      </c>
      <c r="ET578">
        <v>0.9800006666666669</v>
      </c>
      <c r="EU578">
        <v>0.01999962592592593</v>
      </c>
      <c r="EV578">
        <v>0</v>
      </c>
      <c r="EW578">
        <v>989.6567407407409</v>
      </c>
      <c r="EX578">
        <v>5.00097</v>
      </c>
      <c r="EY578">
        <v>19910.11111111111</v>
      </c>
      <c r="EZ578">
        <v>16707.54074074074</v>
      </c>
      <c r="FA578">
        <v>40.59466666666667</v>
      </c>
      <c r="FB578">
        <v>40.84233333333333</v>
      </c>
      <c r="FC578">
        <v>40.5</v>
      </c>
      <c r="FD578">
        <v>40.45799999999999</v>
      </c>
      <c r="FE578">
        <v>41.18699999999999</v>
      </c>
      <c r="FF578">
        <v>1955.095555555555</v>
      </c>
      <c r="FG578">
        <v>39.9</v>
      </c>
      <c r="FH578">
        <v>0</v>
      </c>
      <c r="FI578">
        <v>1758916809.9</v>
      </c>
      <c r="FJ578">
        <v>0</v>
      </c>
      <c r="FK578">
        <v>989.5629199999998</v>
      </c>
      <c r="FL578">
        <v>-9.623076905317982</v>
      </c>
      <c r="FM578">
        <v>-175.6923074333704</v>
      </c>
      <c r="FN578">
        <v>19909.08</v>
      </c>
      <c r="FO578">
        <v>15</v>
      </c>
      <c r="FP578">
        <v>0</v>
      </c>
      <c r="FQ578" t="s">
        <v>439</v>
      </c>
      <c r="FR578">
        <v>1747247426.5</v>
      </c>
      <c r="FS578">
        <v>1747247420.5</v>
      </c>
      <c r="FT578">
        <v>0</v>
      </c>
      <c r="FU578">
        <v>1.027</v>
      </c>
      <c r="FV578">
        <v>0.031</v>
      </c>
      <c r="FW578">
        <v>0.02</v>
      </c>
      <c r="FX578">
        <v>0.05</v>
      </c>
      <c r="FY578">
        <v>420</v>
      </c>
      <c r="FZ578">
        <v>16</v>
      </c>
      <c r="GA578">
        <v>0.01</v>
      </c>
      <c r="GB578">
        <v>0.1</v>
      </c>
      <c r="GC578">
        <v>-53.72549512195122</v>
      </c>
      <c r="GD578">
        <v>0.1113261324042231</v>
      </c>
      <c r="GE578">
        <v>0.1343425072138276</v>
      </c>
      <c r="GF578">
        <v>0</v>
      </c>
      <c r="GG578">
        <v>990.1750588235295</v>
      </c>
      <c r="GH578">
        <v>-8.887608863505298</v>
      </c>
      <c r="GI578">
        <v>0.9018705705097417</v>
      </c>
      <c r="GJ578">
        <v>-1</v>
      </c>
      <c r="GK578">
        <v>3.699478536585366</v>
      </c>
      <c r="GL578">
        <v>-1.37879728222996</v>
      </c>
      <c r="GM578">
        <v>0.1394632627132999</v>
      </c>
      <c r="GN578">
        <v>0</v>
      </c>
      <c r="GO578">
        <v>0</v>
      </c>
      <c r="GP578">
        <v>2</v>
      </c>
      <c r="GQ578" t="s">
        <v>446</v>
      </c>
      <c r="GR578">
        <v>3.1359</v>
      </c>
      <c r="GS578">
        <v>2.68965</v>
      </c>
      <c r="GT578">
        <v>0.1934</v>
      </c>
      <c r="GU578">
        <v>0.196697</v>
      </c>
      <c r="GV578">
        <v>0.104591</v>
      </c>
      <c r="GW578">
        <v>0.0926792</v>
      </c>
      <c r="GX578">
        <v>25641.8</v>
      </c>
      <c r="GY578">
        <v>25588.8</v>
      </c>
      <c r="GZ578">
        <v>29550.6</v>
      </c>
      <c r="HA578">
        <v>29437</v>
      </c>
      <c r="HB578">
        <v>34955.7</v>
      </c>
      <c r="HC578">
        <v>35382.6</v>
      </c>
      <c r="HD578">
        <v>41579.2</v>
      </c>
      <c r="HE578">
        <v>41823.4</v>
      </c>
      <c r="HF578">
        <v>1.93257</v>
      </c>
      <c r="HG578">
        <v>1.87955</v>
      </c>
      <c r="HH578">
        <v>0.108071</v>
      </c>
      <c r="HI578">
        <v>0</v>
      </c>
      <c r="HJ578">
        <v>28.3967</v>
      </c>
      <c r="HK578">
        <v>999.9</v>
      </c>
      <c r="HL578">
        <v>44.5</v>
      </c>
      <c r="HM578">
        <v>31.2</v>
      </c>
      <c r="HN578">
        <v>22.4785</v>
      </c>
      <c r="HO578">
        <v>61.9065</v>
      </c>
      <c r="HP578">
        <v>26.0256</v>
      </c>
      <c r="HQ578">
        <v>1</v>
      </c>
      <c r="HR578">
        <v>0.05656</v>
      </c>
      <c r="HS578">
        <v>0.020226</v>
      </c>
      <c r="HT578">
        <v>20.3407</v>
      </c>
      <c r="HU578">
        <v>5.21624</v>
      </c>
      <c r="HV578">
        <v>12.0135</v>
      </c>
      <c r="HW578">
        <v>4.98845</v>
      </c>
      <c r="HX578">
        <v>3.28755</v>
      </c>
      <c r="HY578">
        <v>9999</v>
      </c>
      <c r="HZ578">
        <v>9999</v>
      </c>
      <c r="IA578">
        <v>9999</v>
      </c>
      <c r="IB578">
        <v>17.9</v>
      </c>
      <c r="IC578">
        <v>1.86752</v>
      </c>
      <c r="ID578">
        <v>1.8667</v>
      </c>
      <c r="IE578">
        <v>1.866</v>
      </c>
      <c r="IF578">
        <v>1.86598</v>
      </c>
      <c r="IG578">
        <v>1.86783</v>
      </c>
      <c r="IH578">
        <v>1.87027</v>
      </c>
      <c r="II578">
        <v>1.86891</v>
      </c>
      <c r="IJ578">
        <v>1.87042</v>
      </c>
      <c r="IK578">
        <v>0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-1.59</v>
      </c>
      <c r="IY578">
        <v>0.1355</v>
      </c>
      <c r="IZ578">
        <v>-0.2124528667129374</v>
      </c>
      <c r="JA578">
        <v>-0.0008016307627816455</v>
      </c>
      <c r="JB578">
        <v>-2.705495203968552E-07</v>
      </c>
      <c r="JC578">
        <v>-1.001381313952682E-11</v>
      </c>
      <c r="JD578">
        <v>-0.06429383364076624</v>
      </c>
      <c r="JE578">
        <v>-0.003544197663381463</v>
      </c>
      <c r="JF578">
        <v>0.0008551080648433378</v>
      </c>
      <c r="JG578">
        <v>-1.439520423836254E-05</v>
      </c>
      <c r="JH578">
        <v>4</v>
      </c>
      <c r="JI578">
        <v>2335</v>
      </c>
      <c r="JJ578">
        <v>1</v>
      </c>
      <c r="JK578">
        <v>25</v>
      </c>
      <c r="JL578">
        <v>194489.7</v>
      </c>
      <c r="JM578">
        <v>194489.8</v>
      </c>
      <c r="JN578">
        <v>2.51343</v>
      </c>
      <c r="JO578">
        <v>2.23999</v>
      </c>
      <c r="JP578">
        <v>1.39771</v>
      </c>
      <c r="JQ578">
        <v>2.34863</v>
      </c>
      <c r="JR578">
        <v>1.49536</v>
      </c>
      <c r="JS578">
        <v>2.68311</v>
      </c>
      <c r="JT578">
        <v>36.1754</v>
      </c>
      <c r="JU578">
        <v>24.07</v>
      </c>
      <c r="JV578">
        <v>18</v>
      </c>
      <c r="JW578">
        <v>491.787</v>
      </c>
      <c r="JX578">
        <v>448.518</v>
      </c>
      <c r="JY578">
        <v>28.7685</v>
      </c>
      <c r="JZ578">
        <v>28.3079</v>
      </c>
      <c r="KA578">
        <v>29.9997</v>
      </c>
      <c r="KB578">
        <v>28.111</v>
      </c>
      <c r="KC578">
        <v>28.043</v>
      </c>
      <c r="KD578">
        <v>50.3334</v>
      </c>
      <c r="KE578">
        <v>12.9175</v>
      </c>
      <c r="KF578">
        <v>46.5848</v>
      </c>
      <c r="KG578">
        <v>28.6565</v>
      </c>
      <c r="KH578">
        <v>1272.63</v>
      </c>
      <c r="KI578">
        <v>20.2627</v>
      </c>
      <c r="KJ578">
        <v>100.989</v>
      </c>
      <c r="KK578">
        <v>100.569</v>
      </c>
    </row>
    <row r="579" spans="1:297">
      <c r="A579">
        <v>563</v>
      </c>
      <c r="B579">
        <v>1758916813.5</v>
      </c>
      <c r="C579">
        <v>15030.40000009537</v>
      </c>
      <c r="D579" t="s">
        <v>1572</v>
      </c>
      <c r="E579" t="s">
        <v>1573</v>
      </c>
      <c r="F579">
        <v>5</v>
      </c>
      <c r="G579" t="s">
        <v>1419</v>
      </c>
      <c r="H579" t="s">
        <v>436</v>
      </c>
      <c r="I579">
        <v>1758916805.714286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1288.579979100641</v>
      </c>
      <c r="AK579">
        <v>1246.810787878788</v>
      </c>
      <c r="AL579">
        <v>3.42468361297511</v>
      </c>
      <c r="AM579">
        <v>65.04655561038324</v>
      </c>
      <c r="AN579">
        <f>(AP579 - AO579 + DY579*1E3/(8.314*(EA579+273.15)) * AR579/DX579 * AQ579) * DX579/(100*DL579) * 1000/(1000 - AP579)</f>
        <v>0</v>
      </c>
      <c r="AO579">
        <v>20.20382511084297</v>
      </c>
      <c r="AP579">
        <v>23.4612121212121</v>
      </c>
      <c r="AQ579">
        <v>0.0006981597166793407</v>
      </c>
      <c r="AR579">
        <v>107.0664478481322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5.97</v>
      </c>
      <c r="DM579">
        <v>0.5</v>
      </c>
      <c r="DN579" t="s">
        <v>438</v>
      </c>
      <c r="DO579">
        <v>2</v>
      </c>
      <c r="DP579" t="b">
        <v>1</v>
      </c>
      <c r="DQ579">
        <v>1758916805.714286</v>
      </c>
      <c r="DR579">
        <v>1193.176071428572</v>
      </c>
      <c r="DS579">
        <v>1246.862142857143</v>
      </c>
      <c r="DT579">
        <v>23.47315714285714</v>
      </c>
      <c r="DU579">
        <v>20.005425</v>
      </c>
      <c r="DV579">
        <v>1194.75</v>
      </c>
      <c r="DW579">
        <v>23.33741071428571</v>
      </c>
      <c r="DX579">
        <v>500.00875</v>
      </c>
      <c r="DY579">
        <v>90.34294285714286</v>
      </c>
      <c r="DZ579">
        <v>0.02961376785714286</v>
      </c>
      <c r="EA579">
        <v>30.2809</v>
      </c>
      <c r="EB579">
        <v>30.13410714285714</v>
      </c>
      <c r="EC579">
        <v>999.9000000000002</v>
      </c>
      <c r="ED579">
        <v>0</v>
      </c>
      <c r="EE579">
        <v>0</v>
      </c>
      <c r="EF579">
        <v>10001.74107142857</v>
      </c>
      <c r="EG579">
        <v>0</v>
      </c>
      <c r="EH579">
        <v>11.9722</v>
      </c>
      <c r="EI579">
        <v>-53.68600714285715</v>
      </c>
      <c r="EJ579">
        <v>1221.855714285714</v>
      </c>
      <c r="EK579">
        <v>1272.316785714286</v>
      </c>
      <c r="EL579">
        <v>3.467733928571428</v>
      </c>
      <c r="EM579">
        <v>1246.862142857143</v>
      </c>
      <c r="EN579">
        <v>20.005425</v>
      </c>
      <c r="EO579">
        <v>2.120634642857143</v>
      </c>
      <c r="EP579">
        <v>1.807348928571428</v>
      </c>
      <c r="EQ579">
        <v>18.37502142857143</v>
      </c>
      <c r="ER579">
        <v>15.85013214285714</v>
      </c>
      <c r="ES579">
        <v>1999.993928571429</v>
      </c>
      <c r="ET579">
        <v>0.9800008928571431</v>
      </c>
      <c r="EU579">
        <v>0.01999940714285715</v>
      </c>
      <c r="EV579">
        <v>0</v>
      </c>
      <c r="EW579">
        <v>988.9788571428571</v>
      </c>
      <c r="EX579">
        <v>5.00097</v>
      </c>
      <c r="EY579">
        <v>19897.01785714286</v>
      </c>
      <c r="EZ579">
        <v>16707.53214285714</v>
      </c>
      <c r="FA579">
        <v>40.6025</v>
      </c>
      <c r="FB579">
        <v>40.85025</v>
      </c>
      <c r="FC579">
        <v>40.5</v>
      </c>
      <c r="FD579">
        <v>40.47075</v>
      </c>
      <c r="FE579">
        <v>41.18699999999999</v>
      </c>
      <c r="FF579">
        <v>1955.093928571429</v>
      </c>
      <c r="FG579">
        <v>39.9</v>
      </c>
      <c r="FH579">
        <v>0</v>
      </c>
      <c r="FI579">
        <v>1758916814.7</v>
      </c>
      <c r="FJ579">
        <v>0</v>
      </c>
      <c r="FK579">
        <v>988.8990400000001</v>
      </c>
      <c r="FL579">
        <v>-8.064384602216798</v>
      </c>
      <c r="FM579">
        <v>-161.7000000109996</v>
      </c>
      <c r="FN579">
        <v>19895.72</v>
      </c>
      <c r="FO579">
        <v>15</v>
      </c>
      <c r="FP579">
        <v>0</v>
      </c>
      <c r="FQ579" t="s">
        <v>439</v>
      </c>
      <c r="FR579">
        <v>1747247426.5</v>
      </c>
      <c r="FS579">
        <v>1747247420.5</v>
      </c>
      <c r="FT579">
        <v>0</v>
      </c>
      <c r="FU579">
        <v>1.027</v>
      </c>
      <c r="FV579">
        <v>0.031</v>
      </c>
      <c r="FW579">
        <v>0.02</v>
      </c>
      <c r="FX579">
        <v>0.05</v>
      </c>
      <c r="FY579">
        <v>420</v>
      </c>
      <c r="FZ579">
        <v>16</v>
      </c>
      <c r="GA579">
        <v>0.01</v>
      </c>
      <c r="GB579">
        <v>0.1</v>
      </c>
      <c r="GC579">
        <v>-53.70314634146342</v>
      </c>
      <c r="GD579">
        <v>0.4622090592333342</v>
      </c>
      <c r="GE579">
        <v>0.1180208726838353</v>
      </c>
      <c r="GF579">
        <v>0</v>
      </c>
      <c r="GG579">
        <v>989.3648235294119</v>
      </c>
      <c r="GH579">
        <v>-8.619098547438693</v>
      </c>
      <c r="GI579">
        <v>0.8858372732847144</v>
      </c>
      <c r="GJ579">
        <v>-1</v>
      </c>
      <c r="GK579">
        <v>3.563613414634146</v>
      </c>
      <c r="GL579">
        <v>-1.903871080139367</v>
      </c>
      <c r="GM579">
        <v>0.1898515352637392</v>
      </c>
      <c r="GN579">
        <v>0</v>
      </c>
      <c r="GO579">
        <v>0</v>
      </c>
      <c r="GP579">
        <v>2</v>
      </c>
      <c r="GQ579" t="s">
        <v>446</v>
      </c>
      <c r="GR579">
        <v>3.13562</v>
      </c>
      <c r="GS579">
        <v>2.69034</v>
      </c>
      <c r="GT579">
        <v>0.195078</v>
      </c>
      <c r="GU579">
        <v>0.198297</v>
      </c>
      <c r="GV579">
        <v>0.104627</v>
      </c>
      <c r="GW579">
        <v>0.09326429999999999</v>
      </c>
      <c r="GX579">
        <v>25588.3</v>
      </c>
      <c r="GY579">
        <v>25537.7</v>
      </c>
      <c r="GZ579">
        <v>29550.5</v>
      </c>
      <c r="HA579">
        <v>29437</v>
      </c>
      <c r="HB579">
        <v>34954.2</v>
      </c>
      <c r="HC579">
        <v>35359.4</v>
      </c>
      <c r="HD579">
        <v>41579.1</v>
      </c>
      <c r="HE579">
        <v>41823.3</v>
      </c>
      <c r="HF579">
        <v>1.93183</v>
      </c>
      <c r="HG579">
        <v>1.88035</v>
      </c>
      <c r="HH579">
        <v>0.109319</v>
      </c>
      <c r="HI579">
        <v>0</v>
      </c>
      <c r="HJ579">
        <v>28.3888</v>
      </c>
      <c r="HK579">
        <v>999.9</v>
      </c>
      <c r="HL579">
        <v>44.6</v>
      </c>
      <c r="HM579">
        <v>31.2</v>
      </c>
      <c r="HN579">
        <v>22.5272</v>
      </c>
      <c r="HO579">
        <v>61.8565</v>
      </c>
      <c r="HP579">
        <v>26.0457</v>
      </c>
      <c r="HQ579">
        <v>1</v>
      </c>
      <c r="HR579">
        <v>0.0572307</v>
      </c>
      <c r="HS579">
        <v>0.316808</v>
      </c>
      <c r="HT579">
        <v>20.3402</v>
      </c>
      <c r="HU579">
        <v>5.21624</v>
      </c>
      <c r="HV579">
        <v>12.0135</v>
      </c>
      <c r="HW579">
        <v>4.98865</v>
      </c>
      <c r="HX579">
        <v>3.28758</v>
      </c>
      <c r="HY579">
        <v>9999</v>
      </c>
      <c r="HZ579">
        <v>9999</v>
      </c>
      <c r="IA579">
        <v>9999</v>
      </c>
      <c r="IB579">
        <v>17.9</v>
      </c>
      <c r="IC579">
        <v>1.86752</v>
      </c>
      <c r="ID579">
        <v>1.86673</v>
      </c>
      <c r="IE579">
        <v>1.866</v>
      </c>
      <c r="IF579">
        <v>1.86599</v>
      </c>
      <c r="IG579">
        <v>1.86783</v>
      </c>
      <c r="IH579">
        <v>1.87027</v>
      </c>
      <c r="II579">
        <v>1.86891</v>
      </c>
      <c r="IJ579">
        <v>1.87042</v>
      </c>
      <c r="IK579">
        <v>0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-1.61</v>
      </c>
      <c r="IY579">
        <v>0.1357</v>
      </c>
      <c r="IZ579">
        <v>-0.2124528667129374</v>
      </c>
      <c r="JA579">
        <v>-0.0008016307627816455</v>
      </c>
      <c r="JB579">
        <v>-2.705495203968552E-07</v>
      </c>
      <c r="JC579">
        <v>-1.001381313952682E-11</v>
      </c>
      <c r="JD579">
        <v>-0.06429383364076624</v>
      </c>
      <c r="JE579">
        <v>-0.003544197663381463</v>
      </c>
      <c r="JF579">
        <v>0.0008551080648433378</v>
      </c>
      <c r="JG579">
        <v>-1.439520423836254E-05</v>
      </c>
      <c r="JH579">
        <v>4</v>
      </c>
      <c r="JI579">
        <v>2335</v>
      </c>
      <c r="JJ579">
        <v>1</v>
      </c>
      <c r="JK579">
        <v>25</v>
      </c>
      <c r="JL579">
        <v>194489.8</v>
      </c>
      <c r="JM579">
        <v>194489.9</v>
      </c>
      <c r="JN579">
        <v>2.54272</v>
      </c>
      <c r="JO579">
        <v>2.23755</v>
      </c>
      <c r="JP579">
        <v>1.39648</v>
      </c>
      <c r="JQ579">
        <v>2.34741</v>
      </c>
      <c r="JR579">
        <v>1.49536</v>
      </c>
      <c r="JS579">
        <v>2.69043</v>
      </c>
      <c r="JT579">
        <v>36.1754</v>
      </c>
      <c r="JU579">
        <v>24.0612</v>
      </c>
      <c r="JV579">
        <v>18</v>
      </c>
      <c r="JW579">
        <v>491.333</v>
      </c>
      <c r="JX579">
        <v>449.032</v>
      </c>
      <c r="JY579">
        <v>28.5912</v>
      </c>
      <c r="JZ579">
        <v>28.3109</v>
      </c>
      <c r="KA579">
        <v>30.0004</v>
      </c>
      <c r="KB579">
        <v>28.1134</v>
      </c>
      <c r="KC579">
        <v>28.0454</v>
      </c>
      <c r="KD579">
        <v>50.9132</v>
      </c>
      <c r="KE579">
        <v>12.9175</v>
      </c>
      <c r="KF579">
        <v>47.0037</v>
      </c>
      <c r="KG579">
        <v>28.513</v>
      </c>
      <c r="KH579">
        <v>1292.67</v>
      </c>
      <c r="KI579">
        <v>20.3744</v>
      </c>
      <c r="KJ579">
        <v>100.989</v>
      </c>
      <c r="KK579">
        <v>100.569</v>
      </c>
    </row>
    <row r="580" spans="1:297">
      <c r="A580">
        <v>564</v>
      </c>
      <c r="B580">
        <v>1758916818.5</v>
      </c>
      <c r="C580">
        <v>15035.40000009537</v>
      </c>
      <c r="D580" t="s">
        <v>1574</v>
      </c>
      <c r="E580" t="s">
        <v>1575</v>
      </c>
      <c r="F580">
        <v>5</v>
      </c>
      <c r="G580" t="s">
        <v>1419</v>
      </c>
      <c r="H580" t="s">
        <v>436</v>
      </c>
      <c r="I580">
        <v>1758916811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1305.927039980405</v>
      </c>
      <c r="AK580">
        <v>1264.083575757576</v>
      </c>
      <c r="AL580">
        <v>3.456974614523441</v>
      </c>
      <c r="AM580">
        <v>65.04655561038324</v>
      </c>
      <c r="AN580">
        <f>(AP580 - AO580 + DY580*1E3/(8.314*(EA580+273.15)) * AR580/DX580 * AQ580) * DX580/(100*DL580) * 1000/(1000 - AP580)</f>
        <v>0</v>
      </c>
      <c r="AO580">
        <v>20.31033799689227</v>
      </c>
      <c r="AP580">
        <v>23.46725393939394</v>
      </c>
      <c r="AQ580">
        <v>0.0001080096145845705</v>
      </c>
      <c r="AR580">
        <v>107.0664478481322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5.97</v>
      </c>
      <c r="DM580">
        <v>0.5</v>
      </c>
      <c r="DN580" t="s">
        <v>438</v>
      </c>
      <c r="DO580">
        <v>2</v>
      </c>
      <c r="DP580" t="b">
        <v>1</v>
      </c>
      <c r="DQ580">
        <v>1758916811</v>
      </c>
      <c r="DR580">
        <v>1210.887777777778</v>
      </c>
      <c r="DS580">
        <v>1264.543703703704</v>
      </c>
      <c r="DT580">
        <v>23.46075925925926</v>
      </c>
      <c r="DU580">
        <v>20.16375185185185</v>
      </c>
      <c r="DV580">
        <v>1212.487777777778</v>
      </c>
      <c r="DW580">
        <v>23.32517037037037</v>
      </c>
      <c r="DX580">
        <v>500.0080000000001</v>
      </c>
      <c r="DY580">
        <v>90.34263703703704</v>
      </c>
      <c r="DZ580">
        <v>0.02966301111111111</v>
      </c>
      <c r="EA580">
        <v>30.28398148148148</v>
      </c>
      <c r="EB580">
        <v>30.16042592592592</v>
      </c>
      <c r="EC580">
        <v>999.9000000000001</v>
      </c>
      <c r="ED580">
        <v>0</v>
      </c>
      <c r="EE580">
        <v>0</v>
      </c>
      <c r="EF580">
        <v>10003.15148148148</v>
      </c>
      <c r="EG580">
        <v>0</v>
      </c>
      <c r="EH580">
        <v>11.9722</v>
      </c>
      <c r="EI580">
        <v>-53.65669999999999</v>
      </c>
      <c r="EJ580">
        <v>1239.978148148148</v>
      </c>
      <c r="EK580">
        <v>1290.568148148148</v>
      </c>
      <c r="EL580">
        <v>3.297020370370371</v>
      </c>
      <c r="EM580">
        <v>1264.543703703704</v>
      </c>
      <c r="EN580">
        <v>20.16375185185185</v>
      </c>
      <c r="EO580">
        <v>2.119508148148148</v>
      </c>
      <c r="EP580">
        <v>1.821645555555556</v>
      </c>
      <c r="EQ580">
        <v>18.36655185185185</v>
      </c>
      <c r="ER580">
        <v>15.97347407407407</v>
      </c>
      <c r="ES580">
        <v>1999.981481481482</v>
      </c>
      <c r="ET580">
        <v>0.9800010000000001</v>
      </c>
      <c r="EU580">
        <v>0.0199993</v>
      </c>
      <c r="EV580">
        <v>0</v>
      </c>
      <c r="EW580">
        <v>988.2862222222224</v>
      </c>
      <c r="EX580">
        <v>5.00097</v>
      </c>
      <c r="EY580">
        <v>19883.73703703704</v>
      </c>
      <c r="EZ580">
        <v>16707.42592592593</v>
      </c>
      <c r="FA580">
        <v>40.60866666666666</v>
      </c>
      <c r="FB580">
        <v>40.854</v>
      </c>
      <c r="FC580">
        <v>40.5</v>
      </c>
      <c r="FD580">
        <v>40.48133333333333</v>
      </c>
      <c r="FE580">
        <v>41.18699999999999</v>
      </c>
      <c r="FF580">
        <v>1955.081481481481</v>
      </c>
      <c r="FG580">
        <v>39.9</v>
      </c>
      <c r="FH580">
        <v>0</v>
      </c>
      <c r="FI580">
        <v>1758916820.1</v>
      </c>
      <c r="FJ580">
        <v>0</v>
      </c>
      <c r="FK580">
        <v>988.2344615384615</v>
      </c>
      <c r="FL580">
        <v>-6.418803425311927</v>
      </c>
      <c r="FM580">
        <v>-135.439316302529</v>
      </c>
      <c r="FN580">
        <v>19883.28461538461</v>
      </c>
      <c r="FO580">
        <v>15</v>
      </c>
      <c r="FP580">
        <v>0</v>
      </c>
      <c r="FQ580" t="s">
        <v>439</v>
      </c>
      <c r="FR580">
        <v>1747247426.5</v>
      </c>
      <c r="FS580">
        <v>1747247420.5</v>
      </c>
      <c r="FT580">
        <v>0</v>
      </c>
      <c r="FU580">
        <v>1.027</v>
      </c>
      <c r="FV580">
        <v>0.031</v>
      </c>
      <c r="FW580">
        <v>0.02</v>
      </c>
      <c r="FX580">
        <v>0.05</v>
      </c>
      <c r="FY580">
        <v>420</v>
      </c>
      <c r="FZ580">
        <v>16</v>
      </c>
      <c r="GA580">
        <v>0.01</v>
      </c>
      <c r="GB580">
        <v>0.1</v>
      </c>
      <c r="GC580">
        <v>-53.6801975</v>
      </c>
      <c r="GD580">
        <v>0.4356776735458994</v>
      </c>
      <c r="GE580">
        <v>0.13594371167417</v>
      </c>
      <c r="GF580">
        <v>0</v>
      </c>
      <c r="GG580">
        <v>988.650294117647</v>
      </c>
      <c r="GH580">
        <v>-7.55798319111239</v>
      </c>
      <c r="GI580">
        <v>0.7927182768398735</v>
      </c>
      <c r="GJ580">
        <v>-1</v>
      </c>
      <c r="GK580">
        <v>3.3912835</v>
      </c>
      <c r="GL580">
        <v>-1.975135834896825</v>
      </c>
      <c r="GM580">
        <v>0.1916057654475721</v>
      </c>
      <c r="GN580">
        <v>0</v>
      </c>
      <c r="GO580">
        <v>0</v>
      </c>
      <c r="GP580">
        <v>2</v>
      </c>
      <c r="GQ580" t="s">
        <v>446</v>
      </c>
      <c r="GR580">
        <v>3.13568</v>
      </c>
      <c r="GS580">
        <v>2.68991</v>
      </c>
      <c r="GT580">
        <v>0.196751</v>
      </c>
      <c r="GU580">
        <v>0.199945</v>
      </c>
      <c r="GV580">
        <v>0.104629</v>
      </c>
      <c r="GW580">
        <v>0.09353160000000001</v>
      </c>
      <c r="GX580">
        <v>25535.5</v>
      </c>
      <c r="GY580">
        <v>25484.9</v>
      </c>
      <c r="GZ580">
        <v>29551</v>
      </c>
      <c r="HA580">
        <v>29436.6</v>
      </c>
      <c r="HB580">
        <v>34954.7</v>
      </c>
      <c r="HC580">
        <v>35348.6</v>
      </c>
      <c r="HD580">
        <v>41579.8</v>
      </c>
      <c r="HE580">
        <v>41823</v>
      </c>
      <c r="HF580">
        <v>1.9314</v>
      </c>
      <c r="HG580">
        <v>1.88065</v>
      </c>
      <c r="HH580">
        <v>0.110045</v>
      </c>
      <c r="HI580">
        <v>0</v>
      </c>
      <c r="HJ580">
        <v>28.3823</v>
      </c>
      <c r="HK580">
        <v>999.9</v>
      </c>
      <c r="HL580">
        <v>44.7</v>
      </c>
      <c r="HM580">
        <v>31.2</v>
      </c>
      <c r="HN580">
        <v>22.5784</v>
      </c>
      <c r="HO580">
        <v>61.7765</v>
      </c>
      <c r="HP580">
        <v>25.9856</v>
      </c>
      <c r="HQ580">
        <v>1</v>
      </c>
      <c r="HR580">
        <v>0.0580386</v>
      </c>
      <c r="HS580">
        <v>0.544077</v>
      </c>
      <c r="HT580">
        <v>20.3394</v>
      </c>
      <c r="HU580">
        <v>5.21654</v>
      </c>
      <c r="HV580">
        <v>12.0138</v>
      </c>
      <c r="HW580">
        <v>4.98855</v>
      </c>
      <c r="HX580">
        <v>3.28775</v>
      </c>
      <c r="HY580">
        <v>9999</v>
      </c>
      <c r="HZ580">
        <v>9999</v>
      </c>
      <c r="IA580">
        <v>9999</v>
      </c>
      <c r="IB580">
        <v>17.9</v>
      </c>
      <c r="IC580">
        <v>1.86753</v>
      </c>
      <c r="ID580">
        <v>1.8667</v>
      </c>
      <c r="IE580">
        <v>1.866</v>
      </c>
      <c r="IF580">
        <v>1.866</v>
      </c>
      <c r="IG580">
        <v>1.86783</v>
      </c>
      <c r="IH580">
        <v>1.87027</v>
      </c>
      <c r="II580">
        <v>1.86891</v>
      </c>
      <c r="IJ580">
        <v>1.87042</v>
      </c>
      <c r="IK580">
        <v>0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-1.64</v>
      </c>
      <c r="IY580">
        <v>0.1356</v>
      </c>
      <c r="IZ580">
        <v>-0.2124528667129374</v>
      </c>
      <c r="JA580">
        <v>-0.0008016307627816455</v>
      </c>
      <c r="JB580">
        <v>-2.705495203968552E-07</v>
      </c>
      <c r="JC580">
        <v>-1.001381313952682E-11</v>
      </c>
      <c r="JD580">
        <v>-0.06429383364076624</v>
      </c>
      <c r="JE580">
        <v>-0.003544197663381463</v>
      </c>
      <c r="JF580">
        <v>0.0008551080648433378</v>
      </c>
      <c r="JG580">
        <v>-1.439520423836254E-05</v>
      </c>
      <c r="JH580">
        <v>4</v>
      </c>
      <c r="JI580">
        <v>2335</v>
      </c>
      <c r="JJ580">
        <v>1</v>
      </c>
      <c r="JK580">
        <v>25</v>
      </c>
      <c r="JL580">
        <v>194489.9</v>
      </c>
      <c r="JM580">
        <v>194490</v>
      </c>
      <c r="JN580">
        <v>2.56714</v>
      </c>
      <c r="JO580">
        <v>2.24243</v>
      </c>
      <c r="JP580">
        <v>1.39648</v>
      </c>
      <c r="JQ580">
        <v>2.34741</v>
      </c>
      <c r="JR580">
        <v>1.49536</v>
      </c>
      <c r="JS580">
        <v>2.55981</v>
      </c>
      <c r="JT580">
        <v>36.1754</v>
      </c>
      <c r="JU580">
        <v>24.0612</v>
      </c>
      <c r="JV580">
        <v>18</v>
      </c>
      <c r="JW580">
        <v>491.089</v>
      </c>
      <c r="JX580">
        <v>449.237</v>
      </c>
      <c r="JY580">
        <v>28.4022</v>
      </c>
      <c r="JZ580">
        <v>28.314</v>
      </c>
      <c r="KA580">
        <v>30.0008</v>
      </c>
      <c r="KB580">
        <v>28.1164</v>
      </c>
      <c r="KC580">
        <v>28.0477</v>
      </c>
      <c r="KD580">
        <v>51.4087</v>
      </c>
      <c r="KE580">
        <v>12.6292</v>
      </c>
      <c r="KF580">
        <v>47.4009</v>
      </c>
      <c r="KG580">
        <v>28.3448</v>
      </c>
      <c r="KH580">
        <v>1306.03</v>
      </c>
      <c r="KI580">
        <v>20.4999</v>
      </c>
      <c r="KJ580">
        <v>100.991</v>
      </c>
      <c r="KK580">
        <v>100.568</v>
      </c>
    </row>
    <row r="581" spans="1:297">
      <c r="A581">
        <v>565</v>
      </c>
      <c r="B581">
        <v>1758916823.5</v>
      </c>
      <c r="C581">
        <v>15040.40000009537</v>
      </c>
      <c r="D581" t="s">
        <v>1576</v>
      </c>
      <c r="E581" t="s">
        <v>1577</v>
      </c>
      <c r="F581">
        <v>5</v>
      </c>
      <c r="G581" t="s">
        <v>1419</v>
      </c>
      <c r="H581" t="s">
        <v>436</v>
      </c>
      <c r="I581">
        <v>1758916815.714286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1323.050781992513</v>
      </c>
      <c r="AK581">
        <v>1281.151878787879</v>
      </c>
      <c r="AL581">
        <v>3.413738213734691</v>
      </c>
      <c r="AM581">
        <v>65.04655561038324</v>
      </c>
      <c r="AN581">
        <f>(AP581 - AO581 + DY581*1E3/(8.314*(EA581+273.15)) * AR581/DX581 * AQ581) * DX581/(100*DL581) * 1000/(1000 - AP581)</f>
        <v>0</v>
      </c>
      <c r="AO581">
        <v>20.43545535485638</v>
      </c>
      <c r="AP581">
        <v>23.45454181818181</v>
      </c>
      <c r="AQ581">
        <v>-0.0002522246211187648</v>
      </c>
      <c r="AR581">
        <v>107.0664478481322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5.97</v>
      </c>
      <c r="DM581">
        <v>0.5</v>
      </c>
      <c r="DN581" t="s">
        <v>438</v>
      </c>
      <c r="DO581">
        <v>2</v>
      </c>
      <c r="DP581" t="b">
        <v>1</v>
      </c>
      <c r="DQ581">
        <v>1758916815.714286</v>
      </c>
      <c r="DR581">
        <v>1226.706428571429</v>
      </c>
      <c r="DS581">
        <v>1280.307857142857</v>
      </c>
      <c r="DT581">
        <v>23.45948928571429</v>
      </c>
      <c r="DU581">
        <v>20.29811785714285</v>
      </c>
      <c r="DV581">
        <v>1228.328928571429</v>
      </c>
      <c r="DW581">
        <v>23.32391785714286</v>
      </c>
      <c r="DX581">
        <v>500.0237857142857</v>
      </c>
      <c r="DY581">
        <v>90.3425392857143</v>
      </c>
      <c r="DZ581">
        <v>0.02966672142857143</v>
      </c>
      <c r="EA581">
        <v>30.27661071428571</v>
      </c>
      <c r="EB581">
        <v>30.17350357142857</v>
      </c>
      <c r="EC581">
        <v>999.9000000000002</v>
      </c>
      <c r="ED581">
        <v>0</v>
      </c>
      <c r="EE581">
        <v>0</v>
      </c>
      <c r="EF581">
        <v>10002.88821428571</v>
      </c>
      <c r="EG581">
        <v>0</v>
      </c>
      <c r="EH581">
        <v>11.9722</v>
      </c>
      <c r="EI581">
        <v>-53.60265357142858</v>
      </c>
      <c r="EJ581">
        <v>1256.175357142857</v>
      </c>
      <c r="EK581">
        <v>1306.836071428572</v>
      </c>
      <c r="EL581">
        <v>3.161375</v>
      </c>
      <c r="EM581">
        <v>1280.307857142857</v>
      </c>
      <c r="EN581">
        <v>20.29811785714285</v>
      </c>
      <c r="EO581">
        <v>2.119391071428571</v>
      </c>
      <c r="EP581">
        <v>1.833783571428571</v>
      </c>
      <c r="EQ581">
        <v>18.36567142857143</v>
      </c>
      <c r="ER581">
        <v>16.07755714285714</v>
      </c>
      <c r="ES581">
        <v>1999.98</v>
      </c>
      <c r="ET581">
        <v>0.9800012142857144</v>
      </c>
      <c r="EU581">
        <v>0.01999908928571429</v>
      </c>
      <c r="EV581">
        <v>0</v>
      </c>
      <c r="EW581">
        <v>987.7738214285715</v>
      </c>
      <c r="EX581">
        <v>5.00097</v>
      </c>
      <c r="EY581">
        <v>19873.58928571429</v>
      </c>
      <c r="EZ581">
        <v>16707.41428571429</v>
      </c>
      <c r="FA581">
        <v>40.625</v>
      </c>
      <c r="FB581">
        <v>40.86375</v>
      </c>
      <c r="FC581">
        <v>40.5</v>
      </c>
      <c r="FD581">
        <v>40.491</v>
      </c>
      <c r="FE581">
        <v>41.18699999999999</v>
      </c>
      <c r="FF581">
        <v>1955.08</v>
      </c>
      <c r="FG581">
        <v>39.9</v>
      </c>
      <c r="FH581">
        <v>0</v>
      </c>
      <c r="FI581">
        <v>1758916824.9</v>
      </c>
      <c r="FJ581">
        <v>0</v>
      </c>
      <c r="FK581">
        <v>987.7465384615384</v>
      </c>
      <c r="FL581">
        <v>-5.630495732178693</v>
      </c>
      <c r="FM581">
        <v>-114.1196581428369</v>
      </c>
      <c r="FN581">
        <v>19873.08461538461</v>
      </c>
      <c r="FO581">
        <v>15</v>
      </c>
      <c r="FP581">
        <v>0</v>
      </c>
      <c r="FQ581" t="s">
        <v>439</v>
      </c>
      <c r="FR581">
        <v>1747247426.5</v>
      </c>
      <c r="FS581">
        <v>1747247420.5</v>
      </c>
      <c r="FT581">
        <v>0</v>
      </c>
      <c r="FU581">
        <v>1.027</v>
      </c>
      <c r="FV581">
        <v>0.031</v>
      </c>
      <c r="FW581">
        <v>0.02</v>
      </c>
      <c r="FX581">
        <v>0.05</v>
      </c>
      <c r="FY581">
        <v>420</v>
      </c>
      <c r="FZ581">
        <v>16</v>
      </c>
      <c r="GA581">
        <v>0.01</v>
      </c>
      <c r="GB581">
        <v>0.1</v>
      </c>
      <c r="GC581">
        <v>-53.6279325</v>
      </c>
      <c r="GD581">
        <v>0.3120146341464529</v>
      </c>
      <c r="GE581">
        <v>0.131964838853953</v>
      </c>
      <c r="GF581">
        <v>0</v>
      </c>
      <c r="GG581">
        <v>988.2300294117648</v>
      </c>
      <c r="GH581">
        <v>-6.673414824285947</v>
      </c>
      <c r="GI581">
        <v>0.7149778065372624</v>
      </c>
      <c r="GJ581">
        <v>-1</v>
      </c>
      <c r="GK581">
        <v>3.269253</v>
      </c>
      <c r="GL581">
        <v>-1.747727054409011</v>
      </c>
      <c r="GM581">
        <v>0.1703363780905301</v>
      </c>
      <c r="GN581">
        <v>0</v>
      </c>
      <c r="GO581">
        <v>0</v>
      </c>
      <c r="GP581">
        <v>2</v>
      </c>
      <c r="GQ581" t="s">
        <v>446</v>
      </c>
      <c r="GR581">
        <v>3.1358</v>
      </c>
      <c r="GS581">
        <v>2.6896</v>
      </c>
      <c r="GT581">
        <v>0.19841</v>
      </c>
      <c r="GU581">
        <v>0.20154</v>
      </c>
      <c r="GV581">
        <v>0.104604</v>
      </c>
      <c r="GW581">
        <v>0.0940207</v>
      </c>
      <c r="GX581">
        <v>25482.7</v>
      </c>
      <c r="GY581">
        <v>25433.7</v>
      </c>
      <c r="GZ581">
        <v>29551</v>
      </c>
      <c r="HA581">
        <v>29436.2</v>
      </c>
      <c r="HB581">
        <v>34955.9</v>
      </c>
      <c r="HC581">
        <v>35328.9</v>
      </c>
      <c r="HD581">
        <v>41580</v>
      </c>
      <c r="HE581">
        <v>41822.5</v>
      </c>
      <c r="HF581">
        <v>1.93145</v>
      </c>
      <c r="HG581">
        <v>1.88025</v>
      </c>
      <c r="HH581">
        <v>0.110976</v>
      </c>
      <c r="HI581">
        <v>0</v>
      </c>
      <c r="HJ581">
        <v>28.3774</v>
      </c>
      <c r="HK581">
        <v>999.9</v>
      </c>
      <c r="HL581">
        <v>44.8</v>
      </c>
      <c r="HM581">
        <v>31.2</v>
      </c>
      <c r="HN581">
        <v>22.6266</v>
      </c>
      <c r="HO581">
        <v>62.0265</v>
      </c>
      <c r="HP581">
        <v>25.9175</v>
      </c>
      <c r="HQ581">
        <v>1</v>
      </c>
      <c r="HR581">
        <v>0.0584934</v>
      </c>
      <c r="HS581">
        <v>0.709918</v>
      </c>
      <c r="HT581">
        <v>20.3383</v>
      </c>
      <c r="HU581">
        <v>5.21564</v>
      </c>
      <c r="HV581">
        <v>12.014</v>
      </c>
      <c r="HW581">
        <v>4.98815</v>
      </c>
      <c r="HX581">
        <v>3.28748</v>
      </c>
      <c r="HY581">
        <v>9999</v>
      </c>
      <c r="HZ581">
        <v>9999</v>
      </c>
      <c r="IA581">
        <v>9999</v>
      </c>
      <c r="IB581">
        <v>17.9</v>
      </c>
      <c r="IC581">
        <v>1.86752</v>
      </c>
      <c r="ID581">
        <v>1.86671</v>
      </c>
      <c r="IE581">
        <v>1.866</v>
      </c>
      <c r="IF581">
        <v>1.866</v>
      </c>
      <c r="IG581">
        <v>1.86783</v>
      </c>
      <c r="IH581">
        <v>1.87028</v>
      </c>
      <c r="II581">
        <v>1.86891</v>
      </c>
      <c r="IJ581">
        <v>1.87042</v>
      </c>
      <c r="IK581">
        <v>0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-1.67</v>
      </c>
      <c r="IY581">
        <v>0.1355</v>
      </c>
      <c r="IZ581">
        <v>-0.2124528667129374</v>
      </c>
      <c r="JA581">
        <v>-0.0008016307627816455</v>
      </c>
      <c r="JB581">
        <v>-2.705495203968552E-07</v>
      </c>
      <c r="JC581">
        <v>-1.001381313952682E-11</v>
      </c>
      <c r="JD581">
        <v>-0.06429383364076624</v>
      </c>
      <c r="JE581">
        <v>-0.003544197663381463</v>
      </c>
      <c r="JF581">
        <v>0.0008551080648433378</v>
      </c>
      <c r="JG581">
        <v>-1.439520423836254E-05</v>
      </c>
      <c r="JH581">
        <v>4</v>
      </c>
      <c r="JI581">
        <v>2335</v>
      </c>
      <c r="JJ581">
        <v>1</v>
      </c>
      <c r="JK581">
        <v>25</v>
      </c>
      <c r="JL581">
        <v>194490</v>
      </c>
      <c r="JM581">
        <v>194490</v>
      </c>
      <c r="JN581">
        <v>2.59521</v>
      </c>
      <c r="JO581">
        <v>2.23877</v>
      </c>
      <c r="JP581">
        <v>1.39648</v>
      </c>
      <c r="JQ581">
        <v>2.35107</v>
      </c>
      <c r="JR581">
        <v>1.49536</v>
      </c>
      <c r="JS581">
        <v>2.5293</v>
      </c>
      <c r="JT581">
        <v>36.1754</v>
      </c>
      <c r="JU581">
        <v>24.0612</v>
      </c>
      <c r="JV581">
        <v>18</v>
      </c>
      <c r="JW581">
        <v>491.135</v>
      </c>
      <c r="JX581">
        <v>449.007</v>
      </c>
      <c r="JY581">
        <v>28.2125</v>
      </c>
      <c r="JZ581">
        <v>28.317</v>
      </c>
      <c r="KA581">
        <v>30.0006</v>
      </c>
      <c r="KB581">
        <v>28.1182</v>
      </c>
      <c r="KC581">
        <v>28.0501</v>
      </c>
      <c r="KD581">
        <v>51.9786</v>
      </c>
      <c r="KE581">
        <v>12.6292</v>
      </c>
      <c r="KF581">
        <v>47.773</v>
      </c>
      <c r="KG581">
        <v>28.1683</v>
      </c>
      <c r="KH581">
        <v>1326.07</v>
      </c>
      <c r="KI581">
        <v>20.6214</v>
      </c>
      <c r="KJ581">
        <v>100.991</v>
      </c>
      <c r="KK581">
        <v>100.567</v>
      </c>
    </row>
    <row r="582" spans="1:297">
      <c r="A582">
        <v>566</v>
      </c>
      <c r="B582">
        <v>1758916828.5</v>
      </c>
      <c r="C582">
        <v>15045.40000009537</v>
      </c>
      <c r="D582" t="s">
        <v>1578</v>
      </c>
      <c r="E582" t="s">
        <v>1579</v>
      </c>
      <c r="F582">
        <v>5</v>
      </c>
      <c r="G582" t="s">
        <v>1419</v>
      </c>
      <c r="H582" t="s">
        <v>436</v>
      </c>
      <c r="I582">
        <v>1758916821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1340.560202290315</v>
      </c>
      <c r="AK582">
        <v>1298.535636363636</v>
      </c>
      <c r="AL582">
        <v>3.496127842881894</v>
      </c>
      <c r="AM582">
        <v>65.04655561038324</v>
      </c>
      <c r="AN582">
        <f>(AP582 - AO582 + DY582*1E3/(8.314*(EA582+273.15)) * AR582/DX582 * AQ582) * DX582/(100*DL582) * 1000/(1000 - AP582)</f>
        <v>0</v>
      </c>
      <c r="AO582">
        <v>20.55958831581832</v>
      </c>
      <c r="AP582">
        <v>23.45464121212121</v>
      </c>
      <c r="AQ582">
        <v>-2.756921468879152E-05</v>
      </c>
      <c r="AR582">
        <v>107.0664478481322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5.97</v>
      </c>
      <c r="DM582">
        <v>0.5</v>
      </c>
      <c r="DN582" t="s">
        <v>438</v>
      </c>
      <c r="DO582">
        <v>2</v>
      </c>
      <c r="DP582" t="b">
        <v>1</v>
      </c>
      <c r="DQ582">
        <v>1758916821</v>
      </c>
      <c r="DR582">
        <v>1244.444444444444</v>
      </c>
      <c r="DS582">
        <v>1298.063703703704</v>
      </c>
      <c r="DT582">
        <v>23.46025555555556</v>
      </c>
      <c r="DU582">
        <v>20.42888518518518</v>
      </c>
      <c r="DV582">
        <v>1246.094444444445</v>
      </c>
      <c r="DW582">
        <v>23.32467407407407</v>
      </c>
      <c r="DX582">
        <v>500.0165925925926</v>
      </c>
      <c r="DY582">
        <v>90.34344444444444</v>
      </c>
      <c r="DZ582">
        <v>0.02962151481481481</v>
      </c>
      <c r="EA582">
        <v>30.26105925925926</v>
      </c>
      <c r="EB582">
        <v>30.17531111111111</v>
      </c>
      <c r="EC582">
        <v>999.9000000000001</v>
      </c>
      <c r="ED582">
        <v>0</v>
      </c>
      <c r="EE582">
        <v>0</v>
      </c>
      <c r="EF582">
        <v>10002.18592592593</v>
      </c>
      <c r="EG582">
        <v>0</v>
      </c>
      <c r="EH582">
        <v>11.9722</v>
      </c>
      <c r="EI582">
        <v>-53.61948888888889</v>
      </c>
      <c r="EJ582">
        <v>1274.341111111111</v>
      </c>
      <c r="EK582">
        <v>1325.135925925926</v>
      </c>
      <c r="EL582">
        <v>3.031378148148148</v>
      </c>
      <c r="EM582">
        <v>1298.063703703704</v>
      </c>
      <c r="EN582">
        <v>20.42888518518518</v>
      </c>
      <c r="EO582">
        <v>2.119481111111111</v>
      </c>
      <c r="EP582">
        <v>1.845615555555556</v>
      </c>
      <c r="EQ582">
        <v>18.36634814814815</v>
      </c>
      <c r="ER582">
        <v>16.17838148148148</v>
      </c>
      <c r="ES582">
        <v>1999.966296296296</v>
      </c>
      <c r="ET582">
        <v>0.9800013333333334</v>
      </c>
      <c r="EU582">
        <v>0.01999897037037037</v>
      </c>
      <c r="EV582">
        <v>0</v>
      </c>
      <c r="EW582">
        <v>987.2984814814814</v>
      </c>
      <c r="EX582">
        <v>5.00097</v>
      </c>
      <c r="EY582">
        <v>19863.47777777778</v>
      </c>
      <c r="EZ582">
        <v>16707.31111111111</v>
      </c>
      <c r="FA582">
        <v>40.62266666666666</v>
      </c>
      <c r="FB582">
        <v>40.868</v>
      </c>
      <c r="FC582">
        <v>40.5</v>
      </c>
      <c r="FD582">
        <v>40.5</v>
      </c>
      <c r="FE582">
        <v>41.18699999999999</v>
      </c>
      <c r="FF582">
        <v>1955.066296296296</v>
      </c>
      <c r="FG582">
        <v>39.9</v>
      </c>
      <c r="FH582">
        <v>0</v>
      </c>
      <c r="FI582">
        <v>1758916829.7</v>
      </c>
      <c r="FJ582">
        <v>0</v>
      </c>
      <c r="FK582">
        <v>987.3315</v>
      </c>
      <c r="FL582">
        <v>-5.362358984027622</v>
      </c>
      <c r="FM582">
        <v>-105.3948718942057</v>
      </c>
      <c r="FN582">
        <v>19864.03076923077</v>
      </c>
      <c r="FO582">
        <v>15</v>
      </c>
      <c r="FP582">
        <v>0</v>
      </c>
      <c r="FQ582" t="s">
        <v>439</v>
      </c>
      <c r="FR582">
        <v>1747247426.5</v>
      </c>
      <c r="FS582">
        <v>1747247420.5</v>
      </c>
      <c r="FT582">
        <v>0</v>
      </c>
      <c r="FU582">
        <v>1.027</v>
      </c>
      <c r="FV582">
        <v>0.031</v>
      </c>
      <c r="FW582">
        <v>0.02</v>
      </c>
      <c r="FX582">
        <v>0.05</v>
      </c>
      <c r="FY582">
        <v>420</v>
      </c>
      <c r="FZ582">
        <v>16</v>
      </c>
      <c r="GA582">
        <v>0.01</v>
      </c>
      <c r="GB582">
        <v>0.1</v>
      </c>
      <c r="GC582">
        <v>-53.62906341463414</v>
      </c>
      <c r="GD582">
        <v>0.1898216027871804</v>
      </c>
      <c r="GE582">
        <v>0.1421065981820573</v>
      </c>
      <c r="GF582">
        <v>0</v>
      </c>
      <c r="GG582">
        <v>987.5846764705883</v>
      </c>
      <c r="GH582">
        <v>-5.289549278800846</v>
      </c>
      <c r="GI582">
        <v>0.5689728475165327</v>
      </c>
      <c r="GJ582">
        <v>-1</v>
      </c>
      <c r="GK582">
        <v>3.117755121951219</v>
      </c>
      <c r="GL582">
        <v>-1.519548501742153</v>
      </c>
      <c r="GM582">
        <v>0.1507677599799618</v>
      </c>
      <c r="GN582">
        <v>0</v>
      </c>
      <c r="GO582">
        <v>0</v>
      </c>
      <c r="GP582">
        <v>2</v>
      </c>
      <c r="GQ582" t="s">
        <v>446</v>
      </c>
      <c r="GR582">
        <v>3.1358</v>
      </c>
      <c r="GS582">
        <v>2.6898</v>
      </c>
      <c r="GT582">
        <v>0.200078</v>
      </c>
      <c r="GU582">
        <v>0.203143</v>
      </c>
      <c r="GV582">
        <v>0.1046</v>
      </c>
      <c r="GW582">
        <v>0.09439259999999999</v>
      </c>
      <c r="GX582">
        <v>25429.3</v>
      </c>
      <c r="GY582">
        <v>25382.3</v>
      </c>
      <c r="GZ582">
        <v>29550.6</v>
      </c>
      <c r="HA582">
        <v>29435.9</v>
      </c>
      <c r="HB582">
        <v>34955.4</v>
      </c>
      <c r="HC582">
        <v>35313.8</v>
      </c>
      <c r="HD582">
        <v>41579.2</v>
      </c>
      <c r="HE582">
        <v>41822</v>
      </c>
      <c r="HF582">
        <v>1.93143</v>
      </c>
      <c r="HG582">
        <v>1.88102</v>
      </c>
      <c r="HH582">
        <v>0.110026</v>
      </c>
      <c r="HI582">
        <v>0</v>
      </c>
      <c r="HJ582">
        <v>28.3714</v>
      </c>
      <c r="HK582">
        <v>999.9</v>
      </c>
      <c r="HL582">
        <v>44.9</v>
      </c>
      <c r="HM582">
        <v>31.2</v>
      </c>
      <c r="HN582">
        <v>22.6777</v>
      </c>
      <c r="HO582">
        <v>61.9165</v>
      </c>
      <c r="HP582">
        <v>26.0016</v>
      </c>
      <c r="HQ582">
        <v>1</v>
      </c>
      <c r="HR582">
        <v>0.059093</v>
      </c>
      <c r="HS582">
        <v>0.839616</v>
      </c>
      <c r="HT582">
        <v>20.3377</v>
      </c>
      <c r="HU582">
        <v>5.21714</v>
      </c>
      <c r="HV582">
        <v>12.0134</v>
      </c>
      <c r="HW582">
        <v>4.98875</v>
      </c>
      <c r="HX582">
        <v>3.28775</v>
      </c>
      <c r="HY582">
        <v>9999</v>
      </c>
      <c r="HZ582">
        <v>9999</v>
      </c>
      <c r="IA582">
        <v>9999</v>
      </c>
      <c r="IB582">
        <v>17.9</v>
      </c>
      <c r="IC582">
        <v>1.86752</v>
      </c>
      <c r="ID582">
        <v>1.86673</v>
      </c>
      <c r="IE582">
        <v>1.866</v>
      </c>
      <c r="IF582">
        <v>1.866</v>
      </c>
      <c r="IG582">
        <v>1.86783</v>
      </c>
      <c r="IH582">
        <v>1.87029</v>
      </c>
      <c r="II582">
        <v>1.86891</v>
      </c>
      <c r="IJ582">
        <v>1.87042</v>
      </c>
      <c r="IK582">
        <v>0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-1.69</v>
      </c>
      <c r="IY582">
        <v>0.1355</v>
      </c>
      <c r="IZ582">
        <v>-0.2124528667129374</v>
      </c>
      <c r="JA582">
        <v>-0.0008016307627816455</v>
      </c>
      <c r="JB582">
        <v>-2.705495203968552E-07</v>
      </c>
      <c r="JC582">
        <v>-1.001381313952682E-11</v>
      </c>
      <c r="JD582">
        <v>-0.06429383364076624</v>
      </c>
      <c r="JE582">
        <v>-0.003544197663381463</v>
      </c>
      <c r="JF582">
        <v>0.0008551080648433378</v>
      </c>
      <c r="JG582">
        <v>-1.439520423836254E-05</v>
      </c>
      <c r="JH582">
        <v>4</v>
      </c>
      <c r="JI582">
        <v>2335</v>
      </c>
      <c r="JJ582">
        <v>1</v>
      </c>
      <c r="JK582">
        <v>25</v>
      </c>
      <c r="JL582">
        <v>194490</v>
      </c>
      <c r="JM582">
        <v>194490.1</v>
      </c>
      <c r="JN582">
        <v>2.62085</v>
      </c>
      <c r="JO582">
        <v>2.23755</v>
      </c>
      <c r="JP582">
        <v>1.39648</v>
      </c>
      <c r="JQ582">
        <v>2.34619</v>
      </c>
      <c r="JR582">
        <v>1.49536</v>
      </c>
      <c r="JS582">
        <v>2.58301</v>
      </c>
      <c r="JT582">
        <v>36.1754</v>
      </c>
      <c r="JU582">
        <v>24.0612</v>
      </c>
      <c r="JV582">
        <v>18</v>
      </c>
      <c r="JW582">
        <v>491.139</v>
      </c>
      <c r="JX582">
        <v>449.502</v>
      </c>
      <c r="JY582">
        <v>28.0202</v>
      </c>
      <c r="JZ582">
        <v>28.32</v>
      </c>
      <c r="KA582">
        <v>30.0007</v>
      </c>
      <c r="KB582">
        <v>28.1205</v>
      </c>
      <c r="KC582">
        <v>28.0519</v>
      </c>
      <c r="KD582">
        <v>52.4715</v>
      </c>
      <c r="KE582">
        <v>12.3514</v>
      </c>
      <c r="KF582">
        <v>48.1451</v>
      </c>
      <c r="KG582">
        <v>27.9873</v>
      </c>
      <c r="KH582">
        <v>1339.43</v>
      </c>
      <c r="KI582">
        <v>20.7471</v>
      </c>
      <c r="KJ582">
        <v>100.989</v>
      </c>
      <c r="KK582">
        <v>100.566</v>
      </c>
    </row>
    <row r="583" spans="1:297">
      <c r="A583">
        <v>567</v>
      </c>
      <c r="B583">
        <v>1758916833.5</v>
      </c>
      <c r="C583">
        <v>15050.40000009537</v>
      </c>
      <c r="D583" t="s">
        <v>1580</v>
      </c>
      <c r="E583" t="s">
        <v>1581</v>
      </c>
      <c r="F583">
        <v>5</v>
      </c>
      <c r="G583" t="s">
        <v>1419</v>
      </c>
      <c r="H583" t="s">
        <v>436</v>
      </c>
      <c r="I583">
        <v>1758916825.714286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1357.513120281765</v>
      </c>
      <c r="AK583">
        <v>1315.614484848484</v>
      </c>
      <c r="AL583">
        <v>3.403867615727623</v>
      </c>
      <c r="AM583">
        <v>65.04655561038324</v>
      </c>
      <c r="AN583">
        <f>(AP583 - AO583 + DY583*1E3/(8.314*(EA583+273.15)) * AR583/DX583 * AQ583) * DX583/(100*DL583) * 1000/(1000 - AP583)</f>
        <v>0</v>
      </c>
      <c r="AO583">
        <v>20.68776922068729</v>
      </c>
      <c r="AP583">
        <v>23.45576606060606</v>
      </c>
      <c r="AQ583">
        <v>2.842733629364916E-05</v>
      </c>
      <c r="AR583">
        <v>107.0664478481322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5.97</v>
      </c>
      <c r="DM583">
        <v>0.5</v>
      </c>
      <c r="DN583" t="s">
        <v>438</v>
      </c>
      <c r="DO583">
        <v>2</v>
      </c>
      <c r="DP583" t="b">
        <v>1</v>
      </c>
      <c r="DQ583">
        <v>1758916825.714286</v>
      </c>
      <c r="DR583">
        <v>1260.299285714286</v>
      </c>
      <c r="DS583">
        <v>1313.797142857142</v>
      </c>
      <c r="DT583">
        <v>23.45670357142857</v>
      </c>
      <c r="DU583">
        <v>20.54535357142857</v>
      </c>
      <c r="DV583">
        <v>1261.973928571429</v>
      </c>
      <c r="DW583">
        <v>23.32116785714285</v>
      </c>
      <c r="DX583">
        <v>500.0207142857143</v>
      </c>
      <c r="DY583">
        <v>90.34438214285716</v>
      </c>
      <c r="DZ583">
        <v>0.02962347857142857</v>
      </c>
      <c r="EA583">
        <v>30.24149642857143</v>
      </c>
      <c r="EB583">
        <v>30.17010357142857</v>
      </c>
      <c r="EC583">
        <v>999.9000000000002</v>
      </c>
      <c r="ED583">
        <v>0</v>
      </c>
      <c r="EE583">
        <v>0</v>
      </c>
      <c r="EF583">
        <v>9999.714642857143</v>
      </c>
      <c r="EG583">
        <v>0</v>
      </c>
      <c r="EH583">
        <v>11.9722</v>
      </c>
      <c r="EI583">
        <v>-53.49719285714286</v>
      </c>
      <c r="EJ583">
        <v>1290.571785714286</v>
      </c>
      <c r="EK583">
        <v>1341.356428571429</v>
      </c>
      <c r="EL583">
        <v>2.911349285714285</v>
      </c>
      <c r="EM583">
        <v>1313.797142857142</v>
      </c>
      <c r="EN583">
        <v>20.54535357142857</v>
      </c>
      <c r="EO583">
        <v>2.119181785714285</v>
      </c>
      <c r="EP583">
        <v>1.8561575</v>
      </c>
      <c r="EQ583">
        <v>18.36409642857143</v>
      </c>
      <c r="ER583">
        <v>16.26768928571429</v>
      </c>
      <c r="ES583">
        <v>1999.972142857143</v>
      </c>
      <c r="ET583">
        <v>0.980001642857143</v>
      </c>
      <c r="EU583">
        <v>0.01999866071428572</v>
      </c>
      <c r="EV583">
        <v>0</v>
      </c>
      <c r="EW583">
        <v>986.8487857142857</v>
      </c>
      <c r="EX583">
        <v>5.00097</v>
      </c>
      <c r="EY583">
        <v>19855.29642857143</v>
      </c>
      <c r="EZ583">
        <v>16707.36428571428</v>
      </c>
      <c r="FA583">
        <v>40.62275</v>
      </c>
      <c r="FB583">
        <v>40.875</v>
      </c>
      <c r="FC583">
        <v>40.5</v>
      </c>
      <c r="FD583">
        <v>40.5</v>
      </c>
      <c r="FE583">
        <v>41.18699999999999</v>
      </c>
      <c r="FF583">
        <v>1955.072142857143</v>
      </c>
      <c r="FG583">
        <v>39.9</v>
      </c>
      <c r="FH583">
        <v>0</v>
      </c>
      <c r="FI583">
        <v>1758916835.1</v>
      </c>
      <c r="FJ583">
        <v>0</v>
      </c>
      <c r="FK583">
        <v>986.81532</v>
      </c>
      <c r="FL583">
        <v>-5.28569232357833</v>
      </c>
      <c r="FM583">
        <v>-102.961538650335</v>
      </c>
      <c r="FN583">
        <v>19853.912</v>
      </c>
      <c r="FO583">
        <v>15</v>
      </c>
      <c r="FP583">
        <v>0</v>
      </c>
      <c r="FQ583" t="s">
        <v>439</v>
      </c>
      <c r="FR583">
        <v>1747247426.5</v>
      </c>
      <c r="FS583">
        <v>1747247420.5</v>
      </c>
      <c r="FT583">
        <v>0</v>
      </c>
      <c r="FU583">
        <v>1.027</v>
      </c>
      <c r="FV583">
        <v>0.031</v>
      </c>
      <c r="FW583">
        <v>0.02</v>
      </c>
      <c r="FX583">
        <v>0.05</v>
      </c>
      <c r="FY583">
        <v>420</v>
      </c>
      <c r="FZ583">
        <v>16</v>
      </c>
      <c r="GA583">
        <v>0.01</v>
      </c>
      <c r="GB583">
        <v>0.1</v>
      </c>
      <c r="GC583">
        <v>-53.5384325</v>
      </c>
      <c r="GD583">
        <v>1.051743714821795</v>
      </c>
      <c r="GE583">
        <v>0.1807172105632169</v>
      </c>
      <c r="GF583">
        <v>0</v>
      </c>
      <c r="GG583">
        <v>987.0932647058825</v>
      </c>
      <c r="GH583">
        <v>-5.583697481952365</v>
      </c>
      <c r="GI583">
        <v>0.601625118218951</v>
      </c>
      <c r="GJ583">
        <v>-1</v>
      </c>
      <c r="GK583">
        <v>2.9735955</v>
      </c>
      <c r="GL583">
        <v>-1.526757973733585</v>
      </c>
      <c r="GM583">
        <v>0.1472732085776296</v>
      </c>
      <c r="GN583">
        <v>0</v>
      </c>
      <c r="GO583">
        <v>0</v>
      </c>
      <c r="GP583">
        <v>2</v>
      </c>
      <c r="GQ583" t="s">
        <v>446</v>
      </c>
      <c r="GR583">
        <v>3.13594</v>
      </c>
      <c r="GS583">
        <v>2.68988</v>
      </c>
      <c r="GT583">
        <v>0.201708</v>
      </c>
      <c r="GU583">
        <v>0.204726</v>
      </c>
      <c r="GV583">
        <v>0.104604</v>
      </c>
      <c r="GW583">
        <v>0.0947688</v>
      </c>
      <c r="GX583">
        <v>25376.6</v>
      </c>
      <c r="GY583">
        <v>25331.8</v>
      </c>
      <c r="GZ583">
        <v>29549.7</v>
      </c>
      <c r="HA583">
        <v>29435.9</v>
      </c>
      <c r="HB583">
        <v>34954.3</v>
      </c>
      <c r="HC583">
        <v>35298.8</v>
      </c>
      <c r="HD583">
        <v>41578</v>
      </c>
      <c r="HE583">
        <v>41821.9</v>
      </c>
      <c r="HF583">
        <v>1.93152</v>
      </c>
      <c r="HG583">
        <v>1.88122</v>
      </c>
      <c r="HH583">
        <v>0.109468</v>
      </c>
      <c r="HI583">
        <v>0</v>
      </c>
      <c r="HJ583">
        <v>28.3653</v>
      </c>
      <c r="HK583">
        <v>999.9</v>
      </c>
      <c r="HL583">
        <v>45</v>
      </c>
      <c r="HM583">
        <v>31.2</v>
      </c>
      <c r="HN583">
        <v>22.7265</v>
      </c>
      <c r="HO583">
        <v>61.9565</v>
      </c>
      <c r="HP583">
        <v>25.9135</v>
      </c>
      <c r="HQ583">
        <v>1</v>
      </c>
      <c r="HR583">
        <v>0.059502</v>
      </c>
      <c r="HS583">
        <v>0.908262</v>
      </c>
      <c r="HT583">
        <v>20.3372</v>
      </c>
      <c r="HU583">
        <v>5.21624</v>
      </c>
      <c r="HV583">
        <v>12.0125</v>
      </c>
      <c r="HW583">
        <v>4.98855</v>
      </c>
      <c r="HX583">
        <v>3.2875</v>
      </c>
      <c r="HY583">
        <v>9999</v>
      </c>
      <c r="HZ583">
        <v>9999</v>
      </c>
      <c r="IA583">
        <v>9999</v>
      </c>
      <c r="IB583">
        <v>17.9</v>
      </c>
      <c r="IC583">
        <v>1.86753</v>
      </c>
      <c r="ID583">
        <v>1.86672</v>
      </c>
      <c r="IE583">
        <v>1.86602</v>
      </c>
      <c r="IF583">
        <v>1.866</v>
      </c>
      <c r="IG583">
        <v>1.86783</v>
      </c>
      <c r="IH583">
        <v>1.87028</v>
      </c>
      <c r="II583">
        <v>1.86892</v>
      </c>
      <c r="IJ583">
        <v>1.87042</v>
      </c>
      <c r="IK583">
        <v>0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-1.72</v>
      </c>
      <c r="IY583">
        <v>0.1355</v>
      </c>
      <c r="IZ583">
        <v>-0.2124528667129374</v>
      </c>
      <c r="JA583">
        <v>-0.0008016307627816455</v>
      </c>
      <c r="JB583">
        <v>-2.705495203968552E-07</v>
      </c>
      <c r="JC583">
        <v>-1.001381313952682E-11</v>
      </c>
      <c r="JD583">
        <v>-0.06429383364076624</v>
      </c>
      <c r="JE583">
        <v>-0.003544197663381463</v>
      </c>
      <c r="JF583">
        <v>0.0008551080648433378</v>
      </c>
      <c r="JG583">
        <v>-1.439520423836254E-05</v>
      </c>
      <c r="JH583">
        <v>4</v>
      </c>
      <c r="JI583">
        <v>2335</v>
      </c>
      <c r="JJ583">
        <v>1</v>
      </c>
      <c r="JK583">
        <v>25</v>
      </c>
      <c r="JL583">
        <v>194490.1</v>
      </c>
      <c r="JM583">
        <v>194490.2</v>
      </c>
      <c r="JN583">
        <v>2.65015</v>
      </c>
      <c r="JO583">
        <v>2.23877</v>
      </c>
      <c r="JP583">
        <v>1.39648</v>
      </c>
      <c r="JQ583">
        <v>2.34985</v>
      </c>
      <c r="JR583">
        <v>1.49536</v>
      </c>
      <c r="JS583">
        <v>2.63306</v>
      </c>
      <c r="JT583">
        <v>36.1754</v>
      </c>
      <c r="JU583">
        <v>24.0612</v>
      </c>
      <c r="JV583">
        <v>18</v>
      </c>
      <c r="JW583">
        <v>491.221</v>
      </c>
      <c r="JX583">
        <v>449.644</v>
      </c>
      <c r="JY583">
        <v>27.8432</v>
      </c>
      <c r="JZ583">
        <v>28.323</v>
      </c>
      <c r="KA583">
        <v>30.0006</v>
      </c>
      <c r="KB583">
        <v>28.1229</v>
      </c>
      <c r="KC583">
        <v>28.0542</v>
      </c>
      <c r="KD583">
        <v>53.0625</v>
      </c>
      <c r="KE583">
        <v>12.0487</v>
      </c>
      <c r="KF583">
        <v>48.9383</v>
      </c>
      <c r="KG583">
        <v>27.8195</v>
      </c>
      <c r="KH583">
        <v>1359.84</v>
      </c>
      <c r="KI583">
        <v>20.8693</v>
      </c>
      <c r="KJ583">
        <v>100.986</v>
      </c>
      <c r="KK583">
        <v>100.566</v>
      </c>
    </row>
    <row r="584" spans="1:297">
      <c r="A584">
        <v>568</v>
      </c>
      <c r="B584">
        <v>1758916838.5</v>
      </c>
      <c r="C584">
        <v>15055.40000009537</v>
      </c>
      <c r="D584" t="s">
        <v>1582</v>
      </c>
      <c r="E584" t="s">
        <v>1583</v>
      </c>
      <c r="F584">
        <v>5</v>
      </c>
      <c r="G584" t="s">
        <v>1419</v>
      </c>
      <c r="H584" t="s">
        <v>436</v>
      </c>
      <c r="I584">
        <v>1758916831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1375.01778687504</v>
      </c>
      <c r="AK584">
        <v>1333.031818181818</v>
      </c>
      <c r="AL584">
        <v>3.486460396659435</v>
      </c>
      <c r="AM584">
        <v>65.04655561038324</v>
      </c>
      <c r="AN584">
        <f>(AP584 - AO584 + DY584*1E3/(8.314*(EA584+273.15)) * AR584/DX584 * AQ584) * DX584/(100*DL584) * 1000/(1000 - AP584)</f>
        <v>0</v>
      </c>
      <c r="AO584">
        <v>20.81232262572245</v>
      </c>
      <c r="AP584">
        <v>23.45810484848485</v>
      </c>
      <c r="AQ584">
        <v>4.093725926339778E-05</v>
      </c>
      <c r="AR584">
        <v>107.0664478481322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5.97</v>
      </c>
      <c r="DM584">
        <v>0.5</v>
      </c>
      <c r="DN584" t="s">
        <v>438</v>
      </c>
      <c r="DO584">
        <v>2</v>
      </c>
      <c r="DP584" t="b">
        <v>1</v>
      </c>
      <c r="DQ584">
        <v>1758916831</v>
      </c>
      <c r="DR584">
        <v>1278.081481481482</v>
      </c>
      <c r="DS584">
        <v>1331.587037037037</v>
      </c>
      <c r="DT584">
        <v>23.45569259259259</v>
      </c>
      <c r="DU584">
        <v>20.67914444444445</v>
      </c>
      <c r="DV584">
        <v>1279.784814814815</v>
      </c>
      <c r="DW584">
        <v>23.32017407407407</v>
      </c>
      <c r="DX584">
        <v>500.0062222222223</v>
      </c>
      <c r="DY584">
        <v>90.3450888888889</v>
      </c>
      <c r="DZ584">
        <v>0.02973993333333334</v>
      </c>
      <c r="EA584">
        <v>30.21559999999999</v>
      </c>
      <c r="EB584">
        <v>30.154</v>
      </c>
      <c r="EC584">
        <v>999.9000000000001</v>
      </c>
      <c r="ED584">
        <v>0</v>
      </c>
      <c r="EE584">
        <v>0</v>
      </c>
      <c r="EF584">
        <v>9993.103703703704</v>
      </c>
      <c r="EG584">
        <v>0</v>
      </c>
      <c r="EH584">
        <v>11.9722</v>
      </c>
      <c r="EI584">
        <v>-53.50478518518519</v>
      </c>
      <c r="EJ584">
        <v>1308.78</v>
      </c>
      <c r="EK584">
        <v>1359.704814814815</v>
      </c>
      <c r="EL584">
        <v>2.776557037037037</v>
      </c>
      <c r="EM584">
        <v>1331.587037037037</v>
      </c>
      <c r="EN584">
        <v>20.67914444444445</v>
      </c>
      <c r="EO584">
        <v>2.119107407407407</v>
      </c>
      <c r="EP584">
        <v>1.868258148148148</v>
      </c>
      <c r="EQ584">
        <v>18.36353703703704</v>
      </c>
      <c r="ER584">
        <v>16.36971481481481</v>
      </c>
      <c r="ES584">
        <v>1999.967777777777</v>
      </c>
      <c r="ET584">
        <v>0.9800018888888888</v>
      </c>
      <c r="EU584">
        <v>0.01999841481481482</v>
      </c>
      <c r="EV584">
        <v>0</v>
      </c>
      <c r="EW584">
        <v>986.3414074074075</v>
      </c>
      <c r="EX584">
        <v>5.00097</v>
      </c>
      <c r="EY584">
        <v>19846.45185185185</v>
      </c>
      <c r="EZ584">
        <v>16707.33333333334</v>
      </c>
      <c r="FA584">
        <v>40.62266666666666</v>
      </c>
      <c r="FB584">
        <v>40.875</v>
      </c>
      <c r="FC584">
        <v>40.5</v>
      </c>
      <c r="FD584">
        <v>40.5</v>
      </c>
      <c r="FE584">
        <v>41.18699999999999</v>
      </c>
      <c r="FF584">
        <v>1955.067777777778</v>
      </c>
      <c r="FG584">
        <v>39.9</v>
      </c>
      <c r="FH584">
        <v>0</v>
      </c>
      <c r="FI584">
        <v>1758916839.9</v>
      </c>
      <c r="FJ584">
        <v>0</v>
      </c>
      <c r="FK584">
        <v>986.3135599999998</v>
      </c>
      <c r="FL584">
        <v>-6.507153841026685</v>
      </c>
      <c r="FM584">
        <v>-98.13076915636198</v>
      </c>
      <c r="FN584">
        <v>19845.888</v>
      </c>
      <c r="FO584">
        <v>15</v>
      </c>
      <c r="FP584">
        <v>0</v>
      </c>
      <c r="FQ584" t="s">
        <v>439</v>
      </c>
      <c r="FR584">
        <v>1747247426.5</v>
      </c>
      <c r="FS584">
        <v>1747247420.5</v>
      </c>
      <c r="FT584">
        <v>0</v>
      </c>
      <c r="FU584">
        <v>1.027</v>
      </c>
      <c r="FV584">
        <v>0.031</v>
      </c>
      <c r="FW584">
        <v>0.02</v>
      </c>
      <c r="FX584">
        <v>0.05</v>
      </c>
      <c r="FY584">
        <v>420</v>
      </c>
      <c r="FZ584">
        <v>16</v>
      </c>
      <c r="GA584">
        <v>0.01</v>
      </c>
      <c r="GB584">
        <v>0.1</v>
      </c>
      <c r="GC584">
        <v>-53.50170749999999</v>
      </c>
      <c r="GD584">
        <v>0.7369767354597609</v>
      </c>
      <c r="GE584">
        <v>0.1697531168896467</v>
      </c>
      <c r="GF584">
        <v>0</v>
      </c>
      <c r="GG584">
        <v>986.7450882352941</v>
      </c>
      <c r="GH584">
        <v>-5.629992365437626</v>
      </c>
      <c r="GI584">
        <v>0.6178683168122582</v>
      </c>
      <c r="GJ584">
        <v>-1</v>
      </c>
      <c r="GK584">
        <v>2.87414475</v>
      </c>
      <c r="GL584">
        <v>-1.54007313320826</v>
      </c>
      <c r="GM584">
        <v>0.1484297934881589</v>
      </c>
      <c r="GN584">
        <v>0</v>
      </c>
      <c r="GO584">
        <v>0</v>
      </c>
      <c r="GP584">
        <v>2</v>
      </c>
      <c r="GQ584" t="s">
        <v>446</v>
      </c>
      <c r="GR584">
        <v>3.13589</v>
      </c>
      <c r="GS584">
        <v>2.69016</v>
      </c>
      <c r="GT584">
        <v>0.203352</v>
      </c>
      <c r="GU584">
        <v>0.206353</v>
      </c>
      <c r="GV584">
        <v>0.104612</v>
      </c>
      <c r="GW584">
        <v>0.0952388</v>
      </c>
      <c r="GX584">
        <v>25323.9</v>
      </c>
      <c r="GY584">
        <v>25279.4</v>
      </c>
      <c r="GZ584">
        <v>29549.1</v>
      </c>
      <c r="HA584">
        <v>29435.2</v>
      </c>
      <c r="HB584">
        <v>34953.4</v>
      </c>
      <c r="HC584">
        <v>35279.5</v>
      </c>
      <c r="HD584">
        <v>41577.2</v>
      </c>
      <c r="HE584">
        <v>41821</v>
      </c>
      <c r="HF584">
        <v>1.93123</v>
      </c>
      <c r="HG584">
        <v>1.88145</v>
      </c>
      <c r="HH584">
        <v>0.10822</v>
      </c>
      <c r="HI584">
        <v>0</v>
      </c>
      <c r="HJ584">
        <v>28.3579</v>
      </c>
      <c r="HK584">
        <v>999.9</v>
      </c>
      <c r="HL584">
        <v>45</v>
      </c>
      <c r="HM584">
        <v>31.2</v>
      </c>
      <c r="HN584">
        <v>22.728</v>
      </c>
      <c r="HO584">
        <v>62.0265</v>
      </c>
      <c r="HP584">
        <v>26.0537</v>
      </c>
      <c r="HQ584">
        <v>1</v>
      </c>
      <c r="HR584">
        <v>0.0596672</v>
      </c>
      <c r="HS584">
        <v>0.943646</v>
      </c>
      <c r="HT584">
        <v>20.3371</v>
      </c>
      <c r="HU584">
        <v>5.21774</v>
      </c>
      <c r="HV584">
        <v>12.0132</v>
      </c>
      <c r="HW584">
        <v>4.989</v>
      </c>
      <c r="HX584">
        <v>3.2878</v>
      </c>
      <c r="HY584">
        <v>9999</v>
      </c>
      <c r="HZ584">
        <v>9999</v>
      </c>
      <c r="IA584">
        <v>9999</v>
      </c>
      <c r="IB584">
        <v>17.9</v>
      </c>
      <c r="IC584">
        <v>1.86753</v>
      </c>
      <c r="ID584">
        <v>1.86671</v>
      </c>
      <c r="IE584">
        <v>1.86602</v>
      </c>
      <c r="IF584">
        <v>1.866</v>
      </c>
      <c r="IG584">
        <v>1.86784</v>
      </c>
      <c r="IH584">
        <v>1.87028</v>
      </c>
      <c r="II584">
        <v>1.86893</v>
      </c>
      <c r="IJ584">
        <v>1.87042</v>
      </c>
      <c r="IK584">
        <v>0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-1.74</v>
      </c>
      <c r="IY584">
        <v>0.1356</v>
      </c>
      <c r="IZ584">
        <v>-0.2124528667129374</v>
      </c>
      <c r="JA584">
        <v>-0.0008016307627816455</v>
      </c>
      <c r="JB584">
        <v>-2.705495203968552E-07</v>
      </c>
      <c r="JC584">
        <v>-1.001381313952682E-11</v>
      </c>
      <c r="JD584">
        <v>-0.06429383364076624</v>
      </c>
      <c r="JE584">
        <v>-0.003544197663381463</v>
      </c>
      <c r="JF584">
        <v>0.0008551080648433378</v>
      </c>
      <c r="JG584">
        <v>-1.439520423836254E-05</v>
      </c>
      <c r="JH584">
        <v>4</v>
      </c>
      <c r="JI584">
        <v>2335</v>
      </c>
      <c r="JJ584">
        <v>1</v>
      </c>
      <c r="JK584">
        <v>25</v>
      </c>
      <c r="JL584">
        <v>194490.2</v>
      </c>
      <c r="JM584">
        <v>194490.3</v>
      </c>
      <c r="JN584">
        <v>2.67456</v>
      </c>
      <c r="JO584">
        <v>2.22534</v>
      </c>
      <c r="JP584">
        <v>1.39648</v>
      </c>
      <c r="JQ584">
        <v>2.34985</v>
      </c>
      <c r="JR584">
        <v>1.49536</v>
      </c>
      <c r="JS584">
        <v>2.68433</v>
      </c>
      <c r="JT584">
        <v>36.1754</v>
      </c>
      <c r="JU584">
        <v>24.0612</v>
      </c>
      <c r="JV584">
        <v>18</v>
      </c>
      <c r="JW584">
        <v>491.051</v>
      </c>
      <c r="JX584">
        <v>449.802</v>
      </c>
      <c r="JY584">
        <v>27.6762</v>
      </c>
      <c r="JZ584">
        <v>28.326</v>
      </c>
      <c r="KA584">
        <v>30.0005</v>
      </c>
      <c r="KB584">
        <v>28.1253</v>
      </c>
      <c r="KC584">
        <v>28.0566</v>
      </c>
      <c r="KD584">
        <v>53.5453</v>
      </c>
      <c r="KE584">
        <v>12.0487</v>
      </c>
      <c r="KF584">
        <v>49.3467</v>
      </c>
      <c r="KG584">
        <v>27.6627</v>
      </c>
      <c r="KH584">
        <v>1373.22</v>
      </c>
      <c r="KI584">
        <v>20.9879</v>
      </c>
      <c r="KJ584">
        <v>100.984</v>
      </c>
      <c r="KK584">
        <v>100.563</v>
      </c>
    </row>
    <row r="585" spans="1:297">
      <c r="A585">
        <v>569</v>
      </c>
      <c r="B585">
        <v>1758916843.5</v>
      </c>
      <c r="C585">
        <v>15060.40000009537</v>
      </c>
      <c r="D585" t="s">
        <v>1584</v>
      </c>
      <c r="E585" t="s">
        <v>1585</v>
      </c>
      <c r="F585">
        <v>5</v>
      </c>
      <c r="G585" t="s">
        <v>1419</v>
      </c>
      <c r="H585" t="s">
        <v>436</v>
      </c>
      <c r="I585">
        <v>1758916835.714286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1392.591853442525</v>
      </c>
      <c r="AK585">
        <v>1350.54703030303</v>
      </c>
      <c r="AL585">
        <v>3.489487273275832</v>
      </c>
      <c r="AM585">
        <v>65.04655561038324</v>
      </c>
      <c r="AN585">
        <f>(AP585 - AO585 + DY585*1E3/(8.314*(EA585+273.15)) * AR585/DX585 * AQ585) * DX585/(100*DL585) * 1000/(1000 - AP585)</f>
        <v>0</v>
      </c>
      <c r="AO585">
        <v>20.94054800284719</v>
      </c>
      <c r="AP585">
        <v>23.47107696969697</v>
      </c>
      <c r="AQ585">
        <v>0.0001391218487622468</v>
      </c>
      <c r="AR585">
        <v>107.0664478481322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5.97</v>
      </c>
      <c r="DM585">
        <v>0.5</v>
      </c>
      <c r="DN585" t="s">
        <v>438</v>
      </c>
      <c r="DO585">
        <v>2</v>
      </c>
      <c r="DP585" t="b">
        <v>1</v>
      </c>
      <c r="DQ585">
        <v>1758916835.714286</v>
      </c>
      <c r="DR585">
        <v>1294.063571428571</v>
      </c>
      <c r="DS585">
        <v>1347.446071428571</v>
      </c>
      <c r="DT585">
        <v>23.45880357142857</v>
      </c>
      <c r="DU585">
        <v>20.798325</v>
      </c>
      <c r="DV585">
        <v>1295.791428571428</v>
      </c>
      <c r="DW585">
        <v>23.32324642857143</v>
      </c>
      <c r="DX585">
        <v>499.9967857142856</v>
      </c>
      <c r="DY585">
        <v>90.34448571428572</v>
      </c>
      <c r="DZ585">
        <v>0.02978929642857142</v>
      </c>
      <c r="EA585">
        <v>30.19002142857143</v>
      </c>
      <c r="EB585">
        <v>30.13521428571428</v>
      </c>
      <c r="EC585">
        <v>999.9000000000002</v>
      </c>
      <c r="ED585">
        <v>0</v>
      </c>
      <c r="EE585">
        <v>0</v>
      </c>
      <c r="EF585">
        <v>9996.992142857142</v>
      </c>
      <c r="EG585">
        <v>0</v>
      </c>
      <c r="EH585">
        <v>11.9722</v>
      </c>
      <c r="EI585">
        <v>-53.38203928571427</v>
      </c>
      <c r="EJ585">
        <v>1325.150357142857</v>
      </c>
      <c r="EK585">
        <v>1376.0675</v>
      </c>
      <c r="EL585">
        <v>2.660482857142857</v>
      </c>
      <c r="EM585">
        <v>1347.446071428571</v>
      </c>
      <c r="EN585">
        <v>20.798325</v>
      </c>
      <c r="EO585">
        <v>2.119373928571429</v>
      </c>
      <c r="EP585">
        <v>1.879013571428571</v>
      </c>
      <c r="EQ585">
        <v>18.36554285714286</v>
      </c>
      <c r="ER585">
        <v>16.45986071428571</v>
      </c>
      <c r="ES585">
        <v>1999.992142857143</v>
      </c>
      <c r="ET585">
        <v>0.9800023928571431</v>
      </c>
      <c r="EU585">
        <v>0.01999791428571429</v>
      </c>
      <c r="EV585">
        <v>0</v>
      </c>
      <c r="EW585">
        <v>985.8833214285714</v>
      </c>
      <c r="EX585">
        <v>5.00097</v>
      </c>
      <c r="EY585">
        <v>19839.06071428571</v>
      </c>
      <c r="EZ585">
        <v>16707.53928571428</v>
      </c>
      <c r="FA585">
        <v>40.625</v>
      </c>
      <c r="FB585">
        <v>40.875</v>
      </c>
      <c r="FC585">
        <v>40.5</v>
      </c>
      <c r="FD585">
        <v>40.5</v>
      </c>
      <c r="FE585">
        <v>41.18699999999999</v>
      </c>
      <c r="FF585">
        <v>1955.092142857143</v>
      </c>
      <c r="FG585">
        <v>39.89821428571429</v>
      </c>
      <c r="FH585">
        <v>0</v>
      </c>
      <c r="FI585">
        <v>1758916844.7</v>
      </c>
      <c r="FJ585">
        <v>0</v>
      </c>
      <c r="FK585">
        <v>985.82816</v>
      </c>
      <c r="FL585">
        <v>-5.357461547668165</v>
      </c>
      <c r="FM585">
        <v>-93.89230784090792</v>
      </c>
      <c r="FN585">
        <v>19838.208</v>
      </c>
      <c r="FO585">
        <v>15</v>
      </c>
      <c r="FP585">
        <v>0</v>
      </c>
      <c r="FQ585" t="s">
        <v>439</v>
      </c>
      <c r="FR585">
        <v>1747247426.5</v>
      </c>
      <c r="FS585">
        <v>1747247420.5</v>
      </c>
      <c r="FT585">
        <v>0</v>
      </c>
      <c r="FU585">
        <v>1.027</v>
      </c>
      <c r="FV585">
        <v>0.031</v>
      </c>
      <c r="FW585">
        <v>0.02</v>
      </c>
      <c r="FX585">
        <v>0.05</v>
      </c>
      <c r="FY585">
        <v>420</v>
      </c>
      <c r="FZ585">
        <v>16</v>
      </c>
      <c r="GA585">
        <v>0.01</v>
      </c>
      <c r="GB585">
        <v>0.1</v>
      </c>
      <c r="GC585">
        <v>-53.46246097560977</v>
      </c>
      <c r="GD585">
        <v>0.6486982578396494</v>
      </c>
      <c r="GE585">
        <v>0.1948734935210454</v>
      </c>
      <c r="GF585">
        <v>0</v>
      </c>
      <c r="GG585">
        <v>986.1605588235293</v>
      </c>
      <c r="GH585">
        <v>-5.796867843786889</v>
      </c>
      <c r="GI585">
        <v>0.6270757150633004</v>
      </c>
      <c r="GJ585">
        <v>-1</v>
      </c>
      <c r="GK585">
        <v>2.739157073170731</v>
      </c>
      <c r="GL585">
        <v>-1.47923979094077</v>
      </c>
      <c r="GM585">
        <v>0.1459880854350609</v>
      </c>
      <c r="GN585">
        <v>0</v>
      </c>
      <c r="GO585">
        <v>0</v>
      </c>
      <c r="GP585">
        <v>2</v>
      </c>
      <c r="GQ585" t="s">
        <v>446</v>
      </c>
      <c r="GR585">
        <v>3.13596</v>
      </c>
      <c r="GS585">
        <v>2.68984</v>
      </c>
      <c r="GT585">
        <v>0.204989</v>
      </c>
      <c r="GU585">
        <v>0.207891</v>
      </c>
      <c r="GV585">
        <v>0.104651</v>
      </c>
      <c r="GW585">
        <v>0.0955758</v>
      </c>
      <c r="GX585">
        <v>25271.8</v>
      </c>
      <c r="GY585">
        <v>25230.1</v>
      </c>
      <c r="GZ585">
        <v>29549.2</v>
      </c>
      <c r="HA585">
        <v>29434.9</v>
      </c>
      <c r="HB585">
        <v>34951.7</v>
      </c>
      <c r="HC585">
        <v>35265.9</v>
      </c>
      <c r="HD585">
        <v>41577</v>
      </c>
      <c r="HE585">
        <v>41820.6</v>
      </c>
      <c r="HF585">
        <v>1.93097</v>
      </c>
      <c r="HG585">
        <v>1.88157</v>
      </c>
      <c r="HH585">
        <v>0.107661</v>
      </c>
      <c r="HI585">
        <v>0</v>
      </c>
      <c r="HJ585">
        <v>28.347</v>
      </c>
      <c r="HK585">
        <v>999.9</v>
      </c>
      <c r="HL585">
        <v>45.1</v>
      </c>
      <c r="HM585">
        <v>31.2</v>
      </c>
      <c r="HN585">
        <v>22.7805</v>
      </c>
      <c r="HO585">
        <v>62.0065</v>
      </c>
      <c r="HP585">
        <v>25.9495</v>
      </c>
      <c r="HQ585">
        <v>1</v>
      </c>
      <c r="HR585">
        <v>0.0598755</v>
      </c>
      <c r="HS585">
        <v>0.912906</v>
      </c>
      <c r="HT585">
        <v>20.3375</v>
      </c>
      <c r="HU585">
        <v>5.21714</v>
      </c>
      <c r="HV585">
        <v>12.014</v>
      </c>
      <c r="HW585">
        <v>4.98865</v>
      </c>
      <c r="HX585">
        <v>3.28768</v>
      </c>
      <c r="HY585">
        <v>9999</v>
      </c>
      <c r="HZ585">
        <v>9999</v>
      </c>
      <c r="IA585">
        <v>9999</v>
      </c>
      <c r="IB585">
        <v>17.9</v>
      </c>
      <c r="IC585">
        <v>1.86753</v>
      </c>
      <c r="ID585">
        <v>1.86673</v>
      </c>
      <c r="IE585">
        <v>1.86601</v>
      </c>
      <c r="IF585">
        <v>1.866</v>
      </c>
      <c r="IG585">
        <v>1.86783</v>
      </c>
      <c r="IH585">
        <v>1.87029</v>
      </c>
      <c r="II585">
        <v>1.86893</v>
      </c>
      <c r="IJ585">
        <v>1.87042</v>
      </c>
      <c r="IK585">
        <v>0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-1.77</v>
      </c>
      <c r="IY585">
        <v>0.1358</v>
      </c>
      <c r="IZ585">
        <v>-0.2124528667129374</v>
      </c>
      <c r="JA585">
        <v>-0.0008016307627816455</v>
      </c>
      <c r="JB585">
        <v>-2.705495203968552E-07</v>
      </c>
      <c r="JC585">
        <v>-1.001381313952682E-11</v>
      </c>
      <c r="JD585">
        <v>-0.06429383364076624</v>
      </c>
      <c r="JE585">
        <v>-0.003544197663381463</v>
      </c>
      <c r="JF585">
        <v>0.0008551080648433378</v>
      </c>
      <c r="JG585">
        <v>-1.439520423836254E-05</v>
      </c>
      <c r="JH585">
        <v>4</v>
      </c>
      <c r="JI585">
        <v>2335</v>
      </c>
      <c r="JJ585">
        <v>1</v>
      </c>
      <c r="JK585">
        <v>25</v>
      </c>
      <c r="JL585">
        <v>194490.3</v>
      </c>
      <c r="JM585">
        <v>194490.4</v>
      </c>
      <c r="JN585">
        <v>2.70264</v>
      </c>
      <c r="JO585">
        <v>2.23267</v>
      </c>
      <c r="JP585">
        <v>1.39648</v>
      </c>
      <c r="JQ585">
        <v>2.35107</v>
      </c>
      <c r="JR585">
        <v>1.49536</v>
      </c>
      <c r="JS585">
        <v>2.59277</v>
      </c>
      <c r="JT585">
        <v>36.1754</v>
      </c>
      <c r="JU585">
        <v>24.0612</v>
      </c>
      <c r="JV585">
        <v>18</v>
      </c>
      <c r="JW585">
        <v>490.913</v>
      </c>
      <c r="JX585">
        <v>449.893</v>
      </c>
      <c r="JY585">
        <v>27.5378</v>
      </c>
      <c r="JZ585">
        <v>28.3291</v>
      </c>
      <c r="KA585">
        <v>30.0004</v>
      </c>
      <c r="KB585">
        <v>28.1277</v>
      </c>
      <c r="KC585">
        <v>28.0584</v>
      </c>
      <c r="KD585">
        <v>54.1149</v>
      </c>
      <c r="KE585">
        <v>11.7701</v>
      </c>
      <c r="KF585">
        <v>49.7687</v>
      </c>
      <c r="KG585">
        <v>27.5344</v>
      </c>
      <c r="KH585">
        <v>1393.29</v>
      </c>
      <c r="KI585">
        <v>21.1001</v>
      </c>
      <c r="KJ585">
        <v>100.984</v>
      </c>
      <c r="KK585">
        <v>100.562</v>
      </c>
    </row>
    <row r="586" spans="1:297">
      <c r="A586">
        <v>570</v>
      </c>
      <c r="B586">
        <v>1758916848.5</v>
      </c>
      <c r="C586">
        <v>15065.40000009537</v>
      </c>
      <c r="D586" t="s">
        <v>1586</v>
      </c>
      <c r="E586" t="s">
        <v>1587</v>
      </c>
      <c r="F586">
        <v>5</v>
      </c>
      <c r="G586" t="s">
        <v>1419</v>
      </c>
      <c r="H586" t="s">
        <v>436</v>
      </c>
      <c r="I586">
        <v>1758916841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1409.884316744508</v>
      </c>
      <c r="AK586">
        <v>1367.859090909091</v>
      </c>
      <c r="AL586">
        <v>3.460603558767213</v>
      </c>
      <c r="AM586">
        <v>65.04655561038324</v>
      </c>
      <c r="AN586">
        <f>(AP586 - AO586 + DY586*1E3/(8.314*(EA586+273.15)) * AR586/DX586 * AQ586) * DX586/(100*DL586) * 1000/(1000 - AP586)</f>
        <v>0</v>
      </c>
      <c r="AO586">
        <v>21.06300711258708</v>
      </c>
      <c r="AP586">
        <v>23.4795096969697</v>
      </c>
      <c r="AQ586">
        <v>7.462173923677499E-05</v>
      </c>
      <c r="AR586">
        <v>107.0664478481322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5.97</v>
      </c>
      <c r="DM586">
        <v>0.5</v>
      </c>
      <c r="DN586" t="s">
        <v>438</v>
      </c>
      <c r="DO586">
        <v>2</v>
      </c>
      <c r="DP586" t="b">
        <v>1</v>
      </c>
      <c r="DQ586">
        <v>1758916841</v>
      </c>
      <c r="DR586">
        <v>1311.986666666667</v>
      </c>
      <c r="DS586">
        <v>1365.317407407407</v>
      </c>
      <c r="DT586">
        <v>23.4659</v>
      </c>
      <c r="DU586">
        <v>20.93161111111111</v>
      </c>
      <c r="DV586">
        <v>1313.742962962963</v>
      </c>
      <c r="DW586">
        <v>23.33024444444445</v>
      </c>
      <c r="DX586">
        <v>500.0086666666667</v>
      </c>
      <c r="DY586">
        <v>90.34361851851854</v>
      </c>
      <c r="DZ586">
        <v>0.02978797037037037</v>
      </c>
      <c r="EA586">
        <v>30.15924814814815</v>
      </c>
      <c r="EB586">
        <v>30.11156666666666</v>
      </c>
      <c r="EC586">
        <v>999.9000000000001</v>
      </c>
      <c r="ED586">
        <v>0</v>
      </c>
      <c r="EE586">
        <v>0</v>
      </c>
      <c r="EF586">
        <v>10000.42037037037</v>
      </c>
      <c r="EG586">
        <v>0</v>
      </c>
      <c r="EH586">
        <v>11.9722</v>
      </c>
      <c r="EI586">
        <v>-53.33012222222222</v>
      </c>
      <c r="EJ586">
        <v>1343.514814814815</v>
      </c>
      <c r="EK586">
        <v>1394.508518518519</v>
      </c>
      <c r="EL586">
        <v>2.534293703703704</v>
      </c>
      <c r="EM586">
        <v>1365.317407407407</v>
      </c>
      <c r="EN586">
        <v>20.93161111111111</v>
      </c>
      <c r="EO586">
        <v>2.119994444444445</v>
      </c>
      <c r="EP586">
        <v>1.891037407407407</v>
      </c>
      <c r="EQ586">
        <v>18.37020740740741</v>
      </c>
      <c r="ER586">
        <v>16.56014074074074</v>
      </c>
      <c r="ES586">
        <v>1999.993333333333</v>
      </c>
      <c r="ET586">
        <v>0.9800026666666668</v>
      </c>
      <c r="EU586">
        <v>0.01999763333333333</v>
      </c>
      <c r="EV586">
        <v>0</v>
      </c>
      <c r="EW586">
        <v>985.4590740740741</v>
      </c>
      <c r="EX586">
        <v>5.00097</v>
      </c>
      <c r="EY586">
        <v>19830.67777777778</v>
      </c>
      <c r="EZ586">
        <v>16707.54814814815</v>
      </c>
      <c r="FA586">
        <v>40.625</v>
      </c>
      <c r="FB586">
        <v>40.875</v>
      </c>
      <c r="FC586">
        <v>40.5</v>
      </c>
      <c r="FD586">
        <v>40.5</v>
      </c>
      <c r="FE586">
        <v>41.18699999999999</v>
      </c>
      <c r="FF586">
        <v>1955.094814814815</v>
      </c>
      <c r="FG586">
        <v>39.89481481481481</v>
      </c>
      <c r="FH586">
        <v>0</v>
      </c>
      <c r="FI586">
        <v>1758916850.1</v>
      </c>
      <c r="FJ586">
        <v>0</v>
      </c>
      <c r="FK586">
        <v>985.4284615384614</v>
      </c>
      <c r="FL586">
        <v>-4.268581200155006</v>
      </c>
      <c r="FM586">
        <v>-96.97435906008896</v>
      </c>
      <c r="FN586">
        <v>19830.06538461538</v>
      </c>
      <c r="FO586">
        <v>15</v>
      </c>
      <c r="FP586">
        <v>0</v>
      </c>
      <c r="FQ586" t="s">
        <v>439</v>
      </c>
      <c r="FR586">
        <v>1747247426.5</v>
      </c>
      <c r="FS586">
        <v>1747247420.5</v>
      </c>
      <c r="FT586">
        <v>0</v>
      </c>
      <c r="FU586">
        <v>1.027</v>
      </c>
      <c r="FV586">
        <v>0.031</v>
      </c>
      <c r="FW586">
        <v>0.02</v>
      </c>
      <c r="FX586">
        <v>0.05</v>
      </c>
      <c r="FY586">
        <v>420</v>
      </c>
      <c r="FZ586">
        <v>16</v>
      </c>
      <c r="GA586">
        <v>0.01</v>
      </c>
      <c r="GB586">
        <v>0.1</v>
      </c>
      <c r="GC586">
        <v>-53.325905</v>
      </c>
      <c r="GD586">
        <v>0.7835099437148543</v>
      </c>
      <c r="GE586">
        <v>0.1935217816551923</v>
      </c>
      <c r="GF586">
        <v>0</v>
      </c>
      <c r="GG586">
        <v>985.6981176470588</v>
      </c>
      <c r="GH586">
        <v>-4.955538579401198</v>
      </c>
      <c r="GI586">
        <v>0.5608753014763938</v>
      </c>
      <c r="GJ586">
        <v>-1</v>
      </c>
      <c r="GK586">
        <v>2.60105875</v>
      </c>
      <c r="GL586">
        <v>-1.437217148217635</v>
      </c>
      <c r="GM586">
        <v>0.1385210564893926</v>
      </c>
      <c r="GN586">
        <v>0</v>
      </c>
      <c r="GO586">
        <v>0</v>
      </c>
      <c r="GP586">
        <v>2</v>
      </c>
      <c r="GQ586" t="s">
        <v>446</v>
      </c>
      <c r="GR586">
        <v>3.1359</v>
      </c>
      <c r="GS586">
        <v>2.69018</v>
      </c>
      <c r="GT586">
        <v>0.206609</v>
      </c>
      <c r="GU586">
        <v>0.209459</v>
      </c>
      <c r="GV586">
        <v>0.104683</v>
      </c>
      <c r="GW586">
        <v>0.09607739999999999</v>
      </c>
      <c r="GX586">
        <v>25220.1</v>
      </c>
      <c r="GY586">
        <v>25180.4</v>
      </c>
      <c r="GZ586">
        <v>29549</v>
      </c>
      <c r="HA586">
        <v>29435.3</v>
      </c>
      <c r="HB586">
        <v>34950.3</v>
      </c>
      <c r="HC586">
        <v>35246.1</v>
      </c>
      <c r="HD586">
        <v>41576.8</v>
      </c>
      <c r="HE586">
        <v>41820.6</v>
      </c>
      <c r="HF586">
        <v>1.93085</v>
      </c>
      <c r="HG586">
        <v>1.88215</v>
      </c>
      <c r="HH586">
        <v>0.10673</v>
      </c>
      <c r="HI586">
        <v>0</v>
      </c>
      <c r="HJ586">
        <v>28.3371</v>
      </c>
      <c r="HK586">
        <v>999.9</v>
      </c>
      <c r="HL586">
        <v>45.2</v>
      </c>
      <c r="HM586">
        <v>31.2</v>
      </c>
      <c r="HN586">
        <v>22.8292</v>
      </c>
      <c r="HO586">
        <v>61.9565</v>
      </c>
      <c r="HP586">
        <v>26.0176</v>
      </c>
      <c r="HQ586">
        <v>1</v>
      </c>
      <c r="HR586">
        <v>0.0598399</v>
      </c>
      <c r="HS586">
        <v>0.856702</v>
      </c>
      <c r="HT586">
        <v>20.3377</v>
      </c>
      <c r="HU586">
        <v>5.21714</v>
      </c>
      <c r="HV586">
        <v>12.0137</v>
      </c>
      <c r="HW586">
        <v>4.9886</v>
      </c>
      <c r="HX586">
        <v>3.28765</v>
      </c>
      <c r="HY586">
        <v>9999</v>
      </c>
      <c r="HZ586">
        <v>9999</v>
      </c>
      <c r="IA586">
        <v>9999</v>
      </c>
      <c r="IB586">
        <v>17.9</v>
      </c>
      <c r="IC586">
        <v>1.86752</v>
      </c>
      <c r="ID586">
        <v>1.86673</v>
      </c>
      <c r="IE586">
        <v>1.86601</v>
      </c>
      <c r="IF586">
        <v>1.866</v>
      </c>
      <c r="IG586">
        <v>1.86783</v>
      </c>
      <c r="IH586">
        <v>1.87028</v>
      </c>
      <c r="II586">
        <v>1.86892</v>
      </c>
      <c r="IJ586">
        <v>1.87042</v>
      </c>
      <c r="IK586">
        <v>0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-1.79</v>
      </c>
      <c r="IY586">
        <v>0.1359</v>
      </c>
      <c r="IZ586">
        <v>-0.2124528667129374</v>
      </c>
      <c r="JA586">
        <v>-0.0008016307627816455</v>
      </c>
      <c r="JB586">
        <v>-2.705495203968552E-07</v>
      </c>
      <c r="JC586">
        <v>-1.001381313952682E-11</v>
      </c>
      <c r="JD586">
        <v>-0.06429383364076624</v>
      </c>
      <c r="JE586">
        <v>-0.003544197663381463</v>
      </c>
      <c r="JF586">
        <v>0.0008551080648433378</v>
      </c>
      <c r="JG586">
        <v>-1.439520423836254E-05</v>
      </c>
      <c r="JH586">
        <v>4</v>
      </c>
      <c r="JI586">
        <v>2335</v>
      </c>
      <c r="JJ586">
        <v>1</v>
      </c>
      <c r="JK586">
        <v>25</v>
      </c>
      <c r="JL586">
        <v>194490.4</v>
      </c>
      <c r="JM586">
        <v>194490.5</v>
      </c>
      <c r="JN586">
        <v>2.72705</v>
      </c>
      <c r="JO586">
        <v>2.22534</v>
      </c>
      <c r="JP586">
        <v>1.39648</v>
      </c>
      <c r="JQ586">
        <v>2.35107</v>
      </c>
      <c r="JR586">
        <v>1.49536</v>
      </c>
      <c r="JS586">
        <v>2.64038</v>
      </c>
      <c r="JT586">
        <v>36.1989</v>
      </c>
      <c r="JU586">
        <v>24.07</v>
      </c>
      <c r="JV586">
        <v>18</v>
      </c>
      <c r="JW586">
        <v>490.853</v>
      </c>
      <c r="JX586">
        <v>450.269</v>
      </c>
      <c r="JY586">
        <v>27.4207</v>
      </c>
      <c r="JZ586">
        <v>28.3321</v>
      </c>
      <c r="KA586">
        <v>30.0002</v>
      </c>
      <c r="KB586">
        <v>28.1301</v>
      </c>
      <c r="KC586">
        <v>28.0608</v>
      </c>
      <c r="KD586">
        <v>54.6041</v>
      </c>
      <c r="KE586">
        <v>11.7701</v>
      </c>
      <c r="KF586">
        <v>50.6098</v>
      </c>
      <c r="KG586">
        <v>27.4265</v>
      </c>
      <c r="KH586">
        <v>1406.69</v>
      </c>
      <c r="KI586">
        <v>21.1997</v>
      </c>
      <c r="KJ586">
        <v>100.984</v>
      </c>
      <c r="KK586">
        <v>100.563</v>
      </c>
    </row>
    <row r="587" spans="1:297">
      <c r="A587">
        <v>571</v>
      </c>
      <c r="B587">
        <v>1758916853.5</v>
      </c>
      <c r="C587">
        <v>15070.40000009537</v>
      </c>
      <c r="D587" t="s">
        <v>1588</v>
      </c>
      <c r="E587" t="s">
        <v>1589</v>
      </c>
      <c r="F587">
        <v>5</v>
      </c>
      <c r="G587" t="s">
        <v>1419</v>
      </c>
      <c r="H587" t="s">
        <v>436</v>
      </c>
      <c r="I587">
        <v>1758916845.714286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1427.095247667445</v>
      </c>
      <c r="AK587">
        <v>1385.13896969697</v>
      </c>
      <c r="AL587">
        <v>3.432689713476452</v>
      </c>
      <c r="AM587">
        <v>65.04655561038324</v>
      </c>
      <c r="AN587">
        <f>(AP587 - AO587 + DY587*1E3/(8.314*(EA587+273.15)) * AR587/DX587 * AQ587) * DX587/(100*DL587) * 1000/(1000 - AP587)</f>
        <v>0</v>
      </c>
      <c r="AO587">
        <v>21.21441122972475</v>
      </c>
      <c r="AP587">
        <v>23.51595212121212</v>
      </c>
      <c r="AQ587">
        <v>0.007376454876647304</v>
      </c>
      <c r="AR587">
        <v>107.0664478481322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5.97</v>
      </c>
      <c r="DM587">
        <v>0.5</v>
      </c>
      <c r="DN587" t="s">
        <v>438</v>
      </c>
      <c r="DO587">
        <v>2</v>
      </c>
      <c r="DP587" t="b">
        <v>1</v>
      </c>
      <c r="DQ587">
        <v>1758916845.714286</v>
      </c>
      <c r="DR587">
        <v>1328.006785714286</v>
      </c>
      <c r="DS587">
        <v>1381.118928571428</v>
      </c>
      <c r="DT587">
        <v>23.48042857142857</v>
      </c>
      <c r="DU587">
        <v>21.05847499999999</v>
      </c>
      <c r="DV587">
        <v>1329.787857142857</v>
      </c>
      <c r="DW587">
        <v>23.34459285714286</v>
      </c>
      <c r="DX587">
        <v>500.0248571428571</v>
      </c>
      <c r="DY587">
        <v>90.34277142857142</v>
      </c>
      <c r="DZ587">
        <v>0.02967834642857143</v>
      </c>
      <c r="EA587">
        <v>30.13145</v>
      </c>
      <c r="EB587">
        <v>30.09169285714285</v>
      </c>
      <c r="EC587">
        <v>999.9000000000002</v>
      </c>
      <c r="ED587">
        <v>0</v>
      </c>
      <c r="EE587">
        <v>0</v>
      </c>
      <c r="EF587">
        <v>10003.48214285714</v>
      </c>
      <c r="EG587">
        <v>0</v>
      </c>
      <c r="EH587">
        <v>11.9722</v>
      </c>
      <c r="EI587">
        <v>-53.111625</v>
      </c>
      <c r="EJ587">
        <v>1359.940357142857</v>
      </c>
      <c r="EK587">
        <v>1410.831428571428</v>
      </c>
      <c r="EL587">
        <v>2.421950357142857</v>
      </c>
      <c r="EM587">
        <v>1381.118928571428</v>
      </c>
      <c r="EN587">
        <v>21.05847499999999</v>
      </c>
      <c r="EO587">
        <v>2.121287142857143</v>
      </c>
      <c r="EP587">
        <v>1.902481428571429</v>
      </c>
      <c r="EQ587">
        <v>18.37992857142857</v>
      </c>
      <c r="ER587">
        <v>16.65503571428571</v>
      </c>
      <c r="ES587">
        <v>1999.974285714285</v>
      </c>
      <c r="ET587">
        <v>0.9800027142857145</v>
      </c>
      <c r="EU587">
        <v>0.01999758214285714</v>
      </c>
      <c r="EV587">
        <v>0</v>
      </c>
      <c r="EW587">
        <v>985.0954285714286</v>
      </c>
      <c r="EX587">
        <v>5.00097</v>
      </c>
      <c r="EY587">
        <v>19823.04285714286</v>
      </c>
      <c r="EZ587">
        <v>16707.39285714286</v>
      </c>
      <c r="FA587">
        <v>40.625</v>
      </c>
      <c r="FB587">
        <v>40.875</v>
      </c>
      <c r="FC587">
        <v>40.5</v>
      </c>
      <c r="FD587">
        <v>40.5</v>
      </c>
      <c r="FE587">
        <v>41.18699999999999</v>
      </c>
      <c r="FF587">
        <v>1955.078928571428</v>
      </c>
      <c r="FG587">
        <v>39.89178571428572</v>
      </c>
      <c r="FH587">
        <v>0</v>
      </c>
      <c r="FI587">
        <v>1758916854.9</v>
      </c>
      <c r="FJ587">
        <v>0</v>
      </c>
      <c r="FK587">
        <v>985.0718076923076</v>
      </c>
      <c r="FL587">
        <v>-3.683794869395505</v>
      </c>
      <c r="FM587">
        <v>-93.78119664292906</v>
      </c>
      <c r="FN587">
        <v>19822.38076923077</v>
      </c>
      <c r="FO587">
        <v>15</v>
      </c>
      <c r="FP587">
        <v>0</v>
      </c>
      <c r="FQ587" t="s">
        <v>439</v>
      </c>
      <c r="FR587">
        <v>1747247426.5</v>
      </c>
      <c r="FS587">
        <v>1747247420.5</v>
      </c>
      <c r="FT587">
        <v>0</v>
      </c>
      <c r="FU587">
        <v>1.027</v>
      </c>
      <c r="FV587">
        <v>0.031</v>
      </c>
      <c r="FW587">
        <v>0.02</v>
      </c>
      <c r="FX587">
        <v>0.05</v>
      </c>
      <c r="FY587">
        <v>420</v>
      </c>
      <c r="FZ587">
        <v>16</v>
      </c>
      <c r="GA587">
        <v>0.01</v>
      </c>
      <c r="GB587">
        <v>0.1</v>
      </c>
      <c r="GC587">
        <v>-53.20779</v>
      </c>
      <c r="GD587">
        <v>2.616434521576144</v>
      </c>
      <c r="GE587">
        <v>0.2903775600834196</v>
      </c>
      <c r="GF587">
        <v>0</v>
      </c>
      <c r="GG587">
        <v>985.3113529411766</v>
      </c>
      <c r="GH587">
        <v>-4.282200151805123</v>
      </c>
      <c r="GI587">
        <v>0.4964555475837207</v>
      </c>
      <c r="GJ587">
        <v>-1</v>
      </c>
      <c r="GK587">
        <v>2.48055275</v>
      </c>
      <c r="GL587">
        <v>-1.423098348968109</v>
      </c>
      <c r="GM587">
        <v>0.1372990636528069</v>
      </c>
      <c r="GN587">
        <v>0</v>
      </c>
      <c r="GO587">
        <v>0</v>
      </c>
      <c r="GP587">
        <v>2</v>
      </c>
      <c r="GQ587" t="s">
        <v>446</v>
      </c>
      <c r="GR587">
        <v>3.13598</v>
      </c>
      <c r="GS587">
        <v>2.68958</v>
      </c>
      <c r="GT587">
        <v>0.208203</v>
      </c>
      <c r="GU587">
        <v>0.210987</v>
      </c>
      <c r="GV587">
        <v>0.104793</v>
      </c>
      <c r="GW587">
        <v>0.0964376</v>
      </c>
      <c r="GX587">
        <v>25169.4</v>
      </c>
      <c r="GY587">
        <v>25131.4</v>
      </c>
      <c r="GZ587">
        <v>29549</v>
      </c>
      <c r="HA587">
        <v>29434.9</v>
      </c>
      <c r="HB587">
        <v>34946.2</v>
      </c>
      <c r="HC587">
        <v>35231.5</v>
      </c>
      <c r="HD587">
        <v>41577.1</v>
      </c>
      <c r="HE587">
        <v>41820.2</v>
      </c>
      <c r="HF587">
        <v>1.93128</v>
      </c>
      <c r="HG587">
        <v>1.88235</v>
      </c>
      <c r="HH587">
        <v>0.106487</v>
      </c>
      <c r="HI587">
        <v>0</v>
      </c>
      <c r="HJ587">
        <v>28.325</v>
      </c>
      <c r="HK587">
        <v>999.9</v>
      </c>
      <c r="HL587">
        <v>45.4</v>
      </c>
      <c r="HM587">
        <v>31.2</v>
      </c>
      <c r="HN587">
        <v>22.9299</v>
      </c>
      <c r="HO587">
        <v>61.7865</v>
      </c>
      <c r="HP587">
        <v>25.9856</v>
      </c>
      <c r="HQ587">
        <v>1</v>
      </c>
      <c r="HR587">
        <v>0.0599492</v>
      </c>
      <c r="HS587">
        <v>0.809267</v>
      </c>
      <c r="HT587">
        <v>20.3378</v>
      </c>
      <c r="HU587">
        <v>5.21385</v>
      </c>
      <c r="HV587">
        <v>12.0138</v>
      </c>
      <c r="HW587">
        <v>4.988</v>
      </c>
      <c r="HX587">
        <v>3.28702</v>
      </c>
      <c r="HY587">
        <v>9999</v>
      </c>
      <c r="HZ587">
        <v>9999</v>
      </c>
      <c r="IA587">
        <v>9999</v>
      </c>
      <c r="IB587">
        <v>17.9</v>
      </c>
      <c r="IC587">
        <v>1.86754</v>
      </c>
      <c r="ID587">
        <v>1.86674</v>
      </c>
      <c r="IE587">
        <v>1.86601</v>
      </c>
      <c r="IF587">
        <v>1.866</v>
      </c>
      <c r="IG587">
        <v>1.86784</v>
      </c>
      <c r="IH587">
        <v>1.87027</v>
      </c>
      <c r="II587">
        <v>1.86891</v>
      </c>
      <c r="IJ587">
        <v>1.87042</v>
      </c>
      <c r="IK587">
        <v>0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-1.83</v>
      </c>
      <c r="IY587">
        <v>0.1364</v>
      </c>
      <c r="IZ587">
        <v>-0.2124528667129374</v>
      </c>
      <c r="JA587">
        <v>-0.0008016307627816455</v>
      </c>
      <c r="JB587">
        <v>-2.705495203968552E-07</v>
      </c>
      <c r="JC587">
        <v>-1.001381313952682E-11</v>
      </c>
      <c r="JD587">
        <v>-0.06429383364076624</v>
      </c>
      <c r="JE587">
        <v>-0.003544197663381463</v>
      </c>
      <c r="JF587">
        <v>0.0008551080648433378</v>
      </c>
      <c r="JG587">
        <v>-1.439520423836254E-05</v>
      </c>
      <c r="JH587">
        <v>4</v>
      </c>
      <c r="JI587">
        <v>2335</v>
      </c>
      <c r="JJ587">
        <v>1</v>
      </c>
      <c r="JK587">
        <v>25</v>
      </c>
      <c r="JL587">
        <v>194490.5</v>
      </c>
      <c r="JM587">
        <v>194490.5</v>
      </c>
      <c r="JN587">
        <v>2.75513</v>
      </c>
      <c r="JO587">
        <v>2.22656</v>
      </c>
      <c r="JP587">
        <v>1.39648</v>
      </c>
      <c r="JQ587">
        <v>2.35229</v>
      </c>
      <c r="JR587">
        <v>1.49536</v>
      </c>
      <c r="JS587">
        <v>2.63428</v>
      </c>
      <c r="JT587">
        <v>36.1754</v>
      </c>
      <c r="JU587">
        <v>24.07</v>
      </c>
      <c r="JV587">
        <v>18</v>
      </c>
      <c r="JW587">
        <v>491.141</v>
      </c>
      <c r="JX587">
        <v>450.411</v>
      </c>
      <c r="JY587">
        <v>27.3324</v>
      </c>
      <c r="JZ587">
        <v>28.3357</v>
      </c>
      <c r="KA587">
        <v>30.0001</v>
      </c>
      <c r="KB587">
        <v>28.1324</v>
      </c>
      <c r="KC587">
        <v>28.0631</v>
      </c>
      <c r="KD587">
        <v>55.1776</v>
      </c>
      <c r="KE587">
        <v>12.0717</v>
      </c>
      <c r="KF587">
        <v>50.6098</v>
      </c>
      <c r="KG587">
        <v>27.3386</v>
      </c>
      <c r="KH587">
        <v>1426.73</v>
      </c>
      <c r="KI587">
        <v>21.1538</v>
      </c>
      <c r="KJ587">
        <v>100.984</v>
      </c>
      <c r="KK587">
        <v>100.562</v>
      </c>
    </row>
    <row r="588" spans="1:297">
      <c r="A588">
        <v>572</v>
      </c>
      <c r="B588">
        <v>1758916858.5</v>
      </c>
      <c r="C588">
        <v>15075.40000009537</v>
      </c>
      <c r="D588" t="s">
        <v>1590</v>
      </c>
      <c r="E588" t="s">
        <v>1591</v>
      </c>
      <c r="F588">
        <v>5</v>
      </c>
      <c r="G588" t="s">
        <v>1419</v>
      </c>
      <c r="H588" t="s">
        <v>436</v>
      </c>
      <c r="I588">
        <v>1758916851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1444.445499507064</v>
      </c>
      <c r="AK588">
        <v>1402.489212121212</v>
      </c>
      <c r="AL588">
        <v>3.47912394510379</v>
      </c>
      <c r="AM588">
        <v>65.04655561038324</v>
      </c>
      <c r="AN588">
        <f>(AP588 - AO588 + DY588*1E3/(8.314*(EA588+273.15)) * AR588/DX588 * AQ588) * DX588/(100*DL588) * 1000/(1000 - AP588)</f>
        <v>0</v>
      </c>
      <c r="AO588">
        <v>21.28659659494874</v>
      </c>
      <c r="AP588">
        <v>23.52713272727273</v>
      </c>
      <c r="AQ588">
        <v>0.0006864288835044518</v>
      </c>
      <c r="AR588">
        <v>107.0664478481322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5.97</v>
      </c>
      <c r="DM588">
        <v>0.5</v>
      </c>
      <c r="DN588" t="s">
        <v>438</v>
      </c>
      <c r="DO588">
        <v>2</v>
      </c>
      <c r="DP588" t="b">
        <v>1</v>
      </c>
      <c r="DQ588">
        <v>1758916851</v>
      </c>
      <c r="DR588">
        <v>1345.861481481482</v>
      </c>
      <c r="DS588">
        <v>1398.858148148148</v>
      </c>
      <c r="DT588">
        <v>23.50078888888889</v>
      </c>
      <c r="DU588">
        <v>21.18166666666667</v>
      </c>
      <c r="DV588">
        <v>1347.67074074074</v>
      </c>
      <c r="DW588">
        <v>23.36468888888889</v>
      </c>
      <c r="DX588">
        <v>500.0307037037036</v>
      </c>
      <c r="DY588">
        <v>90.34259259259258</v>
      </c>
      <c r="DZ588">
        <v>0.02973403333333333</v>
      </c>
      <c r="EA588">
        <v>30.09971111111111</v>
      </c>
      <c r="EB588">
        <v>30.0713</v>
      </c>
      <c r="EC588">
        <v>999.9000000000001</v>
      </c>
      <c r="ED588">
        <v>0</v>
      </c>
      <c r="EE588">
        <v>0</v>
      </c>
      <c r="EF588">
        <v>9999.59888888889</v>
      </c>
      <c r="EG588">
        <v>0</v>
      </c>
      <c r="EH588">
        <v>11.9722</v>
      </c>
      <c r="EI588">
        <v>-52.99598148148148</v>
      </c>
      <c r="EJ588">
        <v>1378.252592592593</v>
      </c>
      <c r="EK588">
        <v>1429.131481481482</v>
      </c>
      <c r="EL588">
        <v>2.319113333333334</v>
      </c>
      <c r="EM588">
        <v>1398.858148148148</v>
      </c>
      <c r="EN588">
        <v>21.18166666666667</v>
      </c>
      <c r="EO588">
        <v>2.123122222222222</v>
      </c>
      <c r="EP588">
        <v>1.913607407407407</v>
      </c>
      <c r="EQ588">
        <v>18.39371481481481</v>
      </c>
      <c r="ER588">
        <v>16.74691111111111</v>
      </c>
      <c r="ES588">
        <v>1999.957037037037</v>
      </c>
      <c r="ET588">
        <v>0.9800027777777779</v>
      </c>
      <c r="EU588">
        <v>0.01999751481481482</v>
      </c>
      <c r="EV588">
        <v>0</v>
      </c>
      <c r="EW588">
        <v>984.652851851852</v>
      </c>
      <c r="EX588">
        <v>5.00097</v>
      </c>
      <c r="EY588">
        <v>19814.65555555555</v>
      </c>
      <c r="EZ588">
        <v>16707.24074074074</v>
      </c>
      <c r="FA588">
        <v>40.625</v>
      </c>
      <c r="FB588">
        <v>40.875</v>
      </c>
      <c r="FC588">
        <v>40.5</v>
      </c>
      <c r="FD588">
        <v>40.5</v>
      </c>
      <c r="FE588">
        <v>41.18699999999999</v>
      </c>
      <c r="FF588">
        <v>1955.065185185186</v>
      </c>
      <c r="FG588">
        <v>39.89000000000001</v>
      </c>
      <c r="FH588">
        <v>0</v>
      </c>
      <c r="FI588">
        <v>1758916859.7</v>
      </c>
      <c r="FJ588">
        <v>0</v>
      </c>
      <c r="FK588">
        <v>984.6904615384616</v>
      </c>
      <c r="FL588">
        <v>-5.674119648522669</v>
      </c>
      <c r="FM588">
        <v>-89.42222222255927</v>
      </c>
      <c r="FN588">
        <v>19815.10769230769</v>
      </c>
      <c r="FO588">
        <v>15</v>
      </c>
      <c r="FP588">
        <v>0</v>
      </c>
      <c r="FQ588" t="s">
        <v>439</v>
      </c>
      <c r="FR588">
        <v>1747247426.5</v>
      </c>
      <c r="FS588">
        <v>1747247420.5</v>
      </c>
      <c r="FT588">
        <v>0</v>
      </c>
      <c r="FU588">
        <v>1.027</v>
      </c>
      <c r="FV588">
        <v>0.031</v>
      </c>
      <c r="FW588">
        <v>0.02</v>
      </c>
      <c r="FX588">
        <v>0.05</v>
      </c>
      <c r="FY588">
        <v>420</v>
      </c>
      <c r="FZ588">
        <v>16</v>
      </c>
      <c r="GA588">
        <v>0.01</v>
      </c>
      <c r="GB588">
        <v>0.1</v>
      </c>
      <c r="GC588">
        <v>-53.09952249999999</v>
      </c>
      <c r="GD588">
        <v>2.249861538461556</v>
      </c>
      <c r="GE588">
        <v>0.2758664708581852</v>
      </c>
      <c r="GF588">
        <v>0</v>
      </c>
      <c r="GG588">
        <v>984.9620294117648</v>
      </c>
      <c r="GH588">
        <v>-4.400962563573766</v>
      </c>
      <c r="GI588">
        <v>0.4987130782615098</v>
      </c>
      <c r="GJ588">
        <v>-1</v>
      </c>
      <c r="GK588">
        <v>2.39485625</v>
      </c>
      <c r="GL588">
        <v>-1.249445290806767</v>
      </c>
      <c r="GM588">
        <v>0.1215097084945787</v>
      </c>
      <c r="GN588">
        <v>0</v>
      </c>
      <c r="GO588">
        <v>0</v>
      </c>
      <c r="GP588">
        <v>2</v>
      </c>
      <c r="GQ588" t="s">
        <v>446</v>
      </c>
      <c r="GR588">
        <v>3.13596</v>
      </c>
      <c r="GS588">
        <v>2.6905</v>
      </c>
      <c r="GT588">
        <v>0.209795</v>
      </c>
      <c r="GU588">
        <v>0.212566</v>
      </c>
      <c r="GV588">
        <v>0.104816</v>
      </c>
      <c r="GW588">
        <v>0.0965593</v>
      </c>
      <c r="GX588">
        <v>25118.5</v>
      </c>
      <c r="GY588">
        <v>25081</v>
      </c>
      <c r="GZ588">
        <v>29548.7</v>
      </c>
      <c r="HA588">
        <v>29434.8</v>
      </c>
      <c r="HB588">
        <v>34944.7</v>
      </c>
      <c r="HC588">
        <v>35226.6</v>
      </c>
      <c r="HD588">
        <v>41576.3</v>
      </c>
      <c r="HE588">
        <v>41820.1</v>
      </c>
      <c r="HF588">
        <v>1.9309</v>
      </c>
      <c r="HG588">
        <v>1.8828</v>
      </c>
      <c r="HH588">
        <v>0.10604</v>
      </c>
      <c r="HI588">
        <v>0</v>
      </c>
      <c r="HJ588">
        <v>28.3129</v>
      </c>
      <c r="HK588">
        <v>999.9</v>
      </c>
      <c r="HL588">
        <v>45.5</v>
      </c>
      <c r="HM588">
        <v>31.2</v>
      </c>
      <c r="HN588">
        <v>22.9821</v>
      </c>
      <c r="HO588">
        <v>61.9765</v>
      </c>
      <c r="HP588">
        <v>25.8534</v>
      </c>
      <c r="HQ588">
        <v>1</v>
      </c>
      <c r="HR588">
        <v>0.0601169</v>
      </c>
      <c r="HS588">
        <v>0.732258</v>
      </c>
      <c r="HT588">
        <v>20.3387</v>
      </c>
      <c r="HU588">
        <v>5.21714</v>
      </c>
      <c r="HV588">
        <v>12.0152</v>
      </c>
      <c r="HW588">
        <v>4.9886</v>
      </c>
      <c r="HX588">
        <v>3.28765</v>
      </c>
      <c r="HY588">
        <v>9999</v>
      </c>
      <c r="HZ588">
        <v>9999</v>
      </c>
      <c r="IA588">
        <v>9999</v>
      </c>
      <c r="IB588">
        <v>17.9</v>
      </c>
      <c r="IC588">
        <v>1.86754</v>
      </c>
      <c r="ID588">
        <v>1.86674</v>
      </c>
      <c r="IE588">
        <v>1.86602</v>
      </c>
      <c r="IF588">
        <v>1.866</v>
      </c>
      <c r="IG588">
        <v>1.86784</v>
      </c>
      <c r="IH588">
        <v>1.87027</v>
      </c>
      <c r="II588">
        <v>1.86893</v>
      </c>
      <c r="IJ588">
        <v>1.87042</v>
      </c>
      <c r="IK588">
        <v>0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-1.85</v>
      </c>
      <c r="IY588">
        <v>0.1364</v>
      </c>
      <c r="IZ588">
        <v>-0.2124528667129374</v>
      </c>
      <c r="JA588">
        <v>-0.0008016307627816455</v>
      </c>
      <c r="JB588">
        <v>-2.705495203968552E-07</v>
      </c>
      <c r="JC588">
        <v>-1.001381313952682E-11</v>
      </c>
      <c r="JD588">
        <v>-0.06429383364076624</v>
      </c>
      <c r="JE588">
        <v>-0.003544197663381463</v>
      </c>
      <c r="JF588">
        <v>0.0008551080648433378</v>
      </c>
      <c r="JG588">
        <v>-1.439520423836254E-05</v>
      </c>
      <c r="JH588">
        <v>4</v>
      </c>
      <c r="JI588">
        <v>2335</v>
      </c>
      <c r="JJ588">
        <v>1</v>
      </c>
      <c r="JK588">
        <v>25</v>
      </c>
      <c r="JL588">
        <v>194490.5</v>
      </c>
      <c r="JM588">
        <v>194490.6</v>
      </c>
      <c r="JN588">
        <v>2.77954</v>
      </c>
      <c r="JO588">
        <v>2.23999</v>
      </c>
      <c r="JP588">
        <v>1.39648</v>
      </c>
      <c r="JQ588">
        <v>2.34863</v>
      </c>
      <c r="JR588">
        <v>1.49536</v>
      </c>
      <c r="JS588">
        <v>2.54028</v>
      </c>
      <c r="JT588">
        <v>36.1754</v>
      </c>
      <c r="JU588">
        <v>24.07</v>
      </c>
      <c r="JV588">
        <v>18</v>
      </c>
      <c r="JW588">
        <v>490.929</v>
      </c>
      <c r="JX588">
        <v>450.71</v>
      </c>
      <c r="JY588">
        <v>27.2603</v>
      </c>
      <c r="JZ588">
        <v>28.3387</v>
      </c>
      <c r="KA588">
        <v>30.0003</v>
      </c>
      <c r="KB588">
        <v>28.1354</v>
      </c>
      <c r="KC588">
        <v>28.0654</v>
      </c>
      <c r="KD588">
        <v>55.6501</v>
      </c>
      <c r="KE588">
        <v>12.3666</v>
      </c>
      <c r="KF588">
        <v>51.0223</v>
      </c>
      <c r="KG588">
        <v>27.2722</v>
      </c>
      <c r="KH588">
        <v>1440.1</v>
      </c>
      <c r="KI588">
        <v>21.2077</v>
      </c>
      <c r="KJ588">
        <v>100.983</v>
      </c>
      <c r="KK588">
        <v>100.562</v>
      </c>
    </row>
    <row r="589" spans="1:297">
      <c r="A589">
        <v>573</v>
      </c>
      <c r="B589">
        <v>1758916863.5</v>
      </c>
      <c r="C589">
        <v>15080.40000009537</v>
      </c>
      <c r="D589" t="s">
        <v>1592</v>
      </c>
      <c r="E589" t="s">
        <v>1593</v>
      </c>
      <c r="F589">
        <v>5</v>
      </c>
      <c r="G589" t="s">
        <v>1419</v>
      </c>
      <c r="H589" t="s">
        <v>436</v>
      </c>
      <c r="I589">
        <v>1758916855.714286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1461.451010629708</v>
      </c>
      <c r="AK589">
        <v>1419.774484848484</v>
      </c>
      <c r="AL589">
        <v>3.442919166236279</v>
      </c>
      <c r="AM589">
        <v>65.04655561038324</v>
      </c>
      <c r="AN589">
        <f>(AP589 - AO589 + DY589*1E3/(8.314*(EA589+273.15)) * AR589/DX589 * AQ589) * DX589/(100*DL589) * 1000/(1000 - AP589)</f>
        <v>0</v>
      </c>
      <c r="AO589">
        <v>21.32093518717209</v>
      </c>
      <c r="AP589">
        <v>23.51365090909091</v>
      </c>
      <c r="AQ589">
        <v>-0.0006163537658506509</v>
      </c>
      <c r="AR589">
        <v>107.0664478481322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5.97</v>
      </c>
      <c r="DM589">
        <v>0.5</v>
      </c>
      <c r="DN589" t="s">
        <v>438</v>
      </c>
      <c r="DO589">
        <v>2</v>
      </c>
      <c r="DP589" t="b">
        <v>1</v>
      </c>
      <c r="DQ589">
        <v>1758916855.714286</v>
      </c>
      <c r="DR589">
        <v>1361.790357142857</v>
      </c>
      <c r="DS589">
        <v>1414.618214285714</v>
      </c>
      <c r="DT589">
        <v>23.51449642857143</v>
      </c>
      <c r="DU589">
        <v>21.26325714285715</v>
      </c>
      <c r="DV589">
        <v>1363.625</v>
      </c>
      <c r="DW589">
        <v>23.37823214285714</v>
      </c>
      <c r="DX589">
        <v>500.0258571428571</v>
      </c>
      <c r="DY589">
        <v>90.34124999999997</v>
      </c>
      <c r="DZ589">
        <v>0.029843325</v>
      </c>
      <c r="EA589">
        <v>30.07146071428572</v>
      </c>
      <c r="EB589">
        <v>30.05029642857143</v>
      </c>
      <c r="EC589">
        <v>999.9000000000002</v>
      </c>
      <c r="ED589">
        <v>0</v>
      </c>
      <c r="EE589">
        <v>0</v>
      </c>
      <c r="EF589">
        <v>10000.55464285714</v>
      </c>
      <c r="EG589">
        <v>0</v>
      </c>
      <c r="EH589">
        <v>11.9722</v>
      </c>
      <c r="EI589">
        <v>-52.82726785714285</v>
      </c>
      <c r="EJ589">
        <v>1394.583928571428</v>
      </c>
      <c r="EK589">
        <v>1445.351785714286</v>
      </c>
      <c r="EL589">
        <v>2.251231785714285</v>
      </c>
      <c r="EM589">
        <v>1414.618214285714</v>
      </c>
      <c r="EN589">
        <v>21.26325714285715</v>
      </c>
      <c r="EO589">
        <v>2.12433</v>
      </c>
      <c r="EP589">
        <v>1.92095</v>
      </c>
      <c r="EQ589">
        <v>18.40278928571428</v>
      </c>
      <c r="ER589">
        <v>16.80734285714286</v>
      </c>
      <c r="ES589">
        <v>1999.972142857143</v>
      </c>
      <c r="ET589">
        <v>0.980003142857143</v>
      </c>
      <c r="EU589">
        <v>0.01999715714285714</v>
      </c>
      <c r="EV589">
        <v>0</v>
      </c>
      <c r="EW589">
        <v>984.2721428571429</v>
      </c>
      <c r="EX589">
        <v>5.00097</v>
      </c>
      <c r="EY589">
        <v>19807.44642857143</v>
      </c>
      <c r="EZ589">
        <v>16707.36428571429</v>
      </c>
      <c r="FA589">
        <v>40.625</v>
      </c>
      <c r="FB589">
        <v>40.875</v>
      </c>
      <c r="FC589">
        <v>40.5</v>
      </c>
      <c r="FD589">
        <v>40.5</v>
      </c>
      <c r="FE589">
        <v>41.18699999999999</v>
      </c>
      <c r="FF589">
        <v>1955.082142857143</v>
      </c>
      <c r="FG589">
        <v>39.89000000000001</v>
      </c>
      <c r="FH589">
        <v>0</v>
      </c>
      <c r="FI589">
        <v>1758916865.1</v>
      </c>
      <c r="FJ589">
        <v>0</v>
      </c>
      <c r="FK589">
        <v>984.21332</v>
      </c>
      <c r="FL589">
        <v>-5.363153847549079</v>
      </c>
      <c r="FM589">
        <v>-87.96153859709727</v>
      </c>
      <c r="FN589">
        <v>19806.436</v>
      </c>
      <c r="FO589">
        <v>15</v>
      </c>
      <c r="FP589">
        <v>0</v>
      </c>
      <c r="FQ589" t="s">
        <v>439</v>
      </c>
      <c r="FR589">
        <v>1747247426.5</v>
      </c>
      <c r="FS589">
        <v>1747247420.5</v>
      </c>
      <c r="FT589">
        <v>0</v>
      </c>
      <c r="FU589">
        <v>1.027</v>
      </c>
      <c r="FV589">
        <v>0.031</v>
      </c>
      <c r="FW589">
        <v>0.02</v>
      </c>
      <c r="FX589">
        <v>0.05</v>
      </c>
      <c r="FY589">
        <v>420</v>
      </c>
      <c r="FZ589">
        <v>16</v>
      </c>
      <c r="GA589">
        <v>0.01</v>
      </c>
      <c r="GB589">
        <v>0.1</v>
      </c>
      <c r="GC589">
        <v>-52.90777000000001</v>
      </c>
      <c r="GD589">
        <v>1.467777861163461</v>
      </c>
      <c r="GE589">
        <v>0.2269851197766058</v>
      </c>
      <c r="GF589">
        <v>0</v>
      </c>
      <c r="GG589">
        <v>984.4980588235294</v>
      </c>
      <c r="GH589">
        <v>-5.260595869944728</v>
      </c>
      <c r="GI589">
        <v>0.5744097195831211</v>
      </c>
      <c r="GJ589">
        <v>-1</v>
      </c>
      <c r="GK589">
        <v>2.2943115</v>
      </c>
      <c r="GL589">
        <v>-0.8592565103189507</v>
      </c>
      <c r="GM589">
        <v>0.08682571933332892</v>
      </c>
      <c r="GN589">
        <v>0</v>
      </c>
      <c r="GO589">
        <v>0</v>
      </c>
      <c r="GP589">
        <v>2</v>
      </c>
      <c r="GQ589" t="s">
        <v>446</v>
      </c>
      <c r="GR589">
        <v>3.13604</v>
      </c>
      <c r="GS589">
        <v>2.68995</v>
      </c>
      <c r="GT589">
        <v>0.211361</v>
      </c>
      <c r="GU589">
        <v>0.214057</v>
      </c>
      <c r="GV589">
        <v>0.104762</v>
      </c>
      <c r="GW589">
        <v>0.0966669</v>
      </c>
      <c r="GX589">
        <v>25068.7</v>
      </c>
      <c r="GY589">
        <v>25033.3</v>
      </c>
      <c r="GZ589">
        <v>29548.7</v>
      </c>
      <c r="HA589">
        <v>29434.6</v>
      </c>
      <c r="HB589">
        <v>34947</v>
      </c>
      <c r="HC589">
        <v>35222.3</v>
      </c>
      <c r="HD589">
        <v>41576.4</v>
      </c>
      <c r="HE589">
        <v>41820</v>
      </c>
      <c r="HF589">
        <v>1.93085</v>
      </c>
      <c r="HG589">
        <v>1.88267</v>
      </c>
      <c r="HH589">
        <v>0.10455</v>
      </c>
      <c r="HI589">
        <v>0</v>
      </c>
      <c r="HJ589">
        <v>28.3008</v>
      </c>
      <c r="HK589">
        <v>999.9</v>
      </c>
      <c r="HL589">
        <v>45.6</v>
      </c>
      <c r="HM589">
        <v>31.2</v>
      </c>
      <c r="HN589">
        <v>23.0344</v>
      </c>
      <c r="HO589">
        <v>61.8965</v>
      </c>
      <c r="HP589">
        <v>25.8974</v>
      </c>
      <c r="HQ589">
        <v>1</v>
      </c>
      <c r="HR589">
        <v>0.0602515</v>
      </c>
      <c r="HS589">
        <v>0.667111</v>
      </c>
      <c r="HT589">
        <v>20.3394</v>
      </c>
      <c r="HU589">
        <v>5.21684</v>
      </c>
      <c r="HV589">
        <v>12.0143</v>
      </c>
      <c r="HW589">
        <v>4.98855</v>
      </c>
      <c r="HX589">
        <v>3.28763</v>
      </c>
      <c r="HY589">
        <v>9999</v>
      </c>
      <c r="HZ589">
        <v>9999</v>
      </c>
      <c r="IA589">
        <v>9999</v>
      </c>
      <c r="IB589">
        <v>17.9</v>
      </c>
      <c r="IC589">
        <v>1.86754</v>
      </c>
      <c r="ID589">
        <v>1.86674</v>
      </c>
      <c r="IE589">
        <v>1.86603</v>
      </c>
      <c r="IF589">
        <v>1.866</v>
      </c>
      <c r="IG589">
        <v>1.86785</v>
      </c>
      <c r="IH589">
        <v>1.87027</v>
      </c>
      <c r="II589">
        <v>1.86892</v>
      </c>
      <c r="IJ589">
        <v>1.87042</v>
      </c>
      <c r="IK589">
        <v>0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-1.88</v>
      </c>
      <c r="IY589">
        <v>0.1362</v>
      </c>
      <c r="IZ589">
        <v>-0.2124528667129374</v>
      </c>
      <c r="JA589">
        <v>-0.0008016307627816455</v>
      </c>
      <c r="JB589">
        <v>-2.705495203968552E-07</v>
      </c>
      <c r="JC589">
        <v>-1.001381313952682E-11</v>
      </c>
      <c r="JD589">
        <v>-0.06429383364076624</v>
      </c>
      <c r="JE589">
        <v>-0.003544197663381463</v>
      </c>
      <c r="JF589">
        <v>0.0008551080648433378</v>
      </c>
      <c r="JG589">
        <v>-1.439520423836254E-05</v>
      </c>
      <c r="JH589">
        <v>4</v>
      </c>
      <c r="JI589">
        <v>2335</v>
      </c>
      <c r="JJ589">
        <v>1</v>
      </c>
      <c r="JK589">
        <v>25</v>
      </c>
      <c r="JL589">
        <v>194490.6</v>
      </c>
      <c r="JM589">
        <v>194490.7</v>
      </c>
      <c r="JN589">
        <v>2.80762</v>
      </c>
      <c r="JO589">
        <v>2.23511</v>
      </c>
      <c r="JP589">
        <v>1.39648</v>
      </c>
      <c r="JQ589">
        <v>2.35107</v>
      </c>
      <c r="JR589">
        <v>1.49536</v>
      </c>
      <c r="JS589">
        <v>2.55737</v>
      </c>
      <c r="JT589">
        <v>36.1989</v>
      </c>
      <c r="JU589">
        <v>24.07</v>
      </c>
      <c r="JV589">
        <v>18</v>
      </c>
      <c r="JW589">
        <v>490.912</v>
      </c>
      <c r="JX589">
        <v>450.65</v>
      </c>
      <c r="JY589">
        <v>27.2107</v>
      </c>
      <c r="JZ589">
        <v>28.342</v>
      </c>
      <c r="KA589">
        <v>30.0003</v>
      </c>
      <c r="KB589">
        <v>28.1372</v>
      </c>
      <c r="KC589">
        <v>28.0678</v>
      </c>
      <c r="KD589">
        <v>56.2162</v>
      </c>
      <c r="KE589">
        <v>12.3666</v>
      </c>
      <c r="KF589">
        <v>51.8267</v>
      </c>
      <c r="KG589">
        <v>27.2225</v>
      </c>
      <c r="KH589">
        <v>1460.17</v>
      </c>
      <c r="KI589">
        <v>21.2808</v>
      </c>
      <c r="KJ589">
        <v>100.983</v>
      </c>
      <c r="KK589">
        <v>100.561</v>
      </c>
    </row>
    <row r="590" spans="1:297">
      <c r="A590">
        <v>574</v>
      </c>
      <c r="B590">
        <v>1758916868.5</v>
      </c>
      <c r="C590">
        <v>15085.40000009537</v>
      </c>
      <c r="D590" t="s">
        <v>1594</v>
      </c>
      <c r="E590" t="s">
        <v>1595</v>
      </c>
      <c r="F590">
        <v>5</v>
      </c>
      <c r="G590" t="s">
        <v>1419</v>
      </c>
      <c r="H590" t="s">
        <v>436</v>
      </c>
      <c r="I590">
        <v>1758916861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1478.832947529285</v>
      </c>
      <c r="AK590">
        <v>1437.038909090909</v>
      </c>
      <c r="AL590">
        <v>3.457203999311799</v>
      </c>
      <c r="AM590">
        <v>65.04655561038324</v>
      </c>
      <c r="AN590">
        <f>(AP590 - AO590 + DY590*1E3/(8.314*(EA590+273.15)) * AR590/DX590 * AQ590) * DX590/(100*DL590) * 1000/(1000 - AP590)</f>
        <v>0</v>
      </c>
      <c r="AO590">
        <v>21.36765622009942</v>
      </c>
      <c r="AP590">
        <v>23.49036242424242</v>
      </c>
      <c r="AQ590">
        <v>-0.002899504582053064</v>
      </c>
      <c r="AR590">
        <v>107.0664478481322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5.97</v>
      </c>
      <c r="DM590">
        <v>0.5</v>
      </c>
      <c r="DN590" t="s">
        <v>438</v>
      </c>
      <c r="DO590">
        <v>2</v>
      </c>
      <c r="DP590" t="b">
        <v>1</v>
      </c>
      <c r="DQ590">
        <v>1758916861</v>
      </c>
      <c r="DR590">
        <v>1379.626296296296</v>
      </c>
      <c r="DS590">
        <v>1432.387407407407</v>
      </c>
      <c r="DT590">
        <v>23.5145</v>
      </c>
      <c r="DU590">
        <v>21.32152222222222</v>
      </c>
      <c r="DV590">
        <v>1381.489259259259</v>
      </c>
      <c r="DW590">
        <v>23.37822962962962</v>
      </c>
      <c r="DX590">
        <v>500.0295925925926</v>
      </c>
      <c r="DY590">
        <v>90.34019259259257</v>
      </c>
      <c r="DZ590">
        <v>0.02984461111111112</v>
      </c>
      <c r="EA590">
        <v>30.03944444444445</v>
      </c>
      <c r="EB590">
        <v>30.02322592592593</v>
      </c>
      <c r="EC590">
        <v>999.9000000000001</v>
      </c>
      <c r="ED590">
        <v>0</v>
      </c>
      <c r="EE590">
        <v>0</v>
      </c>
      <c r="EF590">
        <v>9997.684444444443</v>
      </c>
      <c r="EG590">
        <v>0</v>
      </c>
      <c r="EH590">
        <v>11.9722</v>
      </c>
      <c r="EI590">
        <v>-52.76050370370371</v>
      </c>
      <c r="EJ590">
        <v>1412.848518518518</v>
      </c>
      <c r="EK590">
        <v>1463.593703703704</v>
      </c>
      <c r="EL590">
        <v>2.192974074074074</v>
      </c>
      <c r="EM590">
        <v>1432.387407407407</v>
      </c>
      <c r="EN590">
        <v>21.32152222222222</v>
      </c>
      <c r="EO590">
        <v>2.124305185185186</v>
      </c>
      <c r="EP590">
        <v>1.926191481481482</v>
      </c>
      <c r="EQ590">
        <v>18.4026</v>
      </c>
      <c r="ER590">
        <v>16.8502962962963</v>
      </c>
      <c r="ES590">
        <v>2000.003703703704</v>
      </c>
      <c r="ET590">
        <v>0.9800036666666666</v>
      </c>
      <c r="EU590">
        <v>0.01999663333333333</v>
      </c>
      <c r="EV590">
        <v>0</v>
      </c>
      <c r="EW590">
        <v>983.8543703703704</v>
      </c>
      <c r="EX590">
        <v>5.00097</v>
      </c>
      <c r="EY590">
        <v>19799.76666666667</v>
      </c>
      <c r="EZ590">
        <v>16707.61851851852</v>
      </c>
      <c r="FA590">
        <v>40.625</v>
      </c>
      <c r="FB590">
        <v>40.88418518518518</v>
      </c>
      <c r="FC590">
        <v>40.50918518518519</v>
      </c>
      <c r="FD590">
        <v>40.5</v>
      </c>
      <c r="FE590">
        <v>41.18699999999999</v>
      </c>
      <c r="FF590">
        <v>1955.113703703704</v>
      </c>
      <c r="FG590">
        <v>39.89000000000001</v>
      </c>
      <c r="FH590">
        <v>0</v>
      </c>
      <c r="FI590">
        <v>1758916869.9</v>
      </c>
      <c r="FJ590">
        <v>0</v>
      </c>
      <c r="FK590">
        <v>983.8431599999999</v>
      </c>
      <c r="FL590">
        <v>-3.679153839204996</v>
      </c>
      <c r="FM590">
        <v>-91.33076911601142</v>
      </c>
      <c r="FN590">
        <v>19799.28</v>
      </c>
      <c r="FO590">
        <v>15</v>
      </c>
      <c r="FP590">
        <v>0</v>
      </c>
      <c r="FQ590" t="s">
        <v>439</v>
      </c>
      <c r="FR590">
        <v>1747247426.5</v>
      </c>
      <c r="FS590">
        <v>1747247420.5</v>
      </c>
      <c r="FT590">
        <v>0</v>
      </c>
      <c r="FU590">
        <v>1.027</v>
      </c>
      <c r="FV590">
        <v>0.031</v>
      </c>
      <c r="FW590">
        <v>0.02</v>
      </c>
      <c r="FX590">
        <v>0.05</v>
      </c>
      <c r="FY590">
        <v>420</v>
      </c>
      <c r="FZ590">
        <v>16</v>
      </c>
      <c r="GA590">
        <v>0.01</v>
      </c>
      <c r="GB590">
        <v>0.1</v>
      </c>
      <c r="GC590">
        <v>-52.8127375</v>
      </c>
      <c r="GD590">
        <v>1.122174484052596</v>
      </c>
      <c r="GE590">
        <v>0.2038280190350434</v>
      </c>
      <c r="GF590">
        <v>0</v>
      </c>
      <c r="GG590">
        <v>984.1969705882353</v>
      </c>
      <c r="GH590">
        <v>-5.148892284062875</v>
      </c>
      <c r="GI590">
        <v>0.5562038076150981</v>
      </c>
      <c r="GJ590">
        <v>-1</v>
      </c>
      <c r="GK590">
        <v>2.2357725</v>
      </c>
      <c r="GL590">
        <v>-0.6362120825515923</v>
      </c>
      <c r="GM590">
        <v>0.06224096399277568</v>
      </c>
      <c r="GN590">
        <v>0</v>
      </c>
      <c r="GO590">
        <v>0</v>
      </c>
      <c r="GP590">
        <v>2</v>
      </c>
      <c r="GQ590" t="s">
        <v>446</v>
      </c>
      <c r="GR590">
        <v>3.13604</v>
      </c>
      <c r="GS590">
        <v>2.68919</v>
      </c>
      <c r="GT590">
        <v>0.212935</v>
      </c>
      <c r="GU590">
        <v>0.215581</v>
      </c>
      <c r="GV590">
        <v>0.104697</v>
      </c>
      <c r="GW590">
        <v>0.0969463</v>
      </c>
      <c r="GX590">
        <v>25018.4</v>
      </c>
      <c r="GY590">
        <v>24984.9</v>
      </c>
      <c r="GZ590">
        <v>29548.4</v>
      </c>
      <c r="HA590">
        <v>29434.8</v>
      </c>
      <c r="HB590">
        <v>34949.7</v>
      </c>
      <c r="HC590">
        <v>35211.3</v>
      </c>
      <c r="HD590">
        <v>41576.5</v>
      </c>
      <c r="HE590">
        <v>41820</v>
      </c>
      <c r="HF590">
        <v>1.93097</v>
      </c>
      <c r="HG590">
        <v>1.8829</v>
      </c>
      <c r="HH590">
        <v>0.10442</v>
      </c>
      <c r="HI590">
        <v>0</v>
      </c>
      <c r="HJ590">
        <v>28.2887</v>
      </c>
      <c r="HK590">
        <v>999.9</v>
      </c>
      <c r="HL590">
        <v>45.7</v>
      </c>
      <c r="HM590">
        <v>31.2</v>
      </c>
      <c r="HN590">
        <v>23.0817</v>
      </c>
      <c r="HO590">
        <v>61.9065</v>
      </c>
      <c r="HP590">
        <v>25.9175</v>
      </c>
      <c r="HQ590">
        <v>1</v>
      </c>
      <c r="HR590">
        <v>0.0603659</v>
      </c>
      <c r="HS590">
        <v>0.543698</v>
      </c>
      <c r="HT590">
        <v>20.3396</v>
      </c>
      <c r="HU590">
        <v>5.21609</v>
      </c>
      <c r="HV590">
        <v>12.0135</v>
      </c>
      <c r="HW590">
        <v>4.98815</v>
      </c>
      <c r="HX590">
        <v>3.28763</v>
      </c>
      <c r="HY590">
        <v>9999</v>
      </c>
      <c r="HZ590">
        <v>9999</v>
      </c>
      <c r="IA590">
        <v>9999</v>
      </c>
      <c r="IB590">
        <v>17.9</v>
      </c>
      <c r="IC590">
        <v>1.86753</v>
      </c>
      <c r="ID590">
        <v>1.86674</v>
      </c>
      <c r="IE590">
        <v>1.86602</v>
      </c>
      <c r="IF590">
        <v>1.866</v>
      </c>
      <c r="IG590">
        <v>1.86785</v>
      </c>
      <c r="IH590">
        <v>1.87027</v>
      </c>
      <c r="II590">
        <v>1.86891</v>
      </c>
      <c r="IJ590">
        <v>1.87042</v>
      </c>
      <c r="IK590">
        <v>0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-1.9</v>
      </c>
      <c r="IY590">
        <v>0.136</v>
      </c>
      <c r="IZ590">
        <v>-0.2124528667129374</v>
      </c>
      <c r="JA590">
        <v>-0.0008016307627816455</v>
      </c>
      <c r="JB590">
        <v>-2.705495203968552E-07</v>
      </c>
      <c r="JC590">
        <v>-1.001381313952682E-11</v>
      </c>
      <c r="JD590">
        <v>-0.06429383364076624</v>
      </c>
      <c r="JE590">
        <v>-0.003544197663381463</v>
      </c>
      <c r="JF590">
        <v>0.0008551080648433378</v>
      </c>
      <c r="JG590">
        <v>-1.439520423836254E-05</v>
      </c>
      <c r="JH590">
        <v>4</v>
      </c>
      <c r="JI590">
        <v>2335</v>
      </c>
      <c r="JJ590">
        <v>1</v>
      </c>
      <c r="JK590">
        <v>25</v>
      </c>
      <c r="JL590">
        <v>194490.7</v>
      </c>
      <c r="JM590">
        <v>194490.8</v>
      </c>
      <c r="JN590">
        <v>2.83203</v>
      </c>
      <c r="JO590">
        <v>2.23145</v>
      </c>
      <c r="JP590">
        <v>1.39771</v>
      </c>
      <c r="JQ590">
        <v>2.35229</v>
      </c>
      <c r="JR590">
        <v>1.49536</v>
      </c>
      <c r="JS590">
        <v>2.65991</v>
      </c>
      <c r="JT590">
        <v>36.1989</v>
      </c>
      <c r="JU590">
        <v>24.0612</v>
      </c>
      <c r="JV590">
        <v>18</v>
      </c>
      <c r="JW590">
        <v>491.01</v>
      </c>
      <c r="JX590">
        <v>450.804</v>
      </c>
      <c r="JY590">
        <v>27.183</v>
      </c>
      <c r="JZ590">
        <v>28.3454</v>
      </c>
      <c r="KA590">
        <v>30.0003</v>
      </c>
      <c r="KB590">
        <v>28.1396</v>
      </c>
      <c r="KC590">
        <v>28.0696</v>
      </c>
      <c r="KD590">
        <v>56.6935</v>
      </c>
      <c r="KE590">
        <v>12.8705</v>
      </c>
      <c r="KF590">
        <v>52.2267</v>
      </c>
      <c r="KG590">
        <v>27.2027</v>
      </c>
      <c r="KH590">
        <v>1473.53</v>
      </c>
      <c r="KI590">
        <v>21.2533</v>
      </c>
      <c r="KJ590">
        <v>100.982</v>
      </c>
      <c r="KK590">
        <v>100.561</v>
      </c>
    </row>
    <row r="591" spans="1:297">
      <c r="A591">
        <v>575</v>
      </c>
      <c r="B591">
        <v>1758916873.5</v>
      </c>
      <c r="C591">
        <v>15090.40000009537</v>
      </c>
      <c r="D591" t="s">
        <v>1596</v>
      </c>
      <c r="E591" t="s">
        <v>1597</v>
      </c>
      <c r="F591">
        <v>5</v>
      </c>
      <c r="G591" t="s">
        <v>1419</v>
      </c>
      <c r="H591" t="s">
        <v>436</v>
      </c>
      <c r="I591">
        <v>1758916865.714286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1496.145140657688</v>
      </c>
      <c r="AK591">
        <v>1454.348969696969</v>
      </c>
      <c r="AL591">
        <v>3.454586612458504</v>
      </c>
      <c r="AM591">
        <v>65.04655561038324</v>
      </c>
      <c r="AN591">
        <f>(AP591 - AO591 + DY591*1E3/(8.314*(EA591+273.15)) * AR591/DX591 * AQ591) * DX591/(100*DL591) * 1000/(1000 - AP591)</f>
        <v>0</v>
      </c>
      <c r="AO591">
        <v>21.47604127963253</v>
      </c>
      <c r="AP591">
        <v>23.49320848484848</v>
      </c>
      <c r="AQ591">
        <v>0.0003346741707132439</v>
      </c>
      <c r="AR591">
        <v>107.0664478481322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5.97</v>
      </c>
      <c r="DM591">
        <v>0.5</v>
      </c>
      <c r="DN591" t="s">
        <v>438</v>
      </c>
      <c r="DO591">
        <v>2</v>
      </c>
      <c r="DP591" t="b">
        <v>1</v>
      </c>
      <c r="DQ591">
        <v>1758916865.714286</v>
      </c>
      <c r="DR591">
        <v>1395.5725</v>
      </c>
      <c r="DS591">
        <v>1448.186428571429</v>
      </c>
      <c r="DT591">
        <v>23.50362857142857</v>
      </c>
      <c r="DU591">
        <v>21.378975</v>
      </c>
      <c r="DV591">
        <v>1397.461428571429</v>
      </c>
      <c r="DW591">
        <v>23.3675</v>
      </c>
      <c r="DX591">
        <v>500.0078571428571</v>
      </c>
      <c r="DY591">
        <v>90.33848928571429</v>
      </c>
      <c r="DZ591">
        <v>0.029639575</v>
      </c>
      <c r="EA591">
        <v>30.01097142857142</v>
      </c>
      <c r="EB591">
        <v>30.00011785714286</v>
      </c>
      <c r="EC591">
        <v>999.9000000000002</v>
      </c>
      <c r="ED591">
        <v>0</v>
      </c>
      <c r="EE591">
        <v>0</v>
      </c>
      <c r="EF591">
        <v>9997.651428571427</v>
      </c>
      <c r="EG591">
        <v>0</v>
      </c>
      <c r="EH591">
        <v>11.9722</v>
      </c>
      <c r="EI591">
        <v>-52.61255714285713</v>
      </c>
      <c r="EJ591">
        <v>1429.162857142857</v>
      </c>
      <c r="EK591">
        <v>1479.822857142857</v>
      </c>
      <c r="EL591">
        <v>2.124650357142857</v>
      </c>
      <c r="EM591">
        <v>1448.186428571429</v>
      </c>
      <c r="EN591">
        <v>21.378975</v>
      </c>
      <c r="EO591">
        <v>2.123283214285714</v>
      </c>
      <c r="EP591">
        <v>1.931346071428571</v>
      </c>
      <c r="EQ591">
        <v>18.39492857142857</v>
      </c>
      <c r="ER591">
        <v>16.89237142857143</v>
      </c>
      <c r="ES591">
        <v>1999.995357142857</v>
      </c>
      <c r="ET591">
        <v>0.9800037857142857</v>
      </c>
      <c r="EU591">
        <v>0.01999651428571429</v>
      </c>
      <c r="EV591">
        <v>0</v>
      </c>
      <c r="EW591">
        <v>983.5482499999999</v>
      </c>
      <c r="EX591">
        <v>5.00097</v>
      </c>
      <c r="EY591">
        <v>19792.36785714286</v>
      </c>
      <c r="EZ591">
        <v>16707.55357142857</v>
      </c>
      <c r="FA591">
        <v>40.625</v>
      </c>
      <c r="FB591">
        <v>40.89714285714285</v>
      </c>
      <c r="FC591">
        <v>40.51328571428571</v>
      </c>
      <c r="FD591">
        <v>40.5</v>
      </c>
      <c r="FE591">
        <v>41.18699999999999</v>
      </c>
      <c r="FF591">
        <v>1955.105357142857</v>
      </c>
      <c r="FG591">
        <v>39.89000000000001</v>
      </c>
      <c r="FH591">
        <v>0</v>
      </c>
      <c r="FI591">
        <v>1758916874.7</v>
      </c>
      <c r="FJ591">
        <v>0</v>
      </c>
      <c r="FK591">
        <v>983.5204799999999</v>
      </c>
      <c r="FL591">
        <v>-4.300615397510311</v>
      </c>
      <c r="FM591">
        <v>-96.00000005805829</v>
      </c>
      <c r="FN591">
        <v>19791.552</v>
      </c>
      <c r="FO591">
        <v>15</v>
      </c>
      <c r="FP591">
        <v>0</v>
      </c>
      <c r="FQ591" t="s">
        <v>439</v>
      </c>
      <c r="FR591">
        <v>1747247426.5</v>
      </c>
      <c r="FS591">
        <v>1747247420.5</v>
      </c>
      <c r="FT591">
        <v>0</v>
      </c>
      <c r="FU591">
        <v>1.027</v>
      </c>
      <c r="FV591">
        <v>0.031</v>
      </c>
      <c r="FW591">
        <v>0.02</v>
      </c>
      <c r="FX591">
        <v>0.05</v>
      </c>
      <c r="FY591">
        <v>420</v>
      </c>
      <c r="FZ591">
        <v>16</v>
      </c>
      <c r="GA591">
        <v>0.01</v>
      </c>
      <c r="GB591">
        <v>0.1</v>
      </c>
      <c r="GC591">
        <v>-52.71349024390243</v>
      </c>
      <c r="GD591">
        <v>1.433326829268261</v>
      </c>
      <c r="GE591">
        <v>0.2153368023385783</v>
      </c>
      <c r="GF591">
        <v>0</v>
      </c>
      <c r="GG591">
        <v>983.7408529411764</v>
      </c>
      <c r="GH591">
        <v>-4.174163488730403</v>
      </c>
      <c r="GI591">
        <v>0.4764001118902004</v>
      </c>
      <c r="GJ591">
        <v>-1</v>
      </c>
      <c r="GK591">
        <v>2.163463170731708</v>
      </c>
      <c r="GL591">
        <v>-0.825040348432057</v>
      </c>
      <c r="GM591">
        <v>0.08411870379987346</v>
      </c>
      <c r="GN591">
        <v>0</v>
      </c>
      <c r="GO591">
        <v>0</v>
      </c>
      <c r="GP591">
        <v>2</v>
      </c>
      <c r="GQ591" t="s">
        <v>446</v>
      </c>
      <c r="GR591">
        <v>3.13595</v>
      </c>
      <c r="GS591">
        <v>2.69023</v>
      </c>
      <c r="GT591">
        <v>0.214486</v>
      </c>
      <c r="GU591">
        <v>0.217069</v>
      </c>
      <c r="GV591">
        <v>0.104709</v>
      </c>
      <c r="GW591">
        <v>0.09707689999999999</v>
      </c>
      <c r="GX591">
        <v>24968.8</v>
      </c>
      <c r="GY591">
        <v>24937.2</v>
      </c>
      <c r="GZ591">
        <v>29548.2</v>
      </c>
      <c r="HA591">
        <v>29434.5</v>
      </c>
      <c r="HB591">
        <v>34948.7</v>
      </c>
      <c r="HC591">
        <v>35205.8</v>
      </c>
      <c r="HD591">
        <v>41575.9</v>
      </c>
      <c r="HE591">
        <v>41819.6</v>
      </c>
      <c r="HF591">
        <v>1.93085</v>
      </c>
      <c r="HG591">
        <v>1.88325</v>
      </c>
      <c r="HH591">
        <v>0.103693</v>
      </c>
      <c r="HI591">
        <v>0</v>
      </c>
      <c r="HJ591">
        <v>28.2766</v>
      </c>
      <c r="HK591">
        <v>999.9</v>
      </c>
      <c r="HL591">
        <v>45.8</v>
      </c>
      <c r="HM591">
        <v>31.2</v>
      </c>
      <c r="HN591">
        <v>23.1318</v>
      </c>
      <c r="HO591">
        <v>61.9765</v>
      </c>
      <c r="HP591">
        <v>25.8534</v>
      </c>
      <c r="HQ591">
        <v>1</v>
      </c>
      <c r="HR591">
        <v>0.0622917</v>
      </c>
      <c r="HS591">
        <v>-2.62806</v>
      </c>
      <c r="HT591">
        <v>20.3153</v>
      </c>
      <c r="HU591">
        <v>5.21804</v>
      </c>
      <c r="HV591">
        <v>12.0144</v>
      </c>
      <c r="HW591">
        <v>4.98895</v>
      </c>
      <c r="HX591">
        <v>3.28778</v>
      </c>
      <c r="HY591">
        <v>9999</v>
      </c>
      <c r="HZ591">
        <v>9999</v>
      </c>
      <c r="IA591">
        <v>9999</v>
      </c>
      <c r="IB591">
        <v>17.9</v>
      </c>
      <c r="IC591">
        <v>1.86753</v>
      </c>
      <c r="ID591">
        <v>1.86673</v>
      </c>
      <c r="IE591">
        <v>1.86602</v>
      </c>
      <c r="IF591">
        <v>1.866</v>
      </c>
      <c r="IG591">
        <v>1.86785</v>
      </c>
      <c r="IH591">
        <v>1.87029</v>
      </c>
      <c r="II591">
        <v>1.86894</v>
      </c>
      <c r="IJ591">
        <v>1.87042</v>
      </c>
      <c r="IK591">
        <v>0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-1.93</v>
      </c>
      <c r="IY591">
        <v>0.136</v>
      </c>
      <c r="IZ591">
        <v>-0.2124528667129374</v>
      </c>
      <c r="JA591">
        <v>-0.0008016307627816455</v>
      </c>
      <c r="JB591">
        <v>-2.705495203968552E-07</v>
      </c>
      <c r="JC591">
        <v>-1.001381313952682E-11</v>
      </c>
      <c r="JD591">
        <v>-0.06429383364076624</v>
      </c>
      <c r="JE591">
        <v>-0.003544197663381463</v>
      </c>
      <c r="JF591">
        <v>0.0008551080648433378</v>
      </c>
      <c r="JG591">
        <v>-1.439520423836254E-05</v>
      </c>
      <c r="JH591">
        <v>4</v>
      </c>
      <c r="JI591">
        <v>2335</v>
      </c>
      <c r="JJ591">
        <v>1</v>
      </c>
      <c r="JK591">
        <v>25</v>
      </c>
      <c r="JL591">
        <v>194490.8</v>
      </c>
      <c r="JM591">
        <v>194490.9</v>
      </c>
      <c r="JN591">
        <v>2.86011</v>
      </c>
      <c r="JO591">
        <v>2.24243</v>
      </c>
      <c r="JP591">
        <v>1.39648</v>
      </c>
      <c r="JQ591">
        <v>2.35352</v>
      </c>
      <c r="JR591">
        <v>1.49536</v>
      </c>
      <c r="JS591">
        <v>2.5769</v>
      </c>
      <c r="JT591">
        <v>36.1989</v>
      </c>
      <c r="JU591">
        <v>24.0525</v>
      </c>
      <c r="JV591">
        <v>18</v>
      </c>
      <c r="JW591">
        <v>490.95</v>
      </c>
      <c r="JX591">
        <v>451.04</v>
      </c>
      <c r="JY591">
        <v>27.5924</v>
      </c>
      <c r="JZ591">
        <v>28.3484</v>
      </c>
      <c r="KA591">
        <v>30.0014</v>
      </c>
      <c r="KB591">
        <v>28.142</v>
      </c>
      <c r="KC591">
        <v>28.072</v>
      </c>
      <c r="KD591">
        <v>57.2534</v>
      </c>
      <c r="KE591">
        <v>13.4417</v>
      </c>
      <c r="KF591">
        <v>52.612</v>
      </c>
      <c r="KG591">
        <v>28.0036</v>
      </c>
      <c r="KH591">
        <v>1493.56</v>
      </c>
      <c r="KI591">
        <v>21.2496</v>
      </c>
      <c r="KJ591">
        <v>100.981</v>
      </c>
      <c r="KK591">
        <v>100.56</v>
      </c>
    </row>
    <row r="592" spans="1:297">
      <c r="A592">
        <v>576</v>
      </c>
      <c r="B592">
        <v>1758916878.5</v>
      </c>
      <c r="C592">
        <v>15095.40000009537</v>
      </c>
      <c r="D592" t="s">
        <v>1598</v>
      </c>
      <c r="E592" t="s">
        <v>1599</v>
      </c>
      <c r="F592">
        <v>5</v>
      </c>
      <c r="G592" t="s">
        <v>1419</v>
      </c>
      <c r="H592" t="s">
        <v>436</v>
      </c>
      <c r="I592">
        <v>1758916871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1513.181372159199</v>
      </c>
      <c r="AK592">
        <v>1471.440363636363</v>
      </c>
      <c r="AL592">
        <v>3.421516488558601</v>
      </c>
      <c r="AM592">
        <v>65.04655561038324</v>
      </c>
      <c r="AN592">
        <f>(AP592 - AO592 + DY592*1E3/(8.314*(EA592+273.15)) * AR592/DX592 * AQ592) * DX592/(100*DL592) * 1000/(1000 - AP592)</f>
        <v>0</v>
      </c>
      <c r="AO592">
        <v>21.38495303366791</v>
      </c>
      <c r="AP592">
        <v>23.47631636363636</v>
      </c>
      <c r="AQ592">
        <v>-0.005221685688101061</v>
      </c>
      <c r="AR592">
        <v>107.0664478481322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5.97</v>
      </c>
      <c r="DM592">
        <v>0.5</v>
      </c>
      <c r="DN592" t="s">
        <v>438</v>
      </c>
      <c r="DO592">
        <v>2</v>
      </c>
      <c r="DP592" t="b">
        <v>1</v>
      </c>
      <c r="DQ592">
        <v>1758916871</v>
      </c>
      <c r="DR592">
        <v>1413.396296296296</v>
      </c>
      <c r="DS592">
        <v>1465.94</v>
      </c>
      <c r="DT592">
        <v>23.49257037037037</v>
      </c>
      <c r="DU592">
        <v>21.4095074074074</v>
      </c>
      <c r="DV592">
        <v>1415.312962962963</v>
      </c>
      <c r="DW592">
        <v>23.35657407407407</v>
      </c>
      <c r="DX592">
        <v>499.9981111111111</v>
      </c>
      <c r="DY592">
        <v>90.33701111111111</v>
      </c>
      <c r="DZ592">
        <v>0.02956896296296296</v>
      </c>
      <c r="EA592">
        <v>29.98705185185185</v>
      </c>
      <c r="EB592">
        <v>29.97908888888889</v>
      </c>
      <c r="EC592">
        <v>999.9000000000001</v>
      </c>
      <c r="ED592">
        <v>0</v>
      </c>
      <c r="EE592">
        <v>0</v>
      </c>
      <c r="EF592">
        <v>9997.562222222223</v>
      </c>
      <c r="EG592">
        <v>0</v>
      </c>
      <c r="EH592">
        <v>11.9722</v>
      </c>
      <c r="EI592">
        <v>-52.54423333333333</v>
      </c>
      <c r="EJ592">
        <v>1447.398518518518</v>
      </c>
      <c r="EK592">
        <v>1498.012222222223</v>
      </c>
      <c r="EL592">
        <v>2.083058518518519</v>
      </c>
      <c r="EM592">
        <v>1465.94</v>
      </c>
      <c r="EN592">
        <v>21.4095074074074</v>
      </c>
      <c r="EO592">
        <v>2.122248518518518</v>
      </c>
      <c r="EP592">
        <v>1.934072592592593</v>
      </c>
      <c r="EQ592">
        <v>18.38716666666667</v>
      </c>
      <c r="ER592">
        <v>16.91464814814815</v>
      </c>
      <c r="ES592">
        <v>1999.982962962963</v>
      </c>
      <c r="ET592">
        <v>0.9800038888888888</v>
      </c>
      <c r="EU592">
        <v>0.01999641111111112</v>
      </c>
      <c r="EV592">
        <v>0</v>
      </c>
      <c r="EW592">
        <v>983.1181481481482</v>
      </c>
      <c r="EX592">
        <v>5.00097</v>
      </c>
      <c r="EY592">
        <v>19783.35925925926</v>
      </c>
      <c r="EZ592">
        <v>16707.45185185185</v>
      </c>
      <c r="FA592">
        <v>40.625</v>
      </c>
      <c r="FB592">
        <v>40.91403703703704</v>
      </c>
      <c r="FC592">
        <v>40.52296296296296</v>
      </c>
      <c r="FD592">
        <v>40.50459259259259</v>
      </c>
      <c r="FE592">
        <v>41.18699999999999</v>
      </c>
      <c r="FF592">
        <v>1955.092962962963</v>
      </c>
      <c r="FG592">
        <v>39.89000000000001</v>
      </c>
      <c r="FH592">
        <v>0</v>
      </c>
      <c r="FI592">
        <v>1758916880.1</v>
      </c>
      <c r="FJ592">
        <v>0</v>
      </c>
      <c r="FK592">
        <v>983.0603846153846</v>
      </c>
      <c r="FL592">
        <v>-6.019213687372758</v>
      </c>
      <c r="FM592">
        <v>-109.8495726555684</v>
      </c>
      <c r="FN592">
        <v>19782.80384615385</v>
      </c>
      <c r="FO592">
        <v>15</v>
      </c>
      <c r="FP592">
        <v>0</v>
      </c>
      <c r="FQ592" t="s">
        <v>439</v>
      </c>
      <c r="FR592">
        <v>1747247426.5</v>
      </c>
      <c r="FS592">
        <v>1747247420.5</v>
      </c>
      <c r="FT592">
        <v>0</v>
      </c>
      <c r="FU592">
        <v>1.027</v>
      </c>
      <c r="FV592">
        <v>0.031</v>
      </c>
      <c r="FW592">
        <v>0.02</v>
      </c>
      <c r="FX592">
        <v>0.05</v>
      </c>
      <c r="FY592">
        <v>420</v>
      </c>
      <c r="FZ592">
        <v>16</v>
      </c>
      <c r="GA592">
        <v>0.01</v>
      </c>
      <c r="GB592">
        <v>0.1</v>
      </c>
      <c r="GC592">
        <v>-52.5788275</v>
      </c>
      <c r="GD592">
        <v>0.9688851782364689</v>
      </c>
      <c r="GE592">
        <v>0.1366253142494097</v>
      </c>
      <c r="GF592">
        <v>0</v>
      </c>
      <c r="GG592">
        <v>983.3011764705882</v>
      </c>
      <c r="GH592">
        <v>-4.954866320289153</v>
      </c>
      <c r="GI592">
        <v>0.5478534298722947</v>
      </c>
      <c r="GJ592">
        <v>-1</v>
      </c>
      <c r="GK592">
        <v>2.11486125</v>
      </c>
      <c r="GL592">
        <v>-0.555313508442782</v>
      </c>
      <c r="GM592">
        <v>0.06956223412123487</v>
      </c>
      <c r="GN592">
        <v>0</v>
      </c>
      <c r="GO592">
        <v>0</v>
      </c>
      <c r="GP592">
        <v>2</v>
      </c>
      <c r="GQ592" t="s">
        <v>446</v>
      </c>
      <c r="GR592">
        <v>3.13611</v>
      </c>
      <c r="GS592">
        <v>2.69016</v>
      </c>
      <c r="GT592">
        <v>0.216009</v>
      </c>
      <c r="GU592">
        <v>0.21856</v>
      </c>
      <c r="GV592">
        <v>0.104632</v>
      </c>
      <c r="GW592">
        <v>0.0968026</v>
      </c>
      <c r="GX592">
        <v>24919.6</v>
      </c>
      <c r="GY592">
        <v>24889.6</v>
      </c>
      <c r="GZ592">
        <v>29547.3</v>
      </c>
      <c r="HA592">
        <v>29434.5</v>
      </c>
      <c r="HB592">
        <v>34951.1</v>
      </c>
      <c r="HC592">
        <v>35216.6</v>
      </c>
      <c r="HD592">
        <v>41575.1</v>
      </c>
      <c r="HE592">
        <v>41819.6</v>
      </c>
      <c r="HF592">
        <v>1.93085</v>
      </c>
      <c r="HG592">
        <v>1.88302</v>
      </c>
      <c r="HH592">
        <v>0.105295</v>
      </c>
      <c r="HI592">
        <v>0</v>
      </c>
      <c r="HJ592">
        <v>28.2622</v>
      </c>
      <c r="HK592">
        <v>999.9</v>
      </c>
      <c r="HL592">
        <v>45.9</v>
      </c>
      <c r="HM592">
        <v>31.2</v>
      </c>
      <c r="HN592">
        <v>23.1853</v>
      </c>
      <c r="HO592">
        <v>61.9265</v>
      </c>
      <c r="HP592">
        <v>25.8654</v>
      </c>
      <c r="HQ592">
        <v>1</v>
      </c>
      <c r="HR592">
        <v>0.061217</v>
      </c>
      <c r="HS592">
        <v>-1.07021</v>
      </c>
      <c r="HT592">
        <v>20.3364</v>
      </c>
      <c r="HU592">
        <v>5.21714</v>
      </c>
      <c r="HV592">
        <v>12.0146</v>
      </c>
      <c r="HW592">
        <v>4.9888</v>
      </c>
      <c r="HX592">
        <v>3.28778</v>
      </c>
      <c r="HY592">
        <v>9999</v>
      </c>
      <c r="HZ592">
        <v>9999</v>
      </c>
      <c r="IA592">
        <v>9999</v>
      </c>
      <c r="IB592">
        <v>17.9</v>
      </c>
      <c r="IC592">
        <v>1.86753</v>
      </c>
      <c r="ID592">
        <v>1.86675</v>
      </c>
      <c r="IE592">
        <v>1.86601</v>
      </c>
      <c r="IF592">
        <v>1.866</v>
      </c>
      <c r="IG592">
        <v>1.86784</v>
      </c>
      <c r="IH592">
        <v>1.87027</v>
      </c>
      <c r="II592">
        <v>1.86894</v>
      </c>
      <c r="IJ592">
        <v>1.87042</v>
      </c>
      <c r="IK592">
        <v>0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-1.96</v>
      </c>
      <c r="IY592">
        <v>0.1357</v>
      </c>
      <c r="IZ592">
        <v>-0.2124528667129374</v>
      </c>
      <c r="JA592">
        <v>-0.0008016307627816455</v>
      </c>
      <c r="JB592">
        <v>-2.705495203968552E-07</v>
      </c>
      <c r="JC592">
        <v>-1.001381313952682E-11</v>
      </c>
      <c r="JD592">
        <v>-0.06429383364076624</v>
      </c>
      <c r="JE592">
        <v>-0.003544197663381463</v>
      </c>
      <c r="JF592">
        <v>0.0008551080648433378</v>
      </c>
      <c r="JG592">
        <v>-1.439520423836254E-05</v>
      </c>
      <c r="JH592">
        <v>4</v>
      </c>
      <c r="JI592">
        <v>2335</v>
      </c>
      <c r="JJ592">
        <v>1</v>
      </c>
      <c r="JK592">
        <v>25</v>
      </c>
      <c r="JL592">
        <v>194490.9</v>
      </c>
      <c r="JM592">
        <v>194491</v>
      </c>
      <c r="JN592">
        <v>2.88452</v>
      </c>
      <c r="JO592">
        <v>2.23633</v>
      </c>
      <c r="JP592">
        <v>1.39771</v>
      </c>
      <c r="JQ592">
        <v>2.35352</v>
      </c>
      <c r="JR592">
        <v>1.49536</v>
      </c>
      <c r="JS592">
        <v>2.65991</v>
      </c>
      <c r="JT592">
        <v>36.1989</v>
      </c>
      <c r="JU592">
        <v>24.0612</v>
      </c>
      <c r="JV592">
        <v>18</v>
      </c>
      <c r="JW592">
        <v>490.97</v>
      </c>
      <c r="JX592">
        <v>450.909</v>
      </c>
      <c r="JY592">
        <v>28.0541</v>
      </c>
      <c r="JZ592">
        <v>28.3517</v>
      </c>
      <c r="KA592">
        <v>29.9998</v>
      </c>
      <c r="KB592">
        <v>28.1444</v>
      </c>
      <c r="KC592">
        <v>28.0732</v>
      </c>
      <c r="KD592">
        <v>57.7247</v>
      </c>
      <c r="KE592">
        <v>13.4417</v>
      </c>
      <c r="KF592">
        <v>53.0021</v>
      </c>
      <c r="KG592">
        <v>28.021</v>
      </c>
      <c r="KH592">
        <v>1506.92</v>
      </c>
      <c r="KI592">
        <v>21.3074</v>
      </c>
      <c r="KJ592">
        <v>100.979</v>
      </c>
      <c r="KK592">
        <v>100.56</v>
      </c>
    </row>
    <row r="593" spans="1:297">
      <c r="A593">
        <v>577</v>
      </c>
      <c r="B593">
        <v>1758916883.5</v>
      </c>
      <c r="C593">
        <v>15100.40000009537</v>
      </c>
      <c r="D593" t="s">
        <v>1600</v>
      </c>
      <c r="E593" t="s">
        <v>1601</v>
      </c>
      <c r="F593">
        <v>5</v>
      </c>
      <c r="G593" t="s">
        <v>1419</v>
      </c>
      <c r="H593" t="s">
        <v>436</v>
      </c>
      <c r="I593">
        <v>1758916875.714286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1530.370628419985</v>
      </c>
      <c r="AK593">
        <v>1488.596484848485</v>
      </c>
      <c r="AL593">
        <v>3.452660566164908</v>
      </c>
      <c r="AM593">
        <v>65.04655561038324</v>
      </c>
      <c r="AN593">
        <f>(AP593 - AO593 + DY593*1E3/(8.314*(EA593+273.15)) * AR593/DX593 * AQ593) * DX593/(100*DL593) * 1000/(1000 - AP593)</f>
        <v>0</v>
      </c>
      <c r="AO593">
        <v>21.40209934294541</v>
      </c>
      <c r="AP593">
        <v>23.42390303030303</v>
      </c>
      <c r="AQ593">
        <v>-0.01029456195845441</v>
      </c>
      <c r="AR593">
        <v>107.0664478481322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5.97</v>
      </c>
      <c r="DM593">
        <v>0.5</v>
      </c>
      <c r="DN593" t="s">
        <v>438</v>
      </c>
      <c r="DO593">
        <v>2</v>
      </c>
      <c r="DP593" t="b">
        <v>1</v>
      </c>
      <c r="DQ593">
        <v>1758916875.714286</v>
      </c>
      <c r="DR593">
        <v>1429.233928571429</v>
      </c>
      <c r="DS593">
        <v>1481.764642857143</v>
      </c>
      <c r="DT593">
        <v>23.47489642857143</v>
      </c>
      <c r="DU593">
        <v>21.42045714285714</v>
      </c>
      <c r="DV593">
        <v>1431.176071428572</v>
      </c>
      <c r="DW593">
        <v>23.339125</v>
      </c>
      <c r="DX593">
        <v>499.9812857142857</v>
      </c>
      <c r="DY593">
        <v>90.33586071428574</v>
      </c>
      <c r="DZ593">
        <v>0.02968332857142857</v>
      </c>
      <c r="EA593">
        <v>29.98121785714286</v>
      </c>
      <c r="EB593">
        <v>29.97687857142857</v>
      </c>
      <c r="EC593">
        <v>999.9000000000002</v>
      </c>
      <c r="ED593">
        <v>0</v>
      </c>
      <c r="EE593">
        <v>0</v>
      </c>
      <c r="EF593">
        <v>9999.16392857143</v>
      </c>
      <c r="EG593">
        <v>0</v>
      </c>
      <c r="EH593">
        <v>11.9722</v>
      </c>
      <c r="EI593">
        <v>-52.53081428571429</v>
      </c>
      <c r="EJ593">
        <v>1463.591428571429</v>
      </c>
      <c r="EK593">
        <v>1514.199642857142</v>
      </c>
      <c r="EL593">
        <v>2.054432857142857</v>
      </c>
      <c r="EM593">
        <v>1481.764642857143</v>
      </c>
      <c r="EN593">
        <v>21.42045714285714</v>
      </c>
      <c r="EO593">
        <v>2.120625</v>
      </c>
      <c r="EP593">
        <v>1.935037142857143</v>
      </c>
      <c r="EQ593">
        <v>18.37495714285714</v>
      </c>
      <c r="ER593">
        <v>16.92252142857143</v>
      </c>
      <c r="ES593">
        <v>1999.975714285714</v>
      </c>
      <c r="ET593">
        <v>0.9800040000000001</v>
      </c>
      <c r="EU593">
        <v>0.01999630357142857</v>
      </c>
      <c r="EV593">
        <v>0</v>
      </c>
      <c r="EW593">
        <v>982.6266785714287</v>
      </c>
      <c r="EX593">
        <v>5.00097</v>
      </c>
      <c r="EY593">
        <v>19774.17142857143</v>
      </c>
      <c r="EZ593">
        <v>16707.39642857143</v>
      </c>
      <c r="FA593">
        <v>40.625</v>
      </c>
      <c r="FB593">
        <v>40.92592857142856</v>
      </c>
      <c r="FC593">
        <v>40.52214285714286</v>
      </c>
      <c r="FD593">
        <v>40.50885714285714</v>
      </c>
      <c r="FE593">
        <v>41.18699999999999</v>
      </c>
      <c r="FF593">
        <v>1955.085714285714</v>
      </c>
      <c r="FG593">
        <v>39.89000000000001</v>
      </c>
      <c r="FH593">
        <v>0</v>
      </c>
      <c r="FI593">
        <v>1758916884.9</v>
      </c>
      <c r="FJ593">
        <v>0</v>
      </c>
      <c r="FK593">
        <v>982.5652307692309</v>
      </c>
      <c r="FL593">
        <v>-7.693196589798635</v>
      </c>
      <c r="FM593">
        <v>-120.5846154122493</v>
      </c>
      <c r="FN593">
        <v>19773.49615384615</v>
      </c>
      <c r="FO593">
        <v>15</v>
      </c>
      <c r="FP593">
        <v>0</v>
      </c>
      <c r="FQ593" t="s">
        <v>439</v>
      </c>
      <c r="FR593">
        <v>1747247426.5</v>
      </c>
      <c r="FS593">
        <v>1747247420.5</v>
      </c>
      <c r="FT593">
        <v>0</v>
      </c>
      <c r="FU593">
        <v>1.027</v>
      </c>
      <c r="FV593">
        <v>0.031</v>
      </c>
      <c r="FW593">
        <v>0.02</v>
      </c>
      <c r="FX593">
        <v>0.05</v>
      </c>
      <c r="FY593">
        <v>420</v>
      </c>
      <c r="FZ593">
        <v>16</v>
      </c>
      <c r="GA593">
        <v>0.01</v>
      </c>
      <c r="GB593">
        <v>0.1</v>
      </c>
      <c r="GC593">
        <v>-52.56044999999999</v>
      </c>
      <c r="GD593">
        <v>0.3558168855535048</v>
      </c>
      <c r="GE593">
        <v>0.0957344086522708</v>
      </c>
      <c r="GF593">
        <v>0</v>
      </c>
      <c r="GG593">
        <v>982.8392941176471</v>
      </c>
      <c r="GH593">
        <v>-6.305240647567299</v>
      </c>
      <c r="GI593">
        <v>0.6684001764270803</v>
      </c>
      <c r="GJ593">
        <v>-1</v>
      </c>
      <c r="GK593">
        <v>2.07537275</v>
      </c>
      <c r="GL593">
        <v>-0.2727758724202646</v>
      </c>
      <c r="GM593">
        <v>0.04962088940091158</v>
      </c>
      <c r="GN593">
        <v>0</v>
      </c>
      <c r="GO593">
        <v>0</v>
      </c>
      <c r="GP593">
        <v>2</v>
      </c>
      <c r="GQ593" t="s">
        <v>446</v>
      </c>
      <c r="GR593">
        <v>3.13595</v>
      </c>
      <c r="GS593">
        <v>2.69036</v>
      </c>
      <c r="GT593">
        <v>0.217543</v>
      </c>
      <c r="GU593">
        <v>0.220037</v>
      </c>
      <c r="GV593">
        <v>0.104477</v>
      </c>
      <c r="GW593">
        <v>0.0969839</v>
      </c>
      <c r="GX593">
        <v>24871.4</v>
      </c>
      <c r="GY593">
        <v>24842.4</v>
      </c>
      <c r="GZ593">
        <v>29548</v>
      </c>
      <c r="HA593">
        <v>29434.4</v>
      </c>
      <c r="HB593">
        <v>34958</v>
      </c>
      <c r="HC593">
        <v>35209.2</v>
      </c>
      <c r="HD593">
        <v>41575.9</v>
      </c>
      <c r="HE593">
        <v>41819.2</v>
      </c>
      <c r="HF593">
        <v>1.93065</v>
      </c>
      <c r="HG593">
        <v>1.88335</v>
      </c>
      <c r="HH593">
        <v>0.106785</v>
      </c>
      <c r="HI593">
        <v>0</v>
      </c>
      <c r="HJ593">
        <v>28.2521</v>
      </c>
      <c r="HK593">
        <v>999.9</v>
      </c>
      <c r="HL593">
        <v>46</v>
      </c>
      <c r="HM593">
        <v>31.2</v>
      </c>
      <c r="HN593">
        <v>23.2365</v>
      </c>
      <c r="HO593">
        <v>61.9965</v>
      </c>
      <c r="HP593">
        <v>25.9575</v>
      </c>
      <c r="HQ593">
        <v>1</v>
      </c>
      <c r="HR593">
        <v>0.0606784</v>
      </c>
      <c r="HS593">
        <v>-0.557778</v>
      </c>
      <c r="HT593">
        <v>20.3397</v>
      </c>
      <c r="HU593">
        <v>5.21744</v>
      </c>
      <c r="HV593">
        <v>12.0141</v>
      </c>
      <c r="HW593">
        <v>4.9888</v>
      </c>
      <c r="HX593">
        <v>3.28775</v>
      </c>
      <c r="HY593">
        <v>9999</v>
      </c>
      <c r="HZ593">
        <v>9999</v>
      </c>
      <c r="IA593">
        <v>9999</v>
      </c>
      <c r="IB593">
        <v>17.9</v>
      </c>
      <c r="IC593">
        <v>1.86755</v>
      </c>
      <c r="ID593">
        <v>1.86674</v>
      </c>
      <c r="IE593">
        <v>1.86602</v>
      </c>
      <c r="IF593">
        <v>1.866</v>
      </c>
      <c r="IG593">
        <v>1.86785</v>
      </c>
      <c r="IH593">
        <v>1.87027</v>
      </c>
      <c r="II593">
        <v>1.86892</v>
      </c>
      <c r="IJ593">
        <v>1.87042</v>
      </c>
      <c r="IK593">
        <v>0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-1.99</v>
      </c>
      <c r="IY593">
        <v>0.1351</v>
      </c>
      <c r="IZ593">
        <v>-0.2124528667129374</v>
      </c>
      <c r="JA593">
        <v>-0.0008016307627816455</v>
      </c>
      <c r="JB593">
        <v>-2.705495203968552E-07</v>
      </c>
      <c r="JC593">
        <v>-1.001381313952682E-11</v>
      </c>
      <c r="JD593">
        <v>-0.06429383364076624</v>
      </c>
      <c r="JE593">
        <v>-0.003544197663381463</v>
      </c>
      <c r="JF593">
        <v>0.0008551080648433378</v>
      </c>
      <c r="JG593">
        <v>-1.439520423836254E-05</v>
      </c>
      <c r="JH593">
        <v>4</v>
      </c>
      <c r="JI593">
        <v>2335</v>
      </c>
      <c r="JJ593">
        <v>1</v>
      </c>
      <c r="JK593">
        <v>25</v>
      </c>
      <c r="JL593">
        <v>194491</v>
      </c>
      <c r="JM593">
        <v>194491</v>
      </c>
      <c r="JN593">
        <v>2.91016</v>
      </c>
      <c r="JO593">
        <v>2.22168</v>
      </c>
      <c r="JP593">
        <v>1.39648</v>
      </c>
      <c r="JQ593">
        <v>2.35107</v>
      </c>
      <c r="JR593">
        <v>1.49536</v>
      </c>
      <c r="JS593">
        <v>2.65747</v>
      </c>
      <c r="JT593">
        <v>36.1989</v>
      </c>
      <c r="JU593">
        <v>24.07</v>
      </c>
      <c r="JV593">
        <v>18</v>
      </c>
      <c r="JW593">
        <v>490.863</v>
      </c>
      <c r="JX593">
        <v>451.13</v>
      </c>
      <c r="JY593">
        <v>28.1213</v>
      </c>
      <c r="JZ593">
        <v>28.3551</v>
      </c>
      <c r="KA593">
        <v>29.9996</v>
      </c>
      <c r="KB593">
        <v>28.1468</v>
      </c>
      <c r="KC593">
        <v>28.0755</v>
      </c>
      <c r="KD593">
        <v>58.278</v>
      </c>
      <c r="KE593">
        <v>13.4417</v>
      </c>
      <c r="KF593">
        <v>53.4206</v>
      </c>
      <c r="KG593">
        <v>28.0417</v>
      </c>
      <c r="KH593">
        <v>1526.98</v>
      </c>
      <c r="KI593">
        <v>21.376</v>
      </c>
      <c r="KJ593">
        <v>100.981</v>
      </c>
      <c r="KK593">
        <v>100.56</v>
      </c>
    </row>
    <row r="594" spans="1:297">
      <c r="A594">
        <v>578</v>
      </c>
      <c r="B594">
        <v>1758916888.5</v>
      </c>
      <c r="C594">
        <v>15105.40000009537</v>
      </c>
      <c r="D594" t="s">
        <v>1602</v>
      </c>
      <c r="E594" t="s">
        <v>1603</v>
      </c>
      <c r="F594">
        <v>5</v>
      </c>
      <c r="G594" t="s">
        <v>1419</v>
      </c>
      <c r="H594" t="s">
        <v>436</v>
      </c>
      <c r="I594">
        <v>1758916881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1547.347627807828</v>
      </c>
      <c r="AK594">
        <v>1505.625151515151</v>
      </c>
      <c r="AL594">
        <v>3.411164006193295</v>
      </c>
      <c r="AM594">
        <v>65.04655561038324</v>
      </c>
      <c r="AN594">
        <f>(AP594 - AO594 + DY594*1E3/(8.314*(EA594+273.15)) * AR594/DX594 * AQ594) * DX594/(100*DL594) * 1000/(1000 - AP594)</f>
        <v>0</v>
      </c>
      <c r="AO594">
        <v>21.46625804089503</v>
      </c>
      <c r="AP594">
        <v>23.39955757575757</v>
      </c>
      <c r="AQ594">
        <v>-0.003097633823222</v>
      </c>
      <c r="AR594">
        <v>107.0664478481322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5.97</v>
      </c>
      <c r="DM594">
        <v>0.5</v>
      </c>
      <c r="DN594" t="s">
        <v>438</v>
      </c>
      <c r="DO594">
        <v>2</v>
      </c>
      <c r="DP594" t="b">
        <v>1</v>
      </c>
      <c r="DQ594">
        <v>1758916881</v>
      </c>
      <c r="DR594">
        <v>1446.950370370371</v>
      </c>
      <c r="DS594">
        <v>1499.450740740741</v>
      </c>
      <c r="DT594">
        <v>23.44726666666666</v>
      </c>
      <c r="DU594">
        <v>21.42021851851852</v>
      </c>
      <c r="DV594">
        <v>1448.922222222222</v>
      </c>
      <c r="DW594">
        <v>23.31185925925926</v>
      </c>
      <c r="DX594">
        <v>499.9959629629629</v>
      </c>
      <c r="DY594">
        <v>90.3348925925926</v>
      </c>
      <c r="DZ594">
        <v>0.02995484444444444</v>
      </c>
      <c r="EA594">
        <v>29.9876</v>
      </c>
      <c r="EB594">
        <v>29.98298148148148</v>
      </c>
      <c r="EC594">
        <v>999.9000000000001</v>
      </c>
      <c r="ED594">
        <v>0</v>
      </c>
      <c r="EE594">
        <v>0</v>
      </c>
      <c r="EF594">
        <v>10004.99111111111</v>
      </c>
      <c r="EG594">
        <v>0</v>
      </c>
      <c r="EH594">
        <v>11.9722</v>
      </c>
      <c r="EI594">
        <v>-52.50034814814816</v>
      </c>
      <c r="EJ594">
        <v>1481.691481481481</v>
      </c>
      <c r="EK594">
        <v>1532.273703703704</v>
      </c>
      <c r="EL594">
        <v>2.027045555555556</v>
      </c>
      <c r="EM594">
        <v>1499.450740740741</v>
      </c>
      <c r="EN594">
        <v>21.42021851851852</v>
      </c>
      <c r="EO594">
        <v>2.118106666666666</v>
      </c>
      <c r="EP594">
        <v>1.934994814814815</v>
      </c>
      <c r="EQ594">
        <v>18.3560037037037</v>
      </c>
      <c r="ER594">
        <v>16.92218518518519</v>
      </c>
      <c r="ES594">
        <v>1999.975555555556</v>
      </c>
      <c r="ET594">
        <v>0.9800042222222224</v>
      </c>
      <c r="EU594">
        <v>0.01999608518518519</v>
      </c>
      <c r="EV594">
        <v>0</v>
      </c>
      <c r="EW594">
        <v>982.0379629629628</v>
      </c>
      <c r="EX594">
        <v>5.00097</v>
      </c>
      <c r="EY594">
        <v>19762.90370370371</v>
      </c>
      <c r="EZ594">
        <v>16707.4</v>
      </c>
      <c r="FA594">
        <v>40.625</v>
      </c>
      <c r="FB594">
        <v>40.9301111111111</v>
      </c>
      <c r="FC594">
        <v>40.53903703703703</v>
      </c>
      <c r="FD594">
        <v>40.51377777777778</v>
      </c>
      <c r="FE594">
        <v>41.18699999999999</v>
      </c>
      <c r="FF594">
        <v>1955.085555555556</v>
      </c>
      <c r="FG594">
        <v>39.89000000000001</v>
      </c>
      <c r="FH594">
        <v>0</v>
      </c>
      <c r="FI594">
        <v>1758916889.7</v>
      </c>
      <c r="FJ594">
        <v>0</v>
      </c>
      <c r="FK594">
        <v>982.0567692307693</v>
      </c>
      <c r="FL594">
        <v>-5.902905989217357</v>
      </c>
      <c r="FM594">
        <v>-133.4666667775339</v>
      </c>
      <c r="FN594">
        <v>19763.34230769231</v>
      </c>
      <c r="FO594">
        <v>15</v>
      </c>
      <c r="FP594">
        <v>0</v>
      </c>
      <c r="FQ594" t="s">
        <v>439</v>
      </c>
      <c r="FR594">
        <v>1747247426.5</v>
      </c>
      <c r="FS594">
        <v>1747247420.5</v>
      </c>
      <c r="FT594">
        <v>0</v>
      </c>
      <c r="FU594">
        <v>1.027</v>
      </c>
      <c r="FV594">
        <v>0.031</v>
      </c>
      <c r="FW594">
        <v>0.02</v>
      </c>
      <c r="FX594">
        <v>0.05</v>
      </c>
      <c r="FY594">
        <v>420</v>
      </c>
      <c r="FZ594">
        <v>16</v>
      </c>
      <c r="GA594">
        <v>0.01</v>
      </c>
      <c r="GB594">
        <v>0.1</v>
      </c>
      <c r="GC594">
        <v>-52.503855</v>
      </c>
      <c r="GD594">
        <v>0.302463039399692</v>
      </c>
      <c r="GE594">
        <v>0.08861284035059526</v>
      </c>
      <c r="GF594">
        <v>0</v>
      </c>
      <c r="GG594">
        <v>982.4555</v>
      </c>
      <c r="GH594">
        <v>-6.803896109882056</v>
      </c>
      <c r="GI594">
        <v>0.7060487089512704</v>
      </c>
      <c r="GJ594">
        <v>-1</v>
      </c>
      <c r="GK594">
        <v>2.03719225</v>
      </c>
      <c r="GL594">
        <v>-0.2902407129455926</v>
      </c>
      <c r="GM594">
        <v>0.05130626279936497</v>
      </c>
      <c r="GN594">
        <v>0</v>
      </c>
      <c r="GO594">
        <v>0</v>
      </c>
      <c r="GP594">
        <v>2</v>
      </c>
      <c r="GQ594" t="s">
        <v>446</v>
      </c>
      <c r="GR594">
        <v>3.13603</v>
      </c>
      <c r="GS594">
        <v>2.69012</v>
      </c>
      <c r="GT594">
        <v>0.219063</v>
      </c>
      <c r="GU594">
        <v>0.221533</v>
      </c>
      <c r="GV594">
        <v>0.104405</v>
      </c>
      <c r="GW594">
        <v>0.0971496</v>
      </c>
      <c r="GX594">
        <v>24823.1</v>
      </c>
      <c r="GY594">
        <v>24795</v>
      </c>
      <c r="GZ594">
        <v>29548.1</v>
      </c>
      <c r="HA594">
        <v>29434.6</v>
      </c>
      <c r="HB594">
        <v>34960.8</v>
      </c>
      <c r="HC594">
        <v>35203.1</v>
      </c>
      <c r="HD594">
        <v>41575.9</v>
      </c>
      <c r="HE594">
        <v>41819.7</v>
      </c>
      <c r="HF594">
        <v>1.93088</v>
      </c>
      <c r="HG594">
        <v>1.88273</v>
      </c>
      <c r="HH594">
        <v>0.108369</v>
      </c>
      <c r="HI594">
        <v>0</v>
      </c>
      <c r="HJ594">
        <v>28.2418</v>
      </c>
      <c r="HK594">
        <v>999.9</v>
      </c>
      <c r="HL594">
        <v>46.1</v>
      </c>
      <c r="HM594">
        <v>31.2</v>
      </c>
      <c r="HN594">
        <v>23.2869</v>
      </c>
      <c r="HO594">
        <v>61.9165</v>
      </c>
      <c r="HP594">
        <v>25.8213</v>
      </c>
      <c r="HQ594">
        <v>1</v>
      </c>
      <c r="HR594">
        <v>0.0603277</v>
      </c>
      <c r="HS594">
        <v>-0.277767</v>
      </c>
      <c r="HT594">
        <v>20.3406</v>
      </c>
      <c r="HU594">
        <v>5.21684</v>
      </c>
      <c r="HV594">
        <v>12.0143</v>
      </c>
      <c r="HW594">
        <v>4.9887</v>
      </c>
      <c r="HX594">
        <v>3.28753</v>
      </c>
      <c r="HY594">
        <v>9999</v>
      </c>
      <c r="HZ594">
        <v>9999</v>
      </c>
      <c r="IA594">
        <v>9999</v>
      </c>
      <c r="IB594">
        <v>17.9</v>
      </c>
      <c r="IC594">
        <v>1.86752</v>
      </c>
      <c r="ID594">
        <v>1.86676</v>
      </c>
      <c r="IE594">
        <v>1.86603</v>
      </c>
      <c r="IF594">
        <v>1.866</v>
      </c>
      <c r="IG594">
        <v>1.86784</v>
      </c>
      <c r="IH594">
        <v>1.87027</v>
      </c>
      <c r="II594">
        <v>1.86891</v>
      </c>
      <c r="IJ594">
        <v>1.87042</v>
      </c>
      <c r="IK594">
        <v>0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-2.01</v>
      </c>
      <c r="IY594">
        <v>0.1348</v>
      </c>
      <c r="IZ594">
        <v>-0.2124528667129374</v>
      </c>
      <c r="JA594">
        <v>-0.0008016307627816455</v>
      </c>
      <c r="JB594">
        <v>-2.705495203968552E-07</v>
      </c>
      <c r="JC594">
        <v>-1.001381313952682E-11</v>
      </c>
      <c r="JD594">
        <v>-0.06429383364076624</v>
      </c>
      <c r="JE594">
        <v>-0.003544197663381463</v>
      </c>
      <c r="JF594">
        <v>0.0008551080648433378</v>
      </c>
      <c r="JG594">
        <v>-1.439520423836254E-05</v>
      </c>
      <c r="JH594">
        <v>4</v>
      </c>
      <c r="JI594">
        <v>2335</v>
      </c>
      <c r="JJ594">
        <v>1</v>
      </c>
      <c r="JK594">
        <v>25</v>
      </c>
      <c r="JL594">
        <v>194491</v>
      </c>
      <c r="JM594">
        <v>194491.1</v>
      </c>
      <c r="JN594">
        <v>2.93457</v>
      </c>
      <c r="JO594">
        <v>2.23877</v>
      </c>
      <c r="JP594">
        <v>1.39648</v>
      </c>
      <c r="JQ594">
        <v>2.35107</v>
      </c>
      <c r="JR594">
        <v>1.49536</v>
      </c>
      <c r="JS594">
        <v>2.55981</v>
      </c>
      <c r="JT594">
        <v>36.1989</v>
      </c>
      <c r="JU594">
        <v>24.0612</v>
      </c>
      <c r="JV594">
        <v>18</v>
      </c>
      <c r="JW594">
        <v>491.025</v>
      </c>
      <c r="JX594">
        <v>450.764</v>
      </c>
      <c r="JY594">
        <v>28.1169</v>
      </c>
      <c r="JZ594">
        <v>28.3581</v>
      </c>
      <c r="KA594">
        <v>29.9999</v>
      </c>
      <c r="KB594">
        <v>28.1492</v>
      </c>
      <c r="KC594">
        <v>28.0785</v>
      </c>
      <c r="KD594">
        <v>58.7401</v>
      </c>
      <c r="KE594">
        <v>13.7185</v>
      </c>
      <c r="KF594">
        <v>53.8385</v>
      </c>
      <c r="KG594">
        <v>28.0524</v>
      </c>
      <c r="KH594">
        <v>1540.35</v>
      </c>
      <c r="KI594">
        <v>21.4337</v>
      </c>
      <c r="KJ594">
        <v>100.981</v>
      </c>
      <c r="KK594">
        <v>100.561</v>
      </c>
    </row>
    <row r="595" spans="1:297">
      <c r="A595">
        <v>579</v>
      </c>
      <c r="B595">
        <v>1758916893.5</v>
      </c>
      <c r="C595">
        <v>15110.40000009537</v>
      </c>
      <c r="D595" t="s">
        <v>1604</v>
      </c>
      <c r="E595" t="s">
        <v>1605</v>
      </c>
      <c r="F595">
        <v>5</v>
      </c>
      <c r="G595" t="s">
        <v>1419</v>
      </c>
      <c r="H595" t="s">
        <v>436</v>
      </c>
      <c r="I595">
        <v>1758916885.714286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1564.827222095626</v>
      </c>
      <c r="AK595">
        <v>1522.86703030303</v>
      </c>
      <c r="AL595">
        <v>3.439013048530231</v>
      </c>
      <c r="AM595">
        <v>65.04655561038324</v>
      </c>
      <c r="AN595">
        <f>(AP595 - AO595 + DY595*1E3/(8.314*(EA595+273.15)) * AR595/DX595 * AQ595) * DX595/(100*DL595) * 1000/(1000 - AP595)</f>
        <v>0</v>
      </c>
      <c r="AO595">
        <v>21.48692934308175</v>
      </c>
      <c r="AP595">
        <v>23.3725709090909</v>
      </c>
      <c r="AQ595">
        <v>-0.005746633532153074</v>
      </c>
      <c r="AR595">
        <v>107.0664478481322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5.97</v>
      </c>
      <c r="DM595">
        <v>0.5</v>
      </c>
      <c r="DN595" t="s">
        <v>438</v>
      </c>
      <c r="DO595">
        <v>2</v>
      </c>
      <c r="DP595" t="b">
        <v>1</v>
      </c>
      <c r="DQ595">
        <v>1758916885.714286</v>
      </c>
      <c r="DR595">
        <v>1462.768928571428</v>
      </c>
      <c r="DS595">
        <v>1515.260357142857</v>
      </c>
      <c r="DT595">
        <v>23.41443214285714</v>
      </c>
      <c r="DU595">
        <v>21.44733928571429</v>
      </c>
      <c r="DV595">
        <v>1464.766071428572</v>
      </c>
      <c r="DW595">
        <v>23.27943571428572</v>
      </c>
      <c r="DX595">
        <v>500.0132857142857</v>
      </c>
      <c r="DY595">
        <v>90.33561428571429</v>
      </c>
      <c r="DZ595">
        <v>0.02990073571428572</v>
      </c>
      <c r="EA595">
        <v>29.99561071428571</v>
      </c>
      <c r="EB595">
        <v>29.995675</v>
      </c>
      <c r="EC595">
        <v>999.9000000000002</v>
      </c>
      <c r="ED595">
        <v>0</v>
      </c>
      <c r="EE595">
        <v>0</v>
      </c>
      <c r="EF595">
        <v>10000.5075</v>
      </c>
      <c r="EG595">
        <v>0</v>
      </c>
      <c r="EH595">
        <v>11.9722</v>
      </c>
      <c r="EI595">
        <v>-52.49077857142857</v>
      </c>
      <c r="EJ595">
        <v>1497.839642857143</v>
      </c>
      <c r="EK595">
        <v>1548.471428571428</v>
      </c>
      <c r="EL595">
        <v>1.967085</v>
      </c>
      <c r="EM595">
        <v>1515.260357142857</v>
      </c>
      <c r="EN595">
        <v>21.44733928571429</v>
      </c>
      <c r="EO595">
        <v>2.115156785714286</v>
      </c>
      <c r="EP595">
        <v>1.937460714285714</v>
      </c>
      <c r="EQ595">
        <v>18.33378928571429</v>
      </c>
      <c r="ER595">
        <v>16.94225714285714</v>
      </c>
      <c r="ES595">
        <v>1999.9875</v>
      </c>
      <c r="ET595">
        <v>0.9800045000000001</v>
      </c>
      <c r="EU595">
        <v>0.01999578571428572</v>
      </c>
      <c r="EV595">
        <v>0</v>
      </c>
      <c r="EW595">
        <v>981.4853928571429</v>
      </c>
      <c r="EX595">
        <v>5.00097</v>
      </c>
      <c r="EY595">
        <v>19752.53214285714</v>
      </c>
      <c r="EZ595">
        <v>16707.48928571428</v>
      </c>
      <c r="FA595">
        <v>40.625</v>
      </c>
      <c r="FB595">
        <v>40.93257142857142</v>
      </c>
      <c r="FC595">
        <v>40.54207142857142</v>
      </c>
      <c r="FD595">
        <v>40.50885714285715</v>
      </c>
      <c r="FE595">
        <v>41.18699999999999</v>
      </c>
      <c r="FF595">
        <v>1955.0975</v>
      </c>
      <c r="FG595">
        <v>39.89000000000001</v>
      </c>
      <c r="FH595">
        <v>0</v>
      </c>
      <c r="FI595">
        <v>1758916895.1</v>
      </c>
      <c r="FJ595">
        <v>0</v>
      </c>
      <c r="FK595">
        <v>981.4335599999999</v>
      </c>
      <c r="FL595">
        <v>-6.262384621597492</v>
      </c>
      <c r="FM595">
        <v>-133.369230979429</v>
      </c>
      <c r="FN595">
        <v>19750.884</v>
      </c>
      <c r="FO595">
        <v>15</v>
      </c>
      <c r="FP595">
        <v>0</v>
      </c>
      <c r="FQ595" t="s">
        <v>439</v>
      </c>
      <c r="FR595">
        <v>1747247426.5</v>
      </c>
      <c r="FS595">
        <v>1747247420.5</v>
      </c>
      <c r="FT595">
        <v>0</v>
      </c>
      <c r="FU595">
        <v>1.027</v>
      </c>
      <c r="FV595">
        <v>0.031</v>
      </c>
      <c r="FW595">
        <v>0.02</v>
      </c>
      <c r="FX595">
        <v>0.05</v>
      </c>
      <c r="FY595">
        <v>420</v>
      </c>
      <c r="FZ595">
        <v>16</v>
      </c>
      <c r="GA595">
        <v>0.01</v>
      </c>
      <c r="GB595">
        <v>0.1</v>
      </c>
      <c r="GC595">
        <v>-52.49298780487805</v>
      </c>
      <c r="GD595">
        <v>0.1220153310105245</v>
      </c>
      <c r="GE595">
        <v>0.1074637753943665</v>
      </c>
      <c r="GF595">
        <v>0</v>
      </c>
      <c r="GG595">
        <v>981.8462352941178</v>
      </c>
      <c r="GH595">
        <v>-6.463193272841052</v>
      </c>
      <c r="GI595">
        <v>0.6800516441817724</v>
      </c>
      <c r="GJ595">
        <v>-1</v>
      </c>
      <c r="GK595">
        <v>1.999781951219512</v>
      </c>
      <c r="GL595">
        <v>-0.6821623693379799</v>
      </c>
      <c r="GM595">
        <v>0.07565522000011576</v>
      </c>
      <c r="GN595">
        <v>0</v>
      </c>
      <c r="GO595">
        <v>0</v>
      </c>
      <c r="GP595">
        <v>2</v>
      </c>
      <c r="GQ595" t="s">
        <v>446</v>
      </c>
      <c r="GR595">
        <v>3.13599</v>
      </c>
      <c r="GS595">
        <v>2.68992</v>
      </c>
      <c r="GT595">
        <v>0.220578</v>
      </c>
      <c r="GU595">
        <v>0.222981</v>
      </c>
      <c r="GV595">
        <v>0.104324</v>
      </c>
      <c r="GW595">
        <v>0.09721589999999999</v>
      </c>
      <c r="GX595">
        <v>24774.7</v>
      </c>
      <c r="GY595">
        <v>24748.8</v>
      </c>
      <c r="GZ595">
        <v>29547.9</v>
      </c>
      <c r="HA595">
        <v>29434.6</v>
      </c>
      <c r="HB595">
        <v>34964</v>
      </c>
      <c r="HC595">
        <v>35200.3</v>
      </c>
      <c r="HD595">
        <v>41575.9</v>
      </c>
      <c r="HE595">
        <v>41819.5</v>
      </c>
      <c r="HF595">
        <v>1.93058</v>
      </c>
      <c r="HG595">
        <v>1.88345</v>
      </c>
      <c r="HH595">
        <v>0.109114</v>
      </c>
      <c r="HI595">
        <v>0</v>
      </c>
      <c r="HJ595">
        <v>28.2336</v>
      </c>
      <c r="HK595">
        <v>999.9</v>
      </c>
      <c r="HL595">
        <v>46.2</v>
      </c>
      <c r="HM595">
        <v>31.2</v>
      </c>
      <c r="HN595">
        <v>23.3369</v>
      </c>
      <c r="HO595">
        <v>61.9865</v>
      </c>
      <c r="HP595">
        <v>25.9936</v>
      </c>
      <c r="HQ595">
        <v>1</v>
      </c>
      <c r="HR595">
        <v>0.0604878</v>
      </c>
      <c r="HS595">
        <v>-0.185708</v>
      </c>
      <c r="HT595">
        <v>20.3411</v>
      </c>
      <c r="HU595">
        <v>5.21729</v>
      </c>
      <c r="HV595">
        <v>12.015</v>
      </c>
      <c r="HW595">
        <v>4.9887</v>
      </c>
      <c r="HX595">
        <v>3.28768</v>
      </c>
      <c r="HY595">
        <v>9999</v>
      </c>
      <c r="HZ595">
        <v>9999</v>
      </c>
      <c r="IA595">
        <v>9999</v>
      </c>
      <c r="IB595">
        <v>17.9</v>
      </c>
      <c r="IC595">
        <v>1.86753</v>
      </c>
      <c r="ID595">
        <v>1.86672</v>
      </c>
      <c r="IE595">
        <v>1.86602</v>
      </c>
      <c r="IF595">
        <v>1.866</v>
      </c>
      <c r="IG595">
        <v>1.86784</v>
      </c>
      <c r="IH595">
        <v>1.87027</v>
      </c>
      <c r="II595">
        <v>1.86892</v>
      </c>
      <c r="IJ595">
        <v>1.87042</v>
      </c>
      <c r="IK595">
        <v>0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-2.05</v>
      </c>
      <c r="IY595">
        <v>0.1344</v>
      </c>
      <c r="IZ595">
        <v>-0.2124528667129374</v>
      </c>
      <c r="JA595">
        <v>-0.0008016307627816455</v>
      </c>
      <c r="JB595">
        <v>-2.705495203968552E-07</v>
      </c>
      <c r="JC595">
        <v>-1.001381313952682E-11</v>
      </c>
      <c r="JD595">
        <v>-0.06429383364076624</v>
      </c>
      <c r="JE595">
        <v>-0.003544197663381463</v>
      </c>
      <c r="JF595">
        <v>0.0008551080648433378</v>
      </c>
      <c r="JG595">
        <v>-1.439520423836254E-05</v>
      </c>
      <c r="JH595">
        <v>4</v>
      </c>
      <c r="JI595">
        <v>2335</v>
      </c>
      <c r="JJ595">
        <v>1</v>
      </c>
      <c r="JK595">
        <v>25</v>
      </c>
      <c r="JL595">
        <v>194491.1</v>
      </c>
      <c r="JM595">
        <v>194491.2</v>
      </c>
      <c r="JN595">
        <v>2.96143</v>
      </c>
      <c r="JO595">
        <v>2.22168</v>
      </c>
      <c r="JP595">
        <v>1.39648</v>
      </c>
      <c r="JQ595">
        <v>2.35229</v>
      </c>
      <c r="JR595">
        <v>1.49536</v>
      </c>
      <c r="JS595">
        <v>2.67822</v>
      </c>
      <c r="JT595">
        <v>36.1989</v>
      </c>
      <c r="JU595">
        <v>24.07</v>
      </c>
      <c r="JV595">
        <v>18</v>
      </c>
      <c r="JW595">
        <v>490.855</v>
      </c>
      <c r="JX595">
        <v>451.229</v>
      </c>
      <c r="JY595">
        <v>28.0945</v>
      </c>
      <c r="JZ595">
        <v>28.3614</v>
      </c>
      <c r="KA595">
        <v>30</v>
      </c>
      <c r="KB595">
        <v>28.1515</v>
      </c>
      <c r="KC595">
        <v>28.0803</v>
      </c>
      <c r="KD595">
        <v>59.2977</v>
      </c>
      <c r="KE595">
        <v>13.7185</v>
      </c>
      <c r="KF595">
        <v>54.2164</v>
      </c>
      <c r="KG595">
        <v>28.0595</v>
      </c>
      <c r="KH595">
        <v>1560.38</v>
      </c>
      <c r="KI595">
        <v>21.5105</v>
      </c>
      <c r="KJ595">
        <v>100.981</v>
      </c>
      <c r="KK595">
        <v>100.56</v>
      </c>
    </row>
    <row r="596" spans="1:297">
      <c r="A596">
        <v>580</v>
      </c>
      <c r="B596">
        <v>1758916898.5</v>
      </c>
      <c r="C596">
        <v>15115.40000009537</v>
      </c>
      <c r="D596" t="s">
        <v>1606</v>
      </c>
      <c r="E596" t="s">
        <v>1607</v>
      </c>
      <c r="F596">
        <v>5</v>
      </c>
      <c r="G596" t="s">
        <v>1419</v>
      </c>
      <c r="H596" t="s">
        <v>436</v>
      </c>
      <c r="I596">
        <v>1758916891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1581.905347519046</v>
      </c>
      <c r="AK596">
        <v>1539.999696969696</v>
      </c>
      <c r="AL596">
        <v>3.446287951297483</v>
      </c>
      <c r="AM596">
        <v>65.04655561038324</v>
      </c>
      <c r="AN596">
        <f>(AP596 - AO596 + DY596*1E3/(8.314*(EA596+273.15)) * AR596/DX596 * AQ596) * DX596/(100*DL596) * 1000/(1000 - AP596)</f>
        <v>0</v>
      </c>
      <c r="AO596">
        <v>21.54139030027143</v>
      </c>
      <c r="AP596">
        <v>23.35612181818181</v>
      </c>
      <c r="AQ596">
        <v>-0.001264059722655217</v>
      </c>
      <c r="AR596">
        <v>107.0664478481322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5.97</v>
      </c>
      <c r="DM596">
        <v>0.5</v>
      </c>
      <c r="DN596" t="s">
        <v>438</v>
      </c>
      <c r="DO596">
        <v>2</v>
      </c>
      <c r="DP596" t="b">
        <v>1</v>
      </c>
      <c r="DQ596">
        <v>1758916891</v>
      </c>
      <c r="DR596">
        <v>1480.510370370371</v>
      </c>
      <c r="DS596">
        <v>1532.968888888889</v>
      </c>
      <c r="DT596">
        <v>23.3845</v>
      </c>
      <c r="DU596">
        <v>21.49597777777777</v>
      </c>
      <c r="DV596">
        <v>1482.537407407407</v>
      </c>
      <c r="DW596">
        <v>23.24988888888889</v>
      </c>
      <c r="DX596">
        <v>500.0239259259259</v>
      </c>
      <c r="DY596">
        <v>90.33679999999997</v>
      </c>
      <c r="DZ596">
        <v>0.02980247037037037</v>
      </c>
      <c r="EA596">
        <v>29.99817777777778</v>
      </c>
      <c r="EB596">
        <v>30.00437407407407</v>
      </c>
      <c r="EC596">
        <v>999.9000000000001</v>
      </c>
      <c r="ED596">
        <v>0</v>
      </c>
      <c r="EE596">
        <v>0</v>
      </c>
      <c r="EF596">
        <v>10001.47740740741</v>
      </c>
      <c r="EG596">
        <v>0</v>
      </c>
      <c r="EH596">
        <v>11.9722</v>
      </c>
      <c r="EI596">
        <v>-52.45831481481481</v>
      </c>
      <c r="EJ596">
        <v>1515.96</v>
      </c>
      <c r="EK596">
        <v>1566.645185185185</v>
      </c>
      <c r="EL596">
        <v>1.888521111111112</v>
      </c>
      <c r="EM596">
        <v>1532.968888888889</v>
      </c>
      <c r="EN596">
        <v>21.49597777777777</v>
      </c>
      <c r="EO596">
        <v>2.11248037037037</v>
      </c>
      <c r="EP596">
        <v>1.941879629629629</v>
      </c>
      <c r="EQ596">
        <v>18.31361481481482</v>
      </c>
      <c r="ER596">
        <v>16.9782037037037</v>
      </c>
      <c r="ES596">
        <v>2000.010370370371</v>
      </c>
      <c r="ET596">
        <v>0.9800049629629631</v>
      </c>
      <c r="EU596">
        <v>0.01999533703703704</v>
      </c>
      <c r="EV596">
        <v>0</v>
      </c>
      <c r="EW596">
        <v>980.9272962962963</v>
      </c>
      <c r="EX596">
        <v>5.00097</v>
      </c>
      <c r="EY596">
        <v>19741.43703703703</v>
      </c>
      <c r="EZ596">
        <v>16707.68148148148</v>
      </c>
      <c r="FA596">
        <v>40.625</v>
      </c>
      <c r="FB596">
        <v>40.9347037037037</v>
      </c>
      <c r="FC596">
        <v>40.54362962962963</v>
      </c>
      <c r="FD596">
        <v>40.51377777777777</v>
      </c>
      <c r="FE596">
        <v>41.18699999999999</v>
      </c>
      <c r="FF596">
        <v>1955.120370370371</v>
      </c>
      <c r="FG596">
        <v>39.89000000000001</v>
      </c>
      <c r="FH596">
        <v>0</v>
      </c>
      <c r="FI596">
        <v>1758916899.9</v>
      </c>
      <c r="FJ596">
        <v>0</v>
      </c>
      <c r="FK596">
        <v>980.92948</v>
      </c>
      <c r="FL596">
        <v>-7.100538437686335</v>
      </c>
      <c r="FM596">
        <v>-118.5692305864636</v>
      </c>
      <c r="FN596">
        <v>19740.932</v>
      </c>
      <c r="FO596">
        <v>15</v>
      </c>
      <c r="FP596">
        <v>0</v>
      </c>
      <c r="FQ596" t="s">
        <v>439</v>
      </c>
      <c r="FR596">
        <v>1747247426.5</v>
      </c>
      <c r="FS596">
        <v>1747247420.5</v>
      </c>
      <c r="FT596">
        <v>0</v>
      </c>
      <c r="FU596">
        <v>1.027</v>
      </c>
      <c r="FV596">
        <v>0.031</v>
      </c>
      <c r="FW596">
        <v>0.02</v>
      </c>
      <c r="FX596">
        <v>0.05</v>
      </c>
      <c r="FY596">
        <v>420</v>
      </c>
      <c r="FZ596">
        <v>16</v>
      </c>
      <c r="GA596">
        <v>0.01</v>
      </c>
      <c r="GB596">
        <v>0.1</v>
      </c>
      <c r="GC596">
        <v>-52.4870675</v>
      </c>
      <c r="GD596">
        <v>0.4064454033773182</v>
      </c>
      <c r="GE596">
        <v>0.1306596253390853</v>
      </c>
      <c r="GF596">
        <v>0</v>
      </c>
      <c r="GG596">
        <v>981.2290294117648</v>
      </c>
      <c r="GH596">
        <v>-6.5011611888778</v>
      </c>
      <c r="GI596">
        <v>0.6823483449388813</v>
      </c>
      <c r="GJ596">
        <v>-1</v>
      </c>
      <c r="GK596">
        <v>1.93112975</v>
      </c>
      <c r="GL596">
        <v>-0.86603673545967</v>
      </c>
      <c r="GM596">
        <v>0.08426188641632408</v>
      </c>
      <c r="GN596">
        <v>0</v>
      </c>
      <c r="GO596">
        <v>0</v>
      </c>
      <c r="GP596">
        <v>2</v>
      </c>
      <c r="GQ596" t="s">
        <v>446</v>
      </c>
      <c r="GR596">
        <v>3.13593</v>
      </c>
      <c r="GS596">
        <v>2.69019</v>
      </c>
      <c r="GT596">
        <v>0.222072</v>
      </c>
      <c r="GU596">
        <v>0.224451</v>
      </c>
      <c r="GV596">
        <v>0.104271</v>
      </c>
      <c r="GW596">
        <v>0.0974283</v>
      </c>
      <c r="GX596">
        <v>24726.9</v>
      </c>
      <c r="GY596">
        <v>24701.6</v>
      </c>
      <c r="GZ596">
        <v>29547.5</v>
      </c>
      <c r="HA596">
        <v>29434.2</v>
      </c>
      <c r="HB596">
        <v>34965.8</v>
      </c>
      <c r="HC596">
        <v>35191.4</v>
      </c>
      <c r="HD596">
        <v>41575.4</v>
      </c>
      <c r="HE596">
        <v>41818.9</v>
      </c>
      <c r="HF596">
        <v>1.93047</v>
      </c>
      <c r="HG596">
        <v>1.88347</v>
      </c>
      <c r="HH596">
        <v>0.109095</v>
      </c>
      <c r="HI596">
        <v>0</v>
      </c>
      <c r="HJ596">
        <v>28.2257</v>
      </c>
      <c r="HK596">
        <v>999.9</v>
      </c>
      <c r="HL596">
        <v>46.3</v>
      </c>
      <c r="HM596">
        <v>31.2</v>
      </c>
      <c r="HN596">
        <v>23.3872</v>
      </c>
      <c r="HO596">
        <v>61.9965</v>
      </c>
      <c r="HP596">
        <v>25.9936</v>
      </c>
      <c r="HQ596">
        <v>1</v>
      </c>
      <c r="HR596">
        <v>0.0607698</v>
      </c>
      <c r="HS596">
        <v>-0.128633</v>
      </c>
      <c r="HT596">
        <v>20.3412</v>
      </c>
      <c r="HU596">
        <v>5.21669</v>
      </c>
      <c r="HV596">
        <v>12.0137</v>
      </c>
      <c r="HW596">
        <v>4.9887</v>
      </c>
      <c r="HX596">
        <v>3.28783</v>
      </c>
      <c r="HY596">
        <v>9999</v>
      </c>
      <c r="HZ596">
        <v>9999</v>
      </c>
      <c r="IA596">
        <v>9999</v>
      </c>
      <c r="IB596">
        <v>17.9</v>
      </c>
      <c r="IC596">
        <v>1.86754</v>
      </c>
      <c r="ID596">
        <v>1.86672</v>
      </c>
      <c r="IE596">
        <v>1.86602</v>
      </c>
      <c r="IF596">
        <v>1.866</v>
      </c>
      <c r="IG596">
        <v>1.86784</v>
      </c>
      <c r="IH596">
        <v>1.8703</v>
      </c>
      <c r="II596">
        <v>1.86895</v>
      </c>
      <c r="IJ596">
        <v>1.87042</v>
      </c>
      <c r="IK596">
        <v>0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-2.07</v>
      </c>
      <c r="IY596">
        <v>0.1342</v>
      </c>
      <c r="IZ596">
        <v>-0.2124528667129374</v>
      </c>
      <c r="JA596">
        <v>-0.0008016307627816455</v>
      </c>
      <c r="JB596">
        <v>-2.705495203968552E-07</v>
      </c>
      <c r="JC596">
        <v>-1.001381313952682E-11</v>
      </c>
      <c r="JD596">
        <v>-0.06429383364076624</v>
      </c>
      <c r="JE596">
        <v>-0.003544197663381463</v>
      </c>
      <c r="JF596">
        <v>0.0008551080648433378</v>
      </c>
      <c r="JG596">
        <v>-1.439520423836254E-05</v>
      </c>
      <c r="JH596">
        <v>4</v>
      </c>
      <c r="JI596">
        <v>2335</v>
      </c>
      <c r="JJ596">
        <v>1</v>
      </c>
      <c r="JK596">
        <v>25</v>
      </c>
      <c r="JL596">
        <v>194491.2</v>
      </c>
      <c r="JM596">
        <v>194491.3</v>
      </c>
      <c r="JN596">
        <v>2.98462</v>
      </c>
      <c r="JO596">
        <v>2.22046</v>
      </c>
      <c r="JP596">
        <v>1.39648</v>
      </c>
      <c r="JQ596">
        <v>2.35352</v>
      </c>
      <c r="JR596">
        <v>1.49536</v>
      </c>
      <c r="JS596">
        <v>2.7124</v>
      </c>
      <c r="JT596">
        <v>36.1989</v>
      </c>
      <c r="JU596">
        <v>24.07</v>
      </c>
      <c r="JV596">
        <v>18</v>
      </c>
      <c r="JW596">
        <v>490.811</v>
      </c>
      <c r="JX596">
        <v>451.263</v>
      </c>
      <c r="JY596">
        <v>28.0698</v>
      </c>
      <c r="JZ596">
        <v>28.3641</v>
      </c>
      <c r="KA596">
        <v>30.0002</v>
      </c>
      <c r="KB596">
        <v>28.1539</v>
      </c>
      <c r="KC596">
        <v>28.0827</v>
      </c>
      <c r="KD596">
        <v>59.759</v>
      </c>
      <c r="KE596">
        <v>13.7185</v>
      </c>
      <c r="KF596">
        <v>54.9724</v>
      </c>
      <c r="KG596">
        <v>28.0506</v>
      </c>
      <c r="KH596">
        <v>1573.74</v>
      </c>
      <c r="KI596">
        <v>21.5809</v>
      </c>
      <c r="KJ596">
        <v>100.98</v>
      </c>
      <c r="KK596">
        <v>100.559</v>
      </c>
    </row>
    <row r="597" spans="1:297">
      <c r="A597">
        <v>581</v>
      </c>
      <c r="B597">
        <v>1758916903.5</v>
      </c>
      <c r="C597">
        <v>15120.40000009537</v>
      </c>
      <c r="D597" t="s">
        <v>1608</v>
      </c>
      <c r="E597" t="s">
        <v>1609</v>
      </c>
      <c r="F597">
        <v>5</v>
      </c>
      <c r="G597" t="s">
        <v>1419</v>
      </c>
      <c r="H597" t="s">
        <v>436</v>
      </c>
      <c r="I597">
        <v>1758916895.714286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1599.088655072493</v>
      </c>
      <c r="AK597">
        <v>1557.247575757575</v>
      </c>
      <c r="AL597">
        <v>3.449685951641452</v>
      </c>
      <c r="AM597">
        <v>65.04655561038324</v>
      </c>
      <c r="AN597">
        <f>(AP597 - AO597 + DY597*1E3/(8.314*(EA597+273.15)) * AR597/DX597 * AQ597) * DX597/(100*DL597) * 1000/(1000 - AP597)</f>
        <v>0</v>
      </c>
      <c r="AO597">
        <v>21.61070507746261</v>
      </c>
      <c r="AP597">
        <v>23.35561515151515</v>
      </c>
      <c r="AQ597">
        <v>7.215050083336577E-05</v>
      </c>
      <c r="AR597">
        <v>107.0664478481322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5.97</v>
      </c>
      <c r="DM597">
        <v>0.5</v>
      </c>
      <c r="DN597" t="s">
        <v>438</v>
      </c>
      <c r="DO597">
        <v>2</v>
      </c>
      <c r="DP597" t="b">
        <v>1</v>
      </c>
      <c r="DQ597">
        <v>1758916895.714286</v>
      </c>
      <c r="DR597">
        <v>1496.353928571429</v>
      </c>
      <c r="DS597">
        <v>1548.789642857143</v>
      </c>
      <c r="DT597">
        <v>23.36774642857143</v>
      </c>
      <c r="DU597">
        <v>21.54212500000001</v>
      </c>
      <c r="DV597">
        <v>1498.408214285714</v>
      </c>
      <c r="DW597">
        <v>23.23334642857143</v>
      </c>
      <c r="DX597">
        <v>500.0224285714286</v>
      </c>
      <c r="DY597">
        <v>90.33809999999997</v>
      </c>
      <c r="DZ597">
        <v>0.02977791071428571</v>
      </c>
      <c r="EA597">
        <v>29.9945</v>
      </c>
      <c r="EB597">
        <v>30.0075</v>
      </c>
      <c r="EC597">
        <v>999.9000000000002</v>
      </c>
      <c r="ED597">
        <v>0</v>
      </c>
      <c r="EE597">
        <v>0</v>
      </c>
      <c r="EF597">
        <v>9996.295357142857</v>
      </c>
      <c r="EG597">
        <v>0</v>
      </c>
      <c r="EH597">
        <v>11.9722</v>
      </c>
      <c r="EI597">
        <v>-52.43506071428572</v>
      </c>
      <c r="EJ597">
        <v>1532.1575</v>
      </c>
      <c r="EK597">
        <v>1582.888571428572</v>
      </c>
      <c r="EL597">
        <v>1.825623571428572</v>
      </c>
      <c r="EM597">
        <v>1548.789642857143</v>
      </c>
      <c r="EN597">
        <v>21.54212500000001</v>
      </c>
      <c r="EO597">
        <v>2.110997857142857</v>
      </c>
      <c r="EP597">
        <v>1.946075357142857</v>
      </c>
      <c r="EQ597">
        <v>18.30242142857143</v>
      </c>
      <c r="ER597">
        <v>17.01223928571429</v>
      </c>
      <c r="ES597">
        <v>2000.000357142857</v>
      </c>
      <c r="ET597">
        <v>0.9800050357142859</v>
      </c>
      <c r="EU597">
        <v>0.01999526785714286</v>
      </c>
      <c r="EV597">
        <v>0</v>
      </c>
      <c r="EW597">
        <v>980.3811785714286</v>
      </c>
      <c r="EX597">
        <v>5.00097</v>
      </c>
      <c r="EY597">
        <v>19732.13928571429</v>
      </c>
      <c r="EZ597">
        <v>16707.59285714286</v>
      </c>
      <c r="FA597">
        <v>40.625</v>
      </c>
      <c r="FB597">
        <v>40.93699999999999</v>
      </c>
      <c r="FC597">
        <v>40.54428571428571</v>
      </c>
      <c r="FD597">
        <v>40.51771428571429</v>
      </c>
      <c r="FE597">
        <v>41.18699999999999</v>
      </c>
      <c r="FF597">
        <v>1955.110357142857</v>
      </c>
      <c r="FG597">
        <v>39.89000000000001</v>
      </c>
      <c r="FH597">
        <v>0</v>
      </c>
      <c r="FI597">
        <v>1758916904.7</v>
      </c>
      <c r="FJ597">
        <v>0</v>
      </c>
      <c r="FK597">
        <v>980.36652</v>
      </c>
      <c r="FL597">
        <v>-6.114769217084376</v>
      </c>
      <c r="FM597">
        <v>-112.5076923431182</v>
      </c>
      <c r="FN597">
        <v>19731.528</v>
      </c>
      <c r="FO597">
        <v>15</v>
      </c>
      <c r="FP597">
        <v>0</v>
      </c>
      <c r="FQ597" t="s">
        <v>439</v>
      </c>
      <c r="FR597">
        <v>1747247426.5</v>
      </c>
      <c r="FS597">
        <v>1747247420.5</v>
      </c>
      <c r="FT597">
        <v>0</v>
      </c>
      <c r="FU597">
        <v>1.027</v>
      </c>
      <c r="FV597">
        <v>0.031</v>
      </c>
      <c r="FW597">
        <v>0.02</v>
      </c>
      <c r="FX597">
        <v>0.05</v>
      </c>
      <c r="FY597">
        <v>420</v>
      </c>
      <c r="FZ597">
        <v>16</v>
      </c>
      <c r="GA597">
        <v>0.01</v>
      </c>
      <c r="GB597">
        <v>0.1</v>
      </c>
      <c r="GC597">
        <v>-52.42588499999999</v>
      </c>
      <c r="GD597">
        <v>0.2655399624767715</v>
      </c>
      <c r="GE597">
        <v>0.1195423911213092</v>
      </c>
      <c r="GF597">
        <v>0</v>
      </c>
      <c r="GG597">
        <v>980.6975588235296</v>
      </c>
      <c r="GH597">
        <v>-6.792528644267977</v>
      </c>
      <c r="GI597">
        <v>0.7249996832119617</v>
      </c>
      <c r="GJ597">
        <v>-1</v>
      </c>
      <c r="GK597">
        <v>1.85663425</v>
      </c>
      <c r="GL597">
        <v>-0.8051152345215804</v>
      </c>
      <c r="GM597">
        <v>0.07788470780222201</v>
      </c>
      <c r="GN597">
        <v>0</v>
      </c>
      <c r="GO597">
        <v>0</v>
      </c>
      <c r="GP597">
        <v>2</v>
      </c>
      <c r="GQ597" t="s">
        <v>446</v>
      </c>
      <c r="GR597">
        <v>3.13605</v>
      </c>
      <c r="GS597">
        <v>2.69025</v>
      </c>
      <c r="GT597">
        <v>0.223577</v>
      </c>
      <c r="GU597">
        <v>0.225904</v>
      </c>
      <c r="GV597">
        <v>0.104281</v>
      </c>
      <c r="GW597">
        <v>0.09765160000000001</v>
      </c>
      <c r="GX597">
        <v>24678.7</v>
      </c>
      <c r="GY597">
        <v>24654.8</v>
      </c>
      <c r="GZ597">
        <v>29547.1</v>
      </c>
      <c r="HA597">
        <v>29433.7</v>
      </c>
      <c r="HB597">
        <v>34964.9</v>
      </c>
      <c r="HC597">
        <v>35182.2</v>
      </c>
      <c r="HD597">
        <v>41574.8</v>
      </c>
      <c r="HE597">
        <v>41818.3</v>
      </c>
      <c r="HF597">
        <v>1.9304</v>
      </c>
      <c r="HG597">
        <v>1.88337</v>
      </c>
      <c r="HH597">
        <v>0.109524</v>
      </c>
      <c r="HI597">
        <v>0</v>
      </c>
      <c r="HJ597">
        <v>28.2191</v>
      </c>
      <c r="HK597">
        <v>999.9</v>
      </c>
      <c r="HL597">
        <v>46.4</v>
      </c>
      <c r="HM597">
        <v>31.2</v>
      </c>
      <c r="HN597">
        <v>23.4375</v>
      </c>
      <c r="HO597">
        <v>61.9165</v>
      </c>
      <c r="HP597">
        <v>26.0216</v>
      </c>
      <c r="HQ597">
        <v>1</v>
      </c>
      <c r="HR597">
        <v>0.0611636</v>
      </c>
      <c r="HS597">
        <v>-0.137181</v>
      </c>
      <c r="HT597">
        <v>20.3413</v>
      </c>
      <c r="HU597">
        <v>5.21669</v>
      </c>
      <c r="HV597">
        <v>12.014</v>
      </c>
      <c r="HW597">
        <v>4.9885</v>
      </c>
      <c r="HX597">
        <v>3.2877</v>
      </c>
      <c r="HY597">
        <v>9999</v>
      </c>
      <c r="HZ597">
        <v>9999</v>
      </c>
      <c r="IA597">
        <v>9999</v>
      </c>
      <c r="IB597">
        <v>17.9</v>
      </c>
      <c r="IC597">
        <v>1.86755</v>
      </c>
      <c r="ID597">
        <v>1.86673</v>
      </c>
      <c r="IE597">
        <v>1.86601</v>
      </c>
      <c r="IF597">
        <v>1.866</v>
      </c>
      <c r="IG597">
        <v>1.86785</v>
      </c>
      <c r="IH597">
        <v>1.87028</v>
      </c>
      <c r="II597">
        <v>1.86894</v>
      </c>
      <c r="IJ597">
        <v>1.87042</v>
      </c>
      <c r="IK597">
        <v>0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-2.1</v>
      </c>
      <c r="IY597">
        <v>0.1343</v>
      </c>
      <c r="IZ597">
        <v>-0.2124528667129374</v>
      </c>
      <c r="JA597">
        <v>-0.0008016307627816455</v>
      </c>
      <c r="JB597">
        <v>-2.705495203968552E-07</v>
      </c>
      <c r="JC597">
        <v>-1.001381313952682E-11</v>
      </c>
      <c r="JD597">
        <v>-0.06429383364076624</v>
      </c>
      <c r="JE597">
        <v>-0.003544197663381463</v>
      </c>
      <c r="JF597">
        <v>0.0008551080648433378</v>
      </c>
      <c r="JG597">
        <v>-1.439520423836254E-05</v>
      </c>
      <c r="JH597">
        <v>4</v>
      </c>
      <c r="JI597">
        <v>2335</v>
      </c>
      <c r="JJ597">
        <v>1</v>
      </c>
      <c r="JK597">
        <v>25</v>
      </c>
      <c r="JL597">
        <v>194491.3</v>
      </c>
      <c r="JM597">
        <v>194491.4</v>
      </c>
      <c r="JN597">
        <v>3.01147</v>
      </c>
      <c r="JO597">
        <v>2.21924</v>
      </c>
      <c r="JP597">
        <v>1.39771</v>
      </c>
      <c r="JQ597">
        <v>2.35229</v>
      </c>
      <c r="JR597">
        <v>1.49536</v>
      </c>
      <c r="JS597">
        <v>2.68921</v>
      </c>
      <c r="JT597">
        <v>36.1989</v>
      </c>
      <c r="JU597">
        <v>24.07</v>
      </c>
      <c r="JV597">
        <v>18</v>
      </c>
      <c r="JW597">
        <v>490.788</v>
      </c>
      <c r="JX597">
        <v>451.224</v>
      </c>
      <c r="JY597">
        <v>28.0514</v>
      </c>
      <c r="JZ597">
        <v>28.3677</v>
      </c>
      <c r="KA597">
        <v>30.0002</v>
      </c>
      <c r="KB597">
        <v>28.1569</v>
      </c>
      <c r="KC597">
        <v>28.0856</v>
      </c>
      <c r="KD597">
        <v>60.3052</v>
      </c>
      <c r="KE597">
        <v>13.7185</v>
      </c>
      <c r="KF597">
        <v>55.3493</v>
      </c>
      <c r="KG597">
        <v>28.0454</v>
      </c>
      <c r="KH597">
        <v>1593.77</v>
      </c>
      <c r="KI597">
        <v>21.6332</v>
      </c>
      <c r="KJ597">
        <v>100.978</v>
      </c>
      <c r="KK597">
        <v>100.558</v>
      </c>
    </row>
    <row r="598" spans="1:297">
      <c r="A598">
        <v>582</v>
      </c>
      <c r="B598">
        <v>1758916908.5</v>
      </c>
      <c r="C598">
        <v>15125.40000009537</v>
      </c>
      <c r="D598" t="s">
        <v>1610</v>
      </c>
      <c r="E598" t="s">
        <v>1611</v>
      </c>
      <c r="F598">
        <v>5</v>
      </c>
      <c r="G598" t="s">
        <v>1419</v>
      </c>
      <c r="H598" t="s">
        <v>436</v>
      </c>
      <c r="I598">
        <v>1758916901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1616.215718829774</v>
      </c>
      <c r="AK598">
        <v>1574.366666666667</v>
      </c>
      <c r="AL598">
        <v>3.420711337118409</v>
      </c>
      <c r="AM598">
        <v>65.04655561038324</v>
      </c>
      <c r="AN598">
        <f>(AP598 - AO598 + DY598*1E3/(8.314*(EA598+273.15)) * AR598/DX598 * AQ598) * DX598/(100*DL598) * 1000/(1000 - AP598)</f>
        <v>0</v>
      </c>
      <c r="AO598">
        <v>21.682389298623</v>
      </c>
      <c r="AP598">
        <v>23.36379757575756</v>
      </c>
      <c r="AQ598">
        <v>0.0002213870467184123</v>
      </c>
      <c r="AR598">
        <v>107.0664478481322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5.97</v>
      </c>
      <c r="DM598">
        <v>0.5</v>
      </c>
      <c r="DN598" t="s">
        <v>438</v>
      </c>
      <c r="DO598">
        <v>2</v>
      </c>
      <c r="DP598" t="b">
        <v>1</v>
      </c>
      <c r="DQ598">
        <v>1758916901</v>
      </c>
      <c r="DR598">
        <v>1514.095185185185</v>
      </c>
      <c r="DS598">
        <v>1566.446666666667</v>
      </c>
      <c r="DT598">
        <v>23.35833333333333</v>
      </c>
      <c r="DU598">
        <v>21.60757407407407</v>
      </c>
      <c r="DV598">
        <v>1516.18</v>
      </c>
      <c r="DW598">
        <v>23.22406296296297</v>
      </c>
      <c r="DX598">
        <v>500.0085185185185</v>
      </c>
      <c r="DY598">
        <v>90.33965555555557</v>
      </c>
      <c r="DZ598">
        <v>0.02980812222222222</v>
      </c>
      <c r="EA598">
        <v>29.98789259259259</v>
      </c>
      <c r="EB598">
        <v>30.00360740740741</v>
      </c>
      <c r="EC598">
        <v>999.9000000000001</v>
      </c>
      <c r="ED598">
        <v>0</v>
      </c>
      <c r="EE598">
        <v>0</v>
      </c>
      <c r="EF598">
        <v>9996.548888888889</v>
      </c>
      <c r="EG598">
        <v>0</v>
      </c>
      <c r="EH598">
        <v>11.9722</v>
      </c>
      <c r="EI598">
        <v>-52.35065925925927</v>
      </c>
      <c r="EJ598">
        <v>1550.308148148148</v>
      </c>
      <c r="EK598">
        <v>1601.041481481481</v>
      </c>
      <c r="EL598">
        <v>1.750765555555555</v>
      </c>
      <c r="EM598">
        <v>1566.446666666667</v>
      </c>
      <c r="EN598">
        <v>21.60757407407407</v>
      </c>
      <c r="EO598">
        <v>2.110184444444445</v>
      </c>
      <c r="EP598">
        <v>1.952020740740741</v>
      </c>
      <c r="EQ598">
        <v>18.29627407407408</v>
      </c>
      <c r="ER598">
        <v>17.06037407407407</v>
      </c>
      <c r="ES598">
        <v>1999.994074074074</v>
      </c>
      <c r="ET598">
        <v>0.9800051851851853</v>
      </c>
      <c r="EU598">
        <v>0.01999512222222222</v>
      </c>
      <c r="EV598">
        <v>0</v>
      </c>
      <c r="EW598">
        <v>979.8864814814814</v>
      </c>
      <c r="EX598">
        <v>5.00097</v>
      </c>
      <c r="EY598">
        <v>19722.85555555555</v>
      </c>
      <c r="EZ598">
        <v>16707.55185185185</v>
      </c>
      <c r="FA598">
        <v>40.625</v>
      </c>
      <c r="FB598">
        <v>40.93699999999999</v>
      </c>
      <c r="FC598">
        <v>40.55281481481481</v>
      </c>
      <c r="FD598">
        <v>40.52296296296296</v>
      </c>
      <c r="FE598">
        <v>41.18699999999999</v>
      </c>
      <c r="FF598">
        <v>1955.104074074074</v>
      </c>
      <c r="FG598">
        <v>39.89000000000001</v>
      </c>
      <c r="FH598">
        <v>0</v>
      </c>
      <c r="FI598">
        <v>1758916910.1</v>
      </c>
      <c r="FJ598">
        <v>0</v>
      </c>
      <c r="FK598">
        <v>979.8921923076923</v>
      </c>
      <c r="FL598">
        <v>-5.158393144743354</v>
      </c>
      <c r="FM598">
        <v>-100.273504320796</v>
      </c>
      <c r="FN598">
        <v>19722.65384615385</v>
      </c>
      <c r="FO598">
        <v>15</v>
      </c>
      <c r="FP598">
        <v>0</v>
      </c>
      <c r="FQ598" t="s">
        <v>439</v>
      </c>
      <c r="FR598">
        <v>1747247426.5</v>
      </c>
      <c r="FS598">
        <v>1747247420.5</v>
      </c>
      <c r="FT598">
        <v>0</v>
      </c>
      <c r="FU598">
        <v>1.027</v>
      </c>
      <c r="FV598">
        <v>0.031</v>
      </c>
      <c r="FW598">
        <v>0.02</v>
      </c>
      <c r="FX598">
        <v>0.05</v>
      </c>
      <c r="FY598">
        <v>420</v>
      </c>
      <c r="FZ598">
        <v>16</v>
      </c>
      <c r="GA598">
        <v>0.01</v>
      </c>
      <c r="GB598">
        <v>0.1</v>
      </c>
      <c r="GC598">
        <v>-52.39229</v>
      </c>
      <c r="GD598">
        <v>0.9903489681052993</v>
      </c>
      <c r="GE598">
        <v>0.1452122580913886</v>
      </c>
      <c r="GF598">
        <v>0</v>
      </c>
      <c r="GG598">
        <v>980.3361764705883</v>
      </c>
      <c r="GH598">
        <v>-6.154010683840541</v>
      </c>
      <c r="GI598">
        <v>0.6844236076732613</v>
      </c>
      <c r="GJ598">
        <v>-1</v>
      </c>
      <c r="GK598">
        <v>1.80328325</v>
      </c>
      <c r="GL598">
        <v>-0.8398738086303964</v>
      </c>
      <c r="GM598">
        <v>0.08109512218338102</v>
      </c>
      <c r="GN598">
        <v>0</v>
      </c>
      <c r="GO598">
        <v>0</v>
      </c>
      <c r="GP598">
        <v>2</v>
      </c>
      <c r="GQ598" t="s">
        <v>446</v>
      </c>
      <c r="GR598">
        <v>3.13605</v>
      </c>
      <c r="GS598">
        <v>2.69007</v>
      </c>
      <c r="GT598">
        <v>0.225055</v>
      </c>
      <c r="GU598">
        <v>0.227335</v>
      </c>
      <c r="GV598">
        <v>0.104311</v>
      </c>
      <c r="GW598">
        <v>0.09787750000000001</v>
      </c>
      <c r="GX598">
        <v>24631.2</v>
      </c>
      <c r="GY598">
        <v>24608.9</v>
      </c>
      <c r="GZ598">
        <v>29546.6</v>
      </c>
      <c r="HA598">
        <v>29433.3</v>
      </c>
      <c r="HB598">
        <v>34962.9</v>
      </c>
      <c r="HC598">
        <v>35172.7</v>
      </c>
      <c r="HD598">
        <v>41573.7</v>
      </c>
      <c r="HE598">
        <v>41817.6</v>
      </c>
      <c r="HF598">
        <v>1.93023</v>
      </c>
      <c r="HG598">
        <v>1.88345</v>
      </c>
      <c r="HH598">
        <v>0.109263</v>
      </c>
      <c r="HI598">
        <v>0</v>
      </c>
      <c r="HJ598">
        <v>28.2131</v>
      </c>
      <c r="HK598">
        <v>999.9</v>
      </c>
      <c r="HL598">
        <v>46.6</v>
      </c>
      <c r="HM598">
        <v>31.2</v>
      </c>
      <c r="HN598">
        <v>23.5365</v>
      </c>
      <c r="HO598">
        <v>62.0765</v>
      </c>
      <c r="HP598">
        <v>25.9295</v>
      </c>
      <c r="HQ598">
        <v>1</v>
      </c>
      <c r="HR598">
        <v>0.0612551</v>
      </c>
      <c r="HS598">
        <v>-0.144755</v>
      </c>
      <c r="HT598">
        <v>20.3413</v>
      </c>
      <c r="HU598">
        <v>5.21654</v>
      </c>
      <c r="HV598">
        <v>12.0146</v>
      </c>
      <c r="HW598">
        <v>4.98825</v>
      </c>
      <c r="HX598">
        <v>3.28768</v>
      </c>
      <c r="HY598">
        <v>9999</v>
      </c>
      <c r="HZ598">
        <v>9999</v>
      </c>
      <c r="IA598">
        <v>9999</v>
      </c>
      <c r="IB598">
        <v>17.9</v>
      </c>
      <c r="IC598">
        <v>1.86754</v>
      </c>
      <c r="ID598">
        <v>1.86673</v>
      </c>
      <c r="IE598">
        <v>1.86601</v>
      </c>
      <c r="IF598">
        <v>1.866</v>
      </c>
      <c r="IG598">
        <v>1.86787</v>
      </c>
      <c r="IH598">
        <v>1.87027</v>
      </c>
      <c r="II598">
        <v>1.86893</v>
      </c>
      <c r="IJ598">
        <v>1.87042</v>
      </c>
      <c r="IK598">
        <v>0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-2.13</v>
      </c>
      <c r="IY598">
        <v>0.1344</v>
      </c>
      <c r="IZ598">
        <v>-0.2124528667129374</v>
      </c>
      <c r="JA598">
        <v>-0.0008016307627816455</v>
      </c>
      <c r="JB598">
        <v>-2.705495203968552E-07</v>
      </c>
      <c r="JC598">
        <v>-1.001381313952682E-11</v>
      </c>
      <c r="JD598">
        <v>-0.06429383364076624</v>
      </c>
      <c r="JE598">
        <v>-0.003544197663381463</v>
      </c>
      <c r="JF598">
        <v>0.0008551080648433378</v>
      </c>
      <c r="JG598">
        <v>-1.439520423836254E-05</v>
      </c>
      <c r="JH598">
        <v>4</v>
      </c>
      <c r="JI598">
        <v>2335</v>
      </c>
      <c r="JJ598">
        <v>1</v>
      </c>
      <c r="JK598">
        <v>25</v>
      </c>
      <c r="JL598">
        <v>194491.4</v>
      </c>
      <c r="JM598">
        <v>194491.5</v>
      </c>
      <c r="JN598">
        <v>3.03589</v>
      </c>
      <c r="JO598">
        <v>2.22778</v>
      </c>
      <c r="JP598">
        <v>1.39648</v>
      </c>
      <c r="JQ598">
        <v>2.35229</v>
      </c>
      <c r="JR598">
        <v>1.49536</v>
      </c>
      <c r="JS598">
        <v>2.61108</v>
      </c>
      <c r="JT598">
        <v>36.2224</v>
      </c>
      <c r="JU598">
        <v>24.07</v>
      </c>
      <c r="JV598">
        <v>18</v>
      </c>
      <c r="JW598">
        <v>490.697</v>
      </c>
      <c r="JX598">
        <v>451.284</v>
      </c>
      <c r="JY598">
        <v>28.0386</v>
      </c>
      <c r="JZ598">
        <v>28.3708</v>
      </c>
      <c r="KA598">
        <v>30.0002</v>
      </c>
      <c r="KB598">
        <v>28.1593</v>
      </c>
      <c r="KC598">
        <v>28.0874</v>
      </c>
      <c r="KD598">
        <v>60.7663</v>
      </c>
      <c r="KE598">
        <v>13.7185</v>
      </c>
      <c r="KF598">
        <v>55.7235</v>
      </c>
      <c r="KG598">
        <v>28.0377</v>
      </c>
      <c r="KH598">
        <v>1607.13</v>
      </c>
      <c r="KI598">
        <v>21.6819</v>
      </c>
      <c r="KJ598">
        <v>100.976</v>
      </c>
      <c r="KK598">
        <v>100.556</v>
      </c>
    </row>
    <row r="599" spans="1:297">
      <c r="A599">
        <v>583</v>
      </c>
      <c r="B599">
        <v>1758917895.1</v>
      </c>
      <c r="C599">
        <v>16112</v>
      </c>
      <c r="D599" t="s">
        <v>1612</v>
      </c>
      <c r="E599" t="s">
        <v>1613</v>
      </c>
      <c r="F599">
        <v>5</v>
      </c>
      <c r="G599" t="s">
        <v>1614</v>
      </c>
      <c r="H599" t="s">
        <v>436</v>
      </c>
      <c r="I599">
        <v>1758917887.099999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430.8758064629055</v>
      </c>
      <c r="AK599">
        <v>412.7982060606059</v>
      </c>
      <c r="AL599">
        <v>0.0004237545714304775</v>
      </c>
      <c r="AM599">
        <v>65.05091556369895</v>
      </c>
      <c r="AN599">
        <f>(AP599 - AO599 + DY599*1E3/(8.314*(EA599+273.15)) * AR599/DX599 * AQ599) * DX599/(100*DL599) * 1000/(1000 - AP599)</f>
        <v>0</v>
      </c>
      <c r="AO599">
        <v>17.07934978926927</v>
      </c>
      <c r="AP599">
        <v>24.96300242424242</v>
      </c>
      <c r="AQ599">
        <v>-0.0003680898660321727</v>
      </c>
      <c r="AR599">
        <v>107.2820033747321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5.18</v>
      </c>
      <c r="DM599">
        <v>0.5</v>
      </c>
      <c r="DN599" t="s">
        <v>438</v>
      </c>
      <c r="DO599">
        <v>2</v>
      </c>
      <c r="DP599" t="b">
        <v>1</v>
      </c>
      <c r="DQ599">
        <v>1758917887.099999</v>
      </c>
      <c r="DR599">
        <v>402.4676451612903</v>
      </c>
      <c r="DS599">
        <v>423.5267419354839</v>
      </c>
      <c r="DT599">
        <v>24.95144516129032</v>
      </c>
      <c r="DU599">
        <v>17.10241612903226</v>
      </c>
      <c r="DV599">
        <v>403.0476774193548</v>
      </c>
      <c r="DW599">
        <v>24.79730322580645</v>
      </c>
      <c r="DX599">
        <v>499.9835161290323</v>
      </c>
      <c r="DY599">
        <v>90.31789032258067</v>
      </c>
      <c r="DZ599">
        <v>0.03132913870967741</v>
      </c>
      <c r="EA599">
        <v>31.0710129032258</v>
      </c>
      <c r="EB599">
        <v>30.00098709677419</v>
      </c>
      <c r="EC599">
        <v>999.9000000000003</v>
      </c>
      <c r="ED599">
        <v>0</v>
      </c>
      <c r="EE599">
        <v>0</v>
      </c>
      <c r="EF599">
        <v>9997.721935483871</v>
      </c>
      <c r="EG599">
        <v>0</v>
      </c>
      <c r="EH599">
        <v>12.20853870967742</v>
      </c>
      <c r="EI599">
        <v>-21.05910967741935</v>
      </c>
      <c r="EJ599">
        <v>412.7666774193548</v>
      </c>
      <c r="EK599">
        <v>430.8958709677418</v>
      </c>
      <c r="EL599">
        <v>7.849025483870968</v>
      </c>
      <c r="EM599">
        <v>423.5267419354839</v>
      </c>
      <c r="EN599">
        <v>17.10241612903226</v>
      </c>
      <c r="EO599">
        <v>2.253561290322581</v>
      </c>
      <c r="EP599">
        <v>1.544653870967742</v>
      </c>
      <c r="EQ599">
        <v>19.34824838709678</v>
      </c>
      <c r="ER599">
        <v>13.41747419354839</v>
      </c>
      <c r="ES599">
        <v>1999.99</v>
      </c>
      <c r="ET599">
        <v>0.9800019354838708</v>
      </c>
      <c r="EU599">
        <v>0.01999825483870969</v>
      </c>
      <c r="EV599">
        <v>0</v>
      </c>
      <c r="EW599">
        <v>966.8391290322581</v>
      </c>
      <c r="EX599">
        <v>5.000969999999999</v>
      </c>
      <c r="EY599">
        <v>19421.5</v>
      </c>
      <c r="EZ599">
        <v>16707.48387096774</v>
      </c>
      <c r="FA599">
        <v>41.125</v>
      </c>
      <c r="FB599">
        <v>41.43699999999998</v>
      </c>
      <c r="FC599">
        <v>41.00399999999999</v>
      </c>
      <c r="FD599">
        <v>41.02999999999999</v>
      </c>
      <c r="FE599">
        <v>41.75</v>
      </c>
      <c r="FF599">
        <v>1955.090000000001</v>
      </c>
      <c r="FG599">
        <v>39.90000000000001</v>
      </c>
      <c r="FH599">
        <v>0</v>
      </c>
      <c r="FI599">
        <v>1758917896.5</v>
      </c>
      <c r="FJ599">
        <v>0</v>
      </c>
      <c r="FK599">
        <v>966.7987307692308</v>
      </c>
      <c r="FL599">
        <v>-2.580615389702344</v>
      </c>
      <c r="FM599">
        <v>-49.26837599641809</v>
      </c>
      <c r="FN599">
        <v>19420.86538461539</v>
      </c>
      <c r="FO599">
        <v>15</v>
      </c>
      <c r="FP599">
        <v>0</v>
      </c>
      <c r="FQ599" t="s">
        <v>439</v>
      </c>
      <c r="FR599">
        <v>1747247426.5</v>
      </c>
      <c r="FS599">
        <v>1747247420.5</v>
      </c>
      <c r="FT599">
        <v>0</v>
      </c>
      <c r="FU599">
        <v>1.027</v>
      </c>
      <c r="FV599">
        <v>0.031</v>
      </c>
      <c r="FW599">
        <v>0.02</v>
      </c>
      <c r="FX599">
        <v>0.05</v>
      </c>
      <c r="FY599">
        <v>420</v>
      </c>
      <c r="FZ599">
        <v>16</v>
      </c>
      <c r="GA599">
        <v>0.01</v>
      </c>
      <c r="GB599">
        <v>0.1</v>
      </c>
      <c r="GC599">
        <v>-21.0632275</v>
      </c>
      <c r="GD599">
        <v>0.1691380863039374</v>
      </c>
      <c r="GE599">
        <v>0.02668972637083429</v>
      </c>
      <c r="GF599">
        <v>0</v>
      </c>
      <c r="GG599">
        <v>966.9904117647059</v>
      </c>
      <c r="GH599">
        <v>-2.969534001309043</v>
      </c>
      <c r="GI599">
        <v>0.3976650317901354</v>
      </c>
      <c r="GJ599">
        <v>-1</v>
      </c>
      <c r="GK599">
        <v>7.859958000000001</v>
      </c>
      <c r="GL599">
        <v>-0.06731257035649288</v>
      </c>
      <c r="GM599">
        <v>0.03086008394350219</v>
      </c>
      <c r="GN599">
        <v>1</v>
      </c>
      <c r="GO599">
        <v>1</v>
      </c>
      <c r="GP599">
        <v>2</v>
      </c>
      <c r="GQ599" t="s">
        <v>440</v>
      </c>
      <c r="GR599">
        <v>3.13483</v>
      </c>
      <c r="GS599">
        <v>2.69096</v>
      </c>
      <c r="GT599">
        <v>0.09093619999999999</v>
      </c>
      <c r="GU599">
        <v>0.0934803</v>
      </c>
      <c r="GV599">
        <v>0.109076</v>
      </c>
      <c r="GW599">
        <v>0.082456</v>
      </c>
      <c r="GX599">
        <v>28872.5</v>
      </c>
      <c r="GY599">
        <v>28852.2</v>
      </c>
      <c r="GZ599">
        <v>29525.7</v>
      </c>
      <c r="HA599">
        <v>29413.3</v>
      </c>
      <c r="HB599">
        <v>34748.1</v>
      </c>
      <c r="HC599">
        <v>35755.5</v>
      </c>
      <c r="HD599">
        <v>41543.5</v>
      </c>
      <c r="HE599">
        <v>41789.9</v>
      </c>
      <c r="HF599">
        <v>1.93072</v>
      </c>
      <c r="HG599">
        <v>1.86467</v>
      </c>
      <c r="HH599">
        <v>0.0503659</v>
      </c>
      <c r="HI599">
        <v>0</v>
      </c>
      <c r="HJ599">
        <v>29.183</v>
      </c>
      <c r="HK599">
        <v>999.9</v>
      </c>
      <c r="HL599">
        <v>45.9</v>
      </c>
      <c r="HM599">
        <v>31.2</v>
      </c>
      <c r="HN599">
        <v>23.1895</v>
      </c>
      <c r="HO599">
        <v>61.7386</v>
      </c>
      <c r="HP599">
        <v>26.1859</v>
      </c>
      <c r="HQ599">
        <v>1</v>
      </c>
      <c r="HR599">
        <v>0.0959807</v>
      </c>
      <c r="HS599">
        <v>-0.966027</v>
      </c>
      <c r="HT599">
        <v>20.338</v>
      </c>
      <c r="HU599">
        <v>5.21849</v>
      </c>
      <c r="HV599">
        <v>12.0141</v>
      </c>
      <c r="HW599">
        <v>4.98975</v>
      </c>
      <c r="HX599">
        <v>3.2884</v>
      </c>
      <c r="HY599">
        <v>9999</v>
      </c>
      <c r="HZ599">
        <v>9999</v>
      </c>
      <c r="IA599">
        <v>9999</v>
      </c>
      <c r="IB599">
        <v>18.2</v>
      </c>
      <c r="IC599">
        <v>1.86755</v>
      </c>
      <c r="ID599">
        <v>1.86673</v>
      </c>
      <c r="IE599">
        <v>1.86601</v>
      </c>
      <c r="IF599">
        <v>1.866</v>
      </c>
      <c r="IG599">
        <v>1.86785</v>
      </c>
      <c r="IH599">
        <v>1.87027</v>
      </c>
      <c r="II599">
        <v>1.8689</v>
      </c>
      <c r="IJ599">
        <v>1.87042</v>
      </c>
      <c r="IK599">
        <v>0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-0.581</v>
      </c>
      <c r="IY599">
        <v>0.1542</v>
      </c>
      <c r="IZ599">
        <v>-0.2124528667129374</v>
      </c>
      <c r="JA599">
        <v>-0.0008016307627816455</v>
      </c>
      <c r="JB599">
        <v>-2.705495203968552E-07</v>
      </c>
      <c r="JC599">
        <v>-1.001381313952682E-11</v>
      </c>
      <c r="JD599">
        <v>-0.06429383364076624</v>
      </c>
      <c r="JE599">
        <v>-0.003544197663381463</v>
      </c>
      <c r="JF599">
        <v>0.0008551080648433378</v>
      </c>
      <c r="JG599">
        <v>-1.439520423836254E-05</v>
      </c>
      <c r="JH599">
        <v>4</v>
      </c>
      <c r="JI599">
        <v>2335</v>
      </c>
      <c r="JJ599">
        <v>1</v>
      </c>
      <c r="JK599">
        <v>25</v>
      </c>
      <c r="JL599">
        <v>194507.8</v>
      </c>
      <c r="JM599">
        <v>194507.9</v>
      </c>
      <c r="JN599">
        <v>1.03882</v>
      </c>
      <c r="JO599">
        <v>2.27295</v>
      </c>
      <c r="JP599">
        <v>1.39771</v>
      </c>
      <c r="JQ599">
        <v>2.35229</v>
      </c>
      <c r="JR599">
        <v>1.49536</v>
      </c>
      <c r="JS599">
        <v>2.65625</v>
      </c>
      <c r="JT599">
        <v>36.3165</v>
      </c>
      <c r="JU599">
        <v>24.0612</v>
      </c>
      <c r="JV599">
        <v>18</v>
      </c>
      <c r="JW599">
        <v>494.763</v>
      </c>
      <c r="JX599">
        <v>443.169</v>
      </c>
      <c r="JY599">
        <v>30.2024</v>
      </c>
      <c r="JZ599">
        <v>28.8244</v>
      </c>
      <c r="KA599">
        <v>30.0002</v>
      </c>
      <c r="KB599">
        <v>28.619</v>
      </c>
      <c r="KC599">
        <v>28.5458</v>
      </c>
      <c r="KD599">
        <v>20.72</v>
      </c>
      <c r="KE599">
        <v>29.3145</v>
      </c>
      <c r="KF599">
        <v>48.6728</v>
      </c>
      <c r="KG599">
        <v>30.1951</v>
      </c>
      <c r="KH599">
        <v>416.835</v>
      </c>
      <c r="KI599">
        <v>17.0949</v>
      </c>
      <c r="KJ599">
        <v>100.903</v>
      </c>
      <c r="KK599">
        <v>100.489</v>
      </c>
    </row>
    <row r="600" spans="1:297">
      <c r="A600">
        <v>584</v>
      </c>
      <c r="B600">
        <v>1758917900.1</v>
      </c>
      <c r="C600">
        <v>16117</v>
      </c>
      <c r="D600" t="s">
        <v>1615</v>
      </c>
      <c r="E600" t="s">
        <v>1616</v>
      </c>
      <c r="F600">
        <v>5</v>
      </c>
      <c r="G600" t="s">
        <v>1614</v>
      </c>
      <c r="H600" t="s">
        <v>436</v>
      </c>
      <c r="I600">
        <v>1758917892.255172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430.8541284685349</v>
      </c>
      <c r="AK600">
        <v>412.6509030303029</v>
      </c>
      <c r="AL600">
        <v>-0.03874084198265018</v>
      </c>
      <c r="AM600">
        <v>65.05091556369895</v>
      </c>
      <c r="AN600">
        <f>(AP600 - AO600 + DY600*1E3/(8.314*(EA600+273.15)) * AR600/DX600 * AQ600) * DX600/(100*DL600) * 1000/(1000 - AP600)</f>
        <v>0</v>
      </c>
      <c r="AO600">
        <v>17.07178714866909</v>
      </c>
      <c r="AP600">
        <v>24.94987030303029</v>
      </c>
      <c r="AQ600">
        <v>-0.0003805448212466699</v>
      </c>
      <c r="AR600">
        <v>107.2820033747321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5.18</v>
      </c>
      <c r="DM600">
        <v>0.5</v>
      </c>
      <c r="DN600" t="s">
        <v>438</v>
      </c>
      <c r="DO600">
        <v>2</v>
      </c>
      <c r="DP600" t="b">
        <v>1</v>
      </c>
      <c r="DQ600">
        <v>1758917892.255172</v>
      </c>
      <c r="DR600">
        <v>402.4753793103447</v>
      </c>
      <c r="DS600">
        <v>423.3268275862069</v>
      </c>
      <c r="DT600">
        <v>24.9605275862069</v>
      </c>
      <c r="DU600">
        <v>17.09345862068965</v>
      </c>
      <c r="DV600">
        <v>403.0555517241378</v>
      </c>
      <c r="DW600">
        <v>24.80627931034482</v>
      </c>
      <c r="DX600">
        <v>500.0009310344828</v>
      </c>
      <c r="DY600">
        <v>90.31950689655174</v>
      </c>
      <c r="DZ600">
        <v>0.03111669655172413</v>
      </c>
      <c r="EA600">
        <v>31.07219310344827</v>
      </c>
      <c r="EB600">
        <v>29.99834482758621</v>
      </c>
      <c r="EC600">
        <v>999.9000000000002</v>
      </c>
      <c r="ED600">
        <v>0</v>
      </c>
      <c r="EE600">
        <v>0</v>
      </c>
      <c r="EF600">
        <v>9994.245862068965</v>
      </c>
      <c r="EG600">
        <v>0</v>
      </c>
      <c r="EH600">
        <v>12.21302758620689</v>
      </c>
      <c r="EI600">
        <v>-20.85143793103449</v>
      </c>
      <c r="EJ600">
        <v>412.7785172413793</v>
      </c>
      <c r="EK600">
        <v>430.6886206896552</v>
      </c>
      <c r="EL600">
        <v>7.867073448275862</v>
      </c>
      <c r="EM600">
        <v>423.3268275862069</v>
      </c>
      <c r="EN600">
        <v>17.09345862068965</v>
      </c>
      <c r="EO600">
        <v>2.254421724137931</v>
      </c>
      <c r="EP600">
        <v>1.543871379310345</v>
      </c>
      <c r="EQ600">
        <v>19.35438275862069</v>
      </c>
      <c r="ER600">
        <v>13.40970344827586</v>
      </c>
      <c r="ES600">
        <v>1999.985172413793</v>
      </c>
      <c r="ET600">
        <v>0.9800019655172414</v>
      </c>
      <c r="EU600">
        <v>0.01999822413793104</v>
      </c>
      <c r="EV600">
        <v>0</v>
      </c>
      <c r="EW600">
        <v>966.6373103448276</v>
      </c>
      <c r="EX600">
        <v>5.000969999999999</v>
      </c>
      <c r="EY600">
        <v>19416.98275862069</v>
      </c>
      <c r="EZ600">
        <v>16707.45172413793</v>
      </c>
      <c r="FA600">
        <v>41.125</v>
      </c>
      <c r="FB600">
        <v>41.43699999999998</v>
      </c>
      <c r="FC600">
        <v>41.01496551724137</v>
      </c>
      <c r="FD600">
        <v>41.04275862068964</v>
      </c>
      <c r="FE600">
        <v>41.75</v>
      </c>
      <c r="FF600">
        <v>1955.085172413793</v>
      </c>
      <c r="FG600">
        <v>39.90000000000001</v>
      </c>
      <c r="FH600">
        <v>0</v>
      </c>
      <c r="FI600">
        <v>1758917901.3</v>
      </c>
      <c r="FJ600">
        <v>0</v>
      </c>
      <c r="FK600">
        <v>966.6045384615384</v>
      </c>
      <c r="FL600">
        <v>-2.537025642603494</v>
      </c>
      <c r="FM600">
        <v>-45.11794881614909</v>
      </c>
      <c r="FN600">
        <v>19416.91923076923</v>
      </c>
      <c r="FO600">
        <v>15</v>
      </c>
      <c r="FP600">
        <v>0</v>
      </c>
      <c r="FQ600" t="s">
        <v>439</v>
      </c>
      <c r="FR600">
        <v>1747247426.5</v>
      </c>
      <c r="FS600">
        <v>1747247420.5</v>
      </c>
      <c r="FT600">
        <v>0</v>
      </c>
      <c r="FU600">
        <v>1.027</v>
      </c>
      <c r="FV600">
        <v>0.031</v>
      </c>
      <c r="FW600">
        <v>0.02</v>
      </c>
      <c r="FX600">
        <v>0.05</v>
      </c>
      <c r="FY600">
        <v>420</v>
      </c>
      <c r="FZ600">
        <v>16</v>
      </c>
      <c r="GA600">
        <v>0.01</v>
      </c>
      <c r="GB600">
        <v>0.1</v>
      </c>
      <c r="GC600">
        <v>-20.91799512195122</v>
      </c>
      <c r="GD600">
        <v>2.371647386759509</v>
      </c>
      <c r="GE600">
        <v>0.4319522150351419</v>
      </c>
      <c r="GF600">
        <v>0</v>
      </c>
      <c r="GG600">
        <v>966.7425882352941</v>
      </c>
      <c r="GH600">
        <v>-2.648953399625634</v>
      </c>
      <c r="GI600">
        <v>0.3861980684789714</v>
      </c>
      <c r="GJ600">
        <v>-1</v>
      </c>
      <c r="GK600">
        <v>7.857439024390245</v>
      </c>
      <c r="GL600">
        <v>0.2286604181184522</v>
      </c>
      <c r="GM600">
        <v>0.0250095253858164</v>
      </c>
      <c r="GN600">
        <v>0</v>
      </c>
      <c r="GO600">
        <v>0</v>
      </c>
      <c r="GP600">
        <v>2</v>
      </c>
      <c r="GQ600" t="s">
        <v>446</v>
      </c>
      <c r="GR600">
        <v>3.13469</v>
      </c>
      <c r="GS600">
        <v>2.69072</v>
      </c>
      <c r="GT600">
        <v>0.09088789999999999</v>
      </c>
      <c r="GU600">
        <v>0.0929297</v>
      </c>
      <c r="GV600">
        <v>0.109034</v>
      </c>
      <c r="GW600">
        <v>0.0824662</v>
      </c>
      <c r="GX600">
        <v>28873.9</v>
      </c>
      <c r="GY600">
        <v>28869.9</v>
      </c>
      <c r="GZ600">
        <v>29525.6</v>
      </c>
      <c r="HA600">
        <v>29413.5</v>
      </c>
      <c r="HB600">
        <v>34749.6</v>
      </c>
      <c r="HC600">
        <v>35755.3</v>
      </c>
      <c r="HD600">
        <v>41543.4</v>
      </c>
      <c r="HE600">
        <v>41790.2</v>
      </c>
      <c r="HF600">
        <v>1.93037</v>
      </c>
      <c r="HG600">
        <v>1.86497</v>
      </c>
      <c r="HH600">
        <v>0.0486523</v>
      </c>
      <c r="HI600">
        <v>0</v>
      </c>
      <c r="HJ600">
        <v>29.1849</v>
      </c>
      <c r="HK600">
        <v>999.9</v>
      </c>
      <c r="HL600">
        <v>45.9</v>
      </c>
      <c r="HM600">
        <v>31.2</v>
      </c>
      <c r="HN600">
        <v>23.1887</v>
      </c>
      <c r="HO600">
        <v>62.0486</v>
      </c>
      <c r="HP600">
        <v>26.242</v>
      </c>
      <c r="HQ600">
        <v>1</v>
      </c>
      <c r="HR600">
        <v>0.0960671</v>
      </c>
      <c r="HS600">
        <v>-0.984834</v>
      </c>
      <c r="HT600">
        <v>20.3375</v>
      </c>
      <c r="HU600">
        <v>5.21624</v>
      </c>
      <c r="HV600">
        <v>12.0141</v>
      </c>
      <c r="HW600">
        <v>4.9889</v>
      </c>
      <c r="HX600">
        <v>3.288</v>
      </c>
      <c r="HY600">
        <v>9999</v>
      </c>
      <c r="HZ600">
        <v>9999</v>
      </c>
      <c r="IA600">
        <v>9999</v>
      </c>
      <c r="IB600">
        <v>18.2</v>
      </c>
      <c r="IC600">
        <v>1.86756</v>
      </c>
      <c r="ID600">
        <v>1.86671</v>
      </c>
      <c r="IE600">
        <v>1.86601</v>
      </c>
      <c r="IF600">
        <v>1.866</v>
      </c>
      <c r="IG600">
        <v>1.86785</v>
      </c>
      <c r="IH600">
        <v>1.87027</v>
      </c>
      <c r="II600">
        <v>1.86891</v>
      </c>
      <c r="IJ600">
        <v>1.87042</v>
      </c>
      <c r="IK600">
        <v>0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-0.58</v>
      </c>
      <c r="IY600">
        <v>0.1541</v>
      </c>
      <c r="IZ600">
        <v>-0.2124528667129374</v>
      </c>
      <c r="JA600">
        <v>-0.0008016307627816455</v>
      </c>
      <c r="JB600">
        <v>-2.705495203968552E-07</v>
      </c>
      <c r="JC600">
        <v>-1.001381313952682E-11</v>
      </c>
      <c r="JD600">
        <v>-0.06429383364076624</v>
      </c>
      <c r="JE600">
        <v>-0.003544197663381463</v>
      </c>
      <c r="JF600">
        <v>0.0008551080648433378</v>
      </c>
      <c r="JG600">
        <v>-1.439520423836254E-05</v>
      </c>
      <c r="JH600">
        <v>4</v>
      </c>
      <c r="JI600">
        <v>2335</v>
      </c>
      <c r="JJ600">
        <v>1</v>
      </c>
      <c r="JK600">
        <v>25</v>
      </c>
      <c r="JL600">
        <v>194507.9</v>
      </c>
      <c r="JM600">
        <v>194508</v>
      </c>
      <c r="JN600">
        <v>1.01196</v>
      </c>
      <c r="JO600">
        <v>2.27417</v>
      </c>
      <c r="JP600">
        <v>1.39648</v>
      </c>
      <c r="JQ600">
        <v>2.35229</v>
      </c>
      <c r="JR600">
        <v>1.49536</v>
      </c>
      <c r="JS600">
        <v>2.59033</v>
      </c>
      <c r="JT600">
        <v>36.3165</v>
      </c>
      <c r="JU600">
        <v>24.0612</v>
      </c>
      <c r="JV600">
        <v>18</v>
      </c>
      <c r="JW600">
        <v>494.552</v>
      </c>
      <c r="JX600">
        <v>443.367</v>
      </c>
      <c r="JY600">
        <v>30.1946</v>
      </c>
      <c r="JZ600">
        <v>28.8256</v>
      </c>
      <c r="KA600">
        <v>30.0002</v>
      </c>
      <c r="KB600">
        <v>28.6203</v>
      </c>
      <c r="KC600">
        <v>28.5476</v>
      </c>
      <c r="KD600">
        <v>20.2258</v>
      </c>
      <c r="KE600">
        <v>29.3145</v>
      </c>
      <c r="KF600">
        <v>48.6728</v>
      </c>
      <c r="KG600">
        <v>30.1966</v>
      </c>
      <c r="KH600">
        <v>403.475</v>
      </c>
      <c r="KI600">
        <v>17.0949</v>
      </c>
      <c r="KJ600">
        <v>100.903</v>
      </c>
      <c r="KK600">
        <v>100.489</v>
      </c>
    </row>
    <row r="601" spans="1:297">
      <c r="A601">
        <v>585</v>
      </c>
      <c r="B601">
        <v>1758917905.1</v>
      </c>
      <c r="C601">
        <v>16122</v>
      </c>
      <c r="D601" t="s">
        <v>1617</v>
      </c>
      <c r="E601" t="s">
        <v>1618</v>
      </c>
      <c r="F601">
        <v>5</v>
      </c>
      <c r="G601" t="s">
        <v>1614</v>
      </c>
      <c r="H601" t="s">
        <v>436</v>
      </c>
      <c r="I601">
        <v>1758917897.332142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422.9050572418145</v>
      </c>
      <c r="AK601">
        <v>408.8197030303029</v>
      </c>
      <c r="AL601">
        <v>-0.8997411729869847</v>
      </c>
      <c r="AM601">
        <v>65.05091556369895</v>
      </c>
      <c r="AN601">
        <f>(AP601 - AO601 + DY601*1E3/(8.314*(EA601+273.15)) * AR601/DX601 * AQ601) * DX601/(100*DL601) * 1000/(1000 - AP601)</f>
        <v>0</v>
      </c>
      <c r="AO601">
        <v>17.07687822355885</v>
      </c>
      <c r="AP601">
        <v>24.94961515151515</v>
      </c>
      <c r="AQ601">
        <v>-2.431311783013144E-05</v>
      </c>
      <c r="AR601">
        <v>107.2820033747321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5.18</v>
      </c>
      <c r="DM601">
        <v>0.5</v>
      </c>
      <c r="DN601" t="s">
        <v>438</v>
      </c>
      <c r="DO601">
        <v>2</v>
      </c>
      <c r="DP601" t="b">
        <v>1</v>
      </c>
      <c r="DQ601">
        <v>1758917897.332142</v>
      </c>
      <c r="DR601">
        <v>401.8932857142858</v>
      </c>
      <c r="DS601">
        <v>420.2535357142858</v>
      </c>
      <c r="DT601">
        <v>24.95746785714285</v>
      </c>
      <c r="DU601">
        <v>17.07902142857143</v>
      </c>
      <c r="DV601">
        <v>402.4728928571429</v>
      </c>
      <c r="DW601">
        <v>24.80324285714286</v>
      </c>
      <c r="DX601">
        <v>499.9958928571428</v>
      </c>
      <c r="DY601">
        <v>90.32037499999998</v>
      </c>
      <c r="DZ601">
        <v>0.03085293214285715</v>
      </c>
      <c r="EA601">
        <v>31.07301785714285</v>
      </c>
      <c r="EB601">
        <v>29.99356071428572</v>
      </c>
      <c r="EC601">
        <v>999.9000000000002</v>
      </c>
      <c r="ED601">
        <v>0</v>
      </c>
      <c r="EE601">
        <v>0</v>
      </c>
      <c r="EF601">
        <v>9994.690000000001</v>
      </c>
      <c r="EG601">
        <v>0</v>
      </c>
      <c r="EH601">
        <v>12.22192857142857</v>
      </c>
      <c r="EI601">
        <v>-18.360205</v>
      </c>
      <c r="EJ601">
        <v>412.1802500000001</v>
      </c>
      <c r="EK601">
        <v>427.5556785714285</v>
      </c>
      <c r="EL601">
        <v>7.878441428571429</v>
      </c>
      <c r="EM601">
        <v>420.2535357142858</v>
      </c>
      <c r="EN601">
        <v>17.07902142857143</v>
      </c>
      <c r="EO601">
        <v>2.254166785714286</v>
      </c>
      <c r="EP601">
        <v>1.542582142857143</v>
      </c>
      <c r="EQ601">
        <v>19.35256071428571</v>
      </c>
      <c r="ER601">
        <v>13.3969</v>
      </c>
      <c r="ES601">
        <v>2000.003571428571</v>
      </c>
      <c r="ET601">
        <v>0.98000225</v>
      </c>
      <c r="EU601">
        <v>0.01999795</v>
      </c>
      <c r="EV601">
        <v>0</v>
      </c>
      <c r="EW601">
        <v>966.5017857142857</v>
      </c>
      <c r="EX601">
        <v>5.00097</v>
      </c>
      <c r="EY601">
        <v>19414.80714285714</v>
      </c>
      <c r="EZ601">
        <v>16707.61071428571</v>
      </c>
      <c r="FA601">
        <v>41.125</v>
      </c>
      <c r="FB601">
        <v>41.43699999999999</v>
      </c>
      <c r="FC601">
        <v>41.03099999999999</v>
      </c>
      <c r="FD601">
        <v>41.05757142857141</v>
      </c>
      <c r="FE601">
        <v>41.75</v>
      </c>
      <c r="FF601">
        <v>1955.103571428572</v>
      </c>
      <c r="FG601">
        <v>39.9</v>
      </c>
      <c r="FH601">
        <v>0</v>
      </c>
      <c r="FI601">
        <v>1758917906.7</v>
      </c>
      <c r="FJ601">
        <v>0</v>
      </c>
      <c r="FK601">
        <v>966.4782799999999</v>
      </c>
      <c r="FL601">
        <v>0.06715385712143035</v>
      </c>
      <c r="FM601">
        <v>-4.146153923742803</v>
      </c>
      <c r="FN601">
        <v>19414.924</v>
      </c>
      <c r="FO601">
        <v>15</v>
      </c>
      <c r="FP601">
        <v>0</v>
      </c>
      <c r="FQ601" t="s">
        <v>439</v>
      </c>
      <c r="FR601">
        <v>1747247426.5</v>
      </c>
      <c r="FS601">
        <v>1747247420.5</v>
      </c>
      <c r="FT601">
        <v>0</v>
      </c>
      <c r="FU601">
        <v>1.027</v>
      </c>
      <c r="FV601">
        <v>0.031</v>
      </c>
      <c r="FW601">
        <v>0.02</v>
      </c>
      <c r="FX601">
        <v>0.05</v>
      </c>
      <c r="FY601">
        <v>420</v>
      </c>
      <c r="FZ601">
        <v>16</v>
      </c>
      <c r="GA601">
        <v>0.01</v>
      </c>
      <c r="GB601">
        <v>0.1</v>
      </c>
      <c r="GC601">
        <v>-19.6788243902439</v>
      </c>
      <c r="GD601">
        <v>19.64029756097566</v>
      </c>
      <c r="GE601">
        <v>2.658264149529427</v>
      </c>
      <c r="GF601">
        <v>0</v>
      </c>
      <c r="GG601">
        <v>966.5890000000002</v>
      </c>
      <c r="GH601">
        <v>-2.089839569392134</v>
      </c>
      <c r="GI601">
        <v>0.3226516059521994</v>
      </c>
      <c r="GJ601">
        <v>-1</v>
      </c>
      <c r="GK601">
        <v>7.866369024390244</v>
      </c>
      <c r="GL601">
        <v>0.1580573519163778</v>
      </c>
      <c r="GM601">
        <v>0.02070878955665547</v>
      </c>
      <c r="GN601">
        <v>0</v>
      </c>
      <c r="GO601">
        <v>0</v>
      </c>
      <c r="GP601">
        <v>2</v>
      </c>
      <c r="GQ601" t="s">
        <v>446</v>
      </c>
      <c r="GR601">
        <v>3.13491</v>
      </c>
      <c r="GS601">
        <v>2.691</v>
      </c>
      <c r="GT601">
        <v>0.0901386</v>
      </c>
      <c r="GU601">
        <v>0.0906488</v>
      </c>
      <c r="GV601">
        <v>0.109028</v>
      </c>
      <c r="GW601">
        <v>0.08248469999999999</v>
      </c>
      <c r="GX601">
        <v>28897.8</v>
      </c>
      <c r="GY601">
        <v>28942.4</v>
      </c>
      <c r="GZ601">
        <v>29525.7</v>
      </c>
      <c r="HA601">
        <v>29413.4</v>
      </c>
      <c r="HB601">
        <v>34749.7</v>
      </c>
      <c r="HC601">
        <v>35754.6</v>
      </c>
      <c r="HD601">
        <v>41543.1</v>
      </c>
      <c r="HE601">
        <v>41790.2</v>
      </c>
      <c r="HF601">
        <v>1.93088</v>
      </c>
      <c r="HG601">
        <v>1.86472</v>
      </c>
      <c r="HH601">
        <v>0.0500679</v>
      </c>
      <c r="HI601">
        <v>0</v>
      </c>
      <c r="HJ601">
        <v>29.1869</v>
      </c>
      <c r="HK601">
        <v>999.9</v>
      </c>
      <c r="HL601">
        <v>45.9</v>
      </c>
      <c r="HM601">
        <v>31.2</v>
      </c>
      <c r="HN601">
        <v>23.1904</v>
      </c>
      <c r="HO601">
        <v>61.9386</v>
      </c>
      <c r="HP601">
        <v>26.0697</v>
      </c>
      <c r="HQ601">
        <v>1</v>
      </c>
      <c r="HR601">
        <v>0.09620430000000001</v>
      </c>
      <c r="HS601">
        <v>-1.01166</v>
      </c>
      <c r="HT601">
        <v>20.3373</v>
      </c>
      <c r="HU601">
        <v>5.21669</v>
      </c>
      <c r="HV601">
        <v>12.0143</v>
      </c>
      <c r="HW601">
        <v>4.9893</v>
      </c>
      <c r="HX601">
        <v>3.28803</v>
      </c>
      <c r="HY601">
        <v>9999</v>
      </c>
      <c r="HZ601">
        <v>9999</v>
      </c>
      <c r="IA601">
        <v>9999</v>
      </c>
      <c r="IB601">
        <v>18.2</v>
      </c>
      <c r="IC601">
        <v>1.86754</v>
      </c>
      <c r="ID601">
        <v>1.8667</v>
      </c>
      <c r="IE601">
        <v>1.866</v>
      </c>
      <c r="IF601">
        <v>1.86599</v>
      </c>
      <c r="IG601">
        <v>1.86783</v>
      </c>
      <c r="IH601">
        <v>1.87027</v>
      </c>
      <c r="II601">
        <v>1.86891</v>
      </c>
      <c r="IJ601">
        <v>1.87042</v>
      </c>
      <c r="IK601">
        <v>0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-0.575</v>
      </c>
      <c r="IY601">
        <v>0.1541</v>
      </c>
      <c r="IZ601">
        <v>-0.2124528667129374</v>
      </c>
      <c r="JA601">
        <v>-0.0008016307627816455</v>
      </c>
      <c r="JB601">
        <v>-2.705495203968552E-07</v>
      </c>
      <c r="JC601">
        <v>-1.001381313952682E-11</v>
      </c>
      <c r="JD601">
        <v>-0.06429383364076624</v>
      </c>
      <c r="JE601">
        <v>-0.003544197663381463</v>
      </c>
      <c r="JF601">
        <v>0.0008551080648433378</v>
      </c>
      <c r="JG601">
        <v>-1.439520423836254E-05</v>
      </c>
      <c r="JH601">
        <v>4</v>
      </c>
      <c r="JI601">
        <v>2335</v>
      </c>
      <c r="JJ601">
        <v>1</v>
      </c>
      <c r="JK601">
        <v>25</v>
      </c>
      <c r="JL601">
        <v>194508</v>
      </c>
      <c r="JM601">
        <v>194508.1</v>
      </c>
      <c r="JN601">
        <v>0.982666</v>
      </c>
      <c r="JO601">
        <v>2.2644</v>
      </c>
      <c r="JP601">
        <v>1.39771</v>
      </c>
      <c r="JQ601">
        <v>2.35107</v>
      </c>
      <c r="JR601">
        <v>1.49536</v>
      </c>
      <c r="JS601">
        <v>2.56958</v>
      </c>
      <c r="JT601">
        <v>36.3165</v>
      </c>
      <c r="JU601">
        <v>24.07</v>
      </c>
      <c r="JV601">
        <v>18</v>
      </c>
      <c r="JW601">
        <v>494.89</v>
      </c>
      <c r="JX601">
        <v>443.232</v>
      </c>
      <c r="JY601">
        <v>30.1945</v>
      </c>
      <c r="JZ601">
        <v>28.8281</v>
      </c>
      <c r="KA601">
        <v>30.0003</v>
      </c>
      <c r="KB601">
        <v>28.6228</v>
      </c>
      <c r="KC601">
        <v>28.55</v>
      </c>
      <c r="KD601">
        <v>19.5614</v>
      </c>
      <c r="KE601">
        <v>29.3145</v>
      </c>
      <c r="KF601">
        <v>48.6728</v>
      </c>
      <c r="KG601">
        <v>30.206</v>
      </c>
      <c r="KH601">
        <v>383.42</v>
      </c>
      <c r="KI601">
        <v>17.0949</v>
      </c>
      <c r="KJ601">
        <v>100.903</v>
      </c>
      <c r="KK601">
        <v>100.489</v>
      </c>
    </row>
    <row r="602" spans="1:297">
      <c r="A602">
        <v>586</v>
      </c>
      <c r="B602">
        <v>1758917910.1</v>
      </c>
      <c r="C602">
        <v>16127</v>
      </c>
      <c r="D602" t="s">
        <v>1619</v>
      </c>
      <c r="E602" t="s">
        <v>1620</v>
      </c>
      <c r="F602">
        <v>5</v>
      </c>
      <c r="G602" t="s">
        <v>1614</v>
      </c>
      <c r="H602" t="s">
        <v>436</v>
      </c>
      <c r="I602">
        <v>1758917902.6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407.7915130047265</v>
      </c>
      <c r="AK602">
        <v>399.1932545454545</v>
      </c>
      <c r="AL602">
        <v>-2.041194744089897</v>
      </c>
      <c r="AM602">
        <v>65.05091556369895</v>
      </c>
      <c r="AN602">
        <f>(AP602 - AO602 + DY602*1E3/(8.314*(EA602+273.15)) * AR602/DX602 * AQ602) * DX602/(100*DL602) * 1000/(1000 - AP602)</f>
        <v>0</v>
      </c>
      <c r="AO602">
        <v>17.08340669138979</v>
      </c>
      <c r="AP602">
        <v>24.94957515151514</v>
      </c>
      <c r="AQ602">
        <v>4.988527689708431E-05</v>
      </c>
      <c r="AR602">
        <v>107.2820033747321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5.18</v>
      </c>
      <c r="DM602">
        <v>0.5</v>
      </c>
      <c r="DN602" t="s">
        <v>438</v>
      </c>
      <c r="DO602">
        <v>2</v>
      </c>
      <c r="DP602" t="b">
        <v>1</v>
      </c>
      <c r="DQ602">
        <v>1758917902.6</v>
      </c>
      <c r="DR602">
        <v>398.8421481481481</v>
      </c>
      <c r="DS602">
        <v>411.9424814814815</v>
      </c>
      <c r="DT602">
        <v>24.9508</v>
      </c>
      <c r="DU602">
        <v>17.07634074074074</v>
      </c>
      <c r="DV602">
        <v>399.4187037037037</v>
      </c>
      <c r="DW602">
        <v>24.79666296296296</v>
      </c>
      <c r="DX602">
        <v>500.0057037037037</v>
      </c>
      <c r="DY602">
        <v>90.31941851851853</v>
      </c>
      <c r="DZ602">
        <v>0.03055977037037037</v>
      </c>
      <c r="EA602">
        <v>31.07203703703704</v>
      </c>
      <c r="EB602">
        <v>29.99220740740741</v>
      </c>
      <c r="EC602">
        <v>999.9000000000001</v>
      </c>
      <c r="ED602">
        <v>0</v>
      </c>
      <c r="EE602">
        <v>0</v>
      </c>
      <c r="EF602">
        <v>9991.414444444445</v>
      </c>
      <c r="EG602">
        <v>0</v>
      </c>
      <c r="EH602">
        <v>12.22378518518518</v>
      </c>
      <c r="EI602">
        <v>-13.10026703703704</v>
      </c>
      <c r="EJ602">
        <v>409.0482592592593</v>
      </c>
      <c r="EK602">
        <v>419.0991851851853</v>
      </c>
      <c r="EL602">
        <v>7.87445074074074</v>
      </c>
      <c r="EM602">
        <v>411.9424814814815</v>
      </c>
      <c r="EN602">
        <v>17.07634074074074</v>
      </c>
      <c r="EO602">
        <v>2.253542222222222</v>
      </c>
      <c r="EP602">
        <v>1.542325185185185</v>
      </c>
      <c r="EQ602">
        <v>19.3481037037037</v>
      </c>
      <c r="ER602">
        <v>13.39434074074074</v>
      </c>
      <c r="ES602">
        <v>2000.002962962963</v>
      </c>
      <c r="ET602">
        <v>0.9800023333333334</v>
      </c>
      <c r="EU602">
        <v>0.01999787037037037</v>
      </c>
      <c r="EV602">
        <v>0</v>
      </c>
      <c r="EW602">
        <v>966.6673703703705</v>
      </c>
      <c r="EX602">
        <v>5.00097</v>
      </c>
      <c r="EY602">
        <v>19416.95555555556</v>
      </c>
      <c r="EZ602">
        <v>16707.61481481481</v>
      </c>
      <c r="FA602">
        <v>41.125</v>
      </c>
      <c r="FB602">
        <v>41.43699999999999</v>
      </c>
      <c r="FC602">
        <v>41.04822222222221</v>
      </c>
      <c r="FD602">
        <v>41.06199999999999</v>
      </c>
      <c r="FE602">
        <v>41.75</v>
      </c>
      <c r="FF602">
        <v>1955.102962962963</v>
      </c>
      <c r="FG602">
        <v>39.9</v>
      </c>
      <c r="FH602">
        <v>0</v>
      </c>
      <c r="FI602">
        <v>1758917911.5</v>
      </c>
      <c r="FJ602">
        <v>0</v>
      </c>
      <c r="FK602">
        <v>966.67224</v>
      </c>
      <c r="FL602">
        <v>4.28407692167514</v>
      </c>
      <c r="FM602">
        <v>70.66923049564062</v>
      </c>
      <c r="FN602">
        <v>19417.56</v>
      </c>
      <c r="FO602">
        <v>15</v>
      </c>
      <c r="FP602">
        <v>0</v>
      </c>
      <c r="FQ602" t="s">
        <v>439</v>
      </c>
      <c r="FR602">
        <v>1747247426.5</v>
      </c>
      <c r="FS602">
        <v>1747247420.5</v>
      </c>
      <c r="FT602">
        <v>0</v>
      </c>
      <c r="FU602">
        <v>1.027</v>
      </c>
      <c r="FV602">
        <v>0.031</v>
      </c>
      <c r="FW602">
        <v>0.02</v>
      </c>
      <c r="FX602">
        <v>0.05</v>
      </c>
      <c r="FY602">
        <v>420</v>
      </c>
      <c r="FZ602">
        <v>16</v>
      </c>
      <c r="GA602">
        <v>0.01</v>
      </c>
      <c r="GB602">
        <v>0.1</v>
      </c>
      <c r="GC602">
        <v>-15.7439815</v>
      </c>
      <c r="GD602">
        <v>58.97291234521578</v>
      </c>
      <c r="GE602">
        <v>6.118133776950922</v>
      </c>
      <c r="GF602">
        <v>0</v>
      </c>
      <c r="GG602">
        <v>966.613382352941</v>
      </c>
      <c r="GH602">
        <v>1.248510315928718</v>
      </c>
      <c r="GI602">
        <v>0.3628252710818852</v>
      </c>
      <c r="GJ602">
        <v>-1</v>
      </c>
      <c r="GK602">
        <v>7.87524775</v>
      </c>
      <c r="GL602">
        <v>-0.03567028142591167</v>
      </c>
      <c r="GM602">
        <v>0.01020952459409835</v>
      </c>
      <c r="GN602">
        <v>1</v>
      </c>
      <c r="GO602">
        <v>1</v>
      </c>
      <c r="GP602">
        <v>2</v>
      </c>
      <c r="GQ602" t="s">
        <v>440</v>
      </c>
      <c r="GR602">
        <v>3.13475</v>
      </c>
      <c r="GS602">
        <v>2.69086</v>
      </c>
      <c r="GT602">
        <v>0.0884065</v>
      </c>
      <c r="GU602">
        <v>0.087896</v>
      </c>
      <c r="GV602">
        <v>0.109029</v>
      </c>
      <c r="GW602">
        <v>0.0824332</v>
      </c>
      <c r="GX602">
        <v>28952.3</v>
      </c>
      <c r="GY602">
        <v>29029.9</v>
      </c>
      <c r="GZ602">
        <v>29525.1</v>
      </c>
      <c r="HA602">
        <v>29413.2</v>
      </c>
      <c r="HB602">
        <v>34749.2</v>
      </c>
      <c r="HC602">
        <v>35756.4</v>
      </c>
      <c r="HD602">
        <v>41542.7</v>
      </c>
      <c r="HE602">
        <v>41790</v>
      </c>
      <c r="HF602">
        <v>1.93065</v>
      </c>
      <c r="HG602">
        <v>1.865</v>
      </c>
      <c r="HH602">
        <v>0.0501424</v>
      </c>
      <c r="HI602">
        <v>0</v>
      </c>
      <c r="HJ602">
        <v>29.1893</v>
      </c>
      <c r="HK602">
        <v>999.9</v>
      </c>
      <c r="HL602">
        <v>45.9</v>
      </c>
      <c r="HM602">
        <v>31.2</v>
      </c>
      <c r="HN602">
        <v>23.1913</v>
      </c>
      <c r="HO602">
        <v>62.0086</v>
      </c>
      <c r="HP602">
        <v>26.0657</v>
      </c>
      <c r="HQ602">
        <v>1</v>
      </c>
      <c r="HR602">
        <v>0.0966133</v>
      </c>
      <c r="HS602">
        <v>-1.02885</v>
      </c>
      <c r="HT602">
        <v>20.3372</v>
      </c>
      <c r="HU602">
        <v>5.21684</v>
      </c>
      <c r="HV602">
        <v>12.014</v>
      </c>
      <c r="HW602">
        <v>4.9891</v>
      </c>
      <c r="HX602">
        <v>3.28808</v>
      </c>
      <c r="HY602">
        <v>9999</v>
      </c>
      <c r="HZ602">
        <v>9999</v>
      </c>
      <c r="IA602">
        <v>9999</v>
      </c>
      <c r="IB602">
        <v>18.2</v>
      </c>
      <c r="IC602">
        <v>1.86753</v>
      </c>
      <c r="ID602">
        <v>1.86673</v>
      </c>
      <c r="IE602">
        <v>1.86601</v>
      </c>
      <c r="IF602">
        <v>1.86599</v>
      </c>
      <c r="IG602">
        <v>1.86784</v>
      </c>
      <c r="IH602">
        <v>1.87027</v>
      </c>
      <c r="II602">
        <v>1.86891</v>
      </c>
      <c r="IJ602">
        <v>1.87042</v>
      </c>
      <c r="IK602">
        <v>0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-0.5649999999999999</v>
      </c>
      <c r="IY602">
        <v>0.1541</v>
      </c>
      <c r="IZ602">
        <v>-0.2124528667129374</v>
      </c>
      <c r="JA602">
        <v>-0.0008016307627816455</v>
      </c>
      <c r="JB602">
        <v>-2.705495203968552E-07</v>
      </c>
      <c r="JC602">
        <v>-1.001381313952682E-11</v>
      </c>
      <c r="JD602">
        <v>-0.06429383364076624</v>
      </c>
      <c r="JE602">
        <v>-0.003544197663381463</v>
      </c>
      <c r="JF602">
        <v>0.0008551080648433378</v>
      </c>
      <c r="JG602">
        <v>-1.439520423836254E-05</v>
      </c>
      <c r="JH602">
        <v>4</v>
      </c>
      <c r="JI602">
        <v>2335</v>
      </c>
      <c r="JJ602">
        <v>1</v>
      </c>
      <c r="JK602">
        <v>25</v>
      </c>
      <c r="JL602">
        <v>194508.1</v>
      </c>
      <c r="JM602">
        <v>194508.2</v>
      </c>
      <c r="JN602">
        <v>0.9472660000000001</v>
      </c>
      <c r="JO602">
        <v>2.26318</v>
      </c>
      <c r="JP602">
        <v>1.39648</v>
      </c>
      <c r="JQ602">
        <v>2.35474</v>
      </c>
      <c r="JR602">
        <v>1.49536</v>
      </c>
      <c r="JS602">
        <v>2.68799</v>
      </c>
      <c r="JT602">
        <v>36.3165</v>
      </c>
      <c r="JU602">
        <v>24.07</v>
      </c>
      <c r="JV602">
        <v>18</v>
      </c>
      <c r="JW602">
        <v>494.766</v>
      </c>
      <c r="JX602">
        <v>443.415</v>
      </c>
      <c r="JY602">
        <v>30.2035</v>
      </c>
      <c r="JZ602">
        <v>28.83</v>
      </c>
      <c r="KA602">
        <v>30.0002</v>
      </c>
      <c r="KB602">
        <v>28.6252</v>
      </c>
      <c r="KC602">
        <v>28.5518</v>
      </c>
      <c r="KD602">
        <v>18.9337</v>
      </c>
      <c r="KE602">
        <v>29.3145</v>
      </c>
      <c r="KF602">
        <v>48.295</v>
      </c>
      <c r="KG602">
        <v>30.2067</v>
      </c>
      <c r="KH602">
        <v>370.058</v>
      </c>
      <c r="KI602">
        <v>17.0949</v>
      </c>
      <c r="KJ602">
        <v>100.901</v>
      </c>
      <c r="KK602">
        <v>100.489</v>
      </c>
    </row>
    <row r="603" spans="1:297">
      <c r="A603">
        <v>587</v>
      </c>
      <c r="B603">
        <v>1758917915.1</v>
      </c>
      <c r="C603">
        <v>16132</v>
      </c>
      <c r="D603" t="s">
        <v>1621</v>
      </c>
      <c r="E603" t="s">
        <v>1622</v>
      </c>
      <c r="F603">
        <v>5</v>
      </c>
      <c r="G603" t="s">
        <v>1614</v>
      </c>
      <c r="H603" t="s">
        <v>436</v>
      </c>
      <c r="I603">
        <v>1758917907.314285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391.0977458258151</v>
      </c>
      <c r="AK603">
        <v>385.9983696969698</v>
      </c>
      <c r="AL603">
        <v>-2.69660536405118</v>
      </c>
      <c r="AM603">
        <v>65.05091556369895</v>
      </c>
      <c r="AN603">
        <f>(AP603 - AO603 + DY603*1E3/(8.314*(EA603+273.15)) * AR603/DX603 * AQ603) * DX603/(100*DL603) * 1000/(1000 - AP603)</f>
        <v>0</v>
      </c>
      <c r="AO603">
        <v>17.02912975462083</v>
      </c>
      <c r="AP603">
        <v>24.93240242424242</v>
      </c>
      <c r="AQ603">
        <v>-0.0002749201324355776</v>
      </c>
      <c r="AR603">
        <v>107.2820033747321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5.18</v>
      </c>
      <c r="DM603">
        <v>0.5</v>
      </c>
      <c r="DN603" t="s">
        <v>438</v>
      </c>
      <c r="DO603">
        <v>2</v>
      </c>
      <c r="DP603" t="b">
        <v>1</v>
      </c>
      <c r="DQ603">
        <v>1758917907.314285</v>
      </c>
      <c r="DR603">
        <v>392.2968571428572</v>
      </c>
      <c r="DS603">
        <v>399.2944285714286</v>
      </c>
      <c r="DT603">
        <v>24.94654285714285</v>
      </c>
      <c r="DU603">
        <v>17.06471785714286</v>
      </c>
      <c r="DV603">
        <v>392.8667142857143</v>
      </c>
      <c r="DW603">
        <v>24.79246785714286</v>
      </c>
      <c r="DX603">
        <v>499.9973214285714</v>
      </c>
      <c r="DY603">
        <v>90.31874999999999</v>
      </c>
      <c r="DZ603">
        <v>0.03060980357142857</v>
      </c>
      <c r="EA603">
        <v>31.07234642857142</v>
      </c>
      <c r="EB603">
        <v>29.99585</v>
      </c>
      <c r="EC603">
        <v>999.9000000000002</v>
      </c>
      <c r="ED603">
        <v>0</v>
      </c>
      <c r="EE603">
        <v>0</v>
      </c>
      <c r="EF603">
        <v>9997.596785714286</v>
      </c>
      <c r="EG603">
        <v>0</v>
      </c>
      <c r="EH603">
        <v>12.22181071428571</v>
      </c>
      <c r="EI603">
        <v>-6.997487603571429</v>
      </c>
      <c r="EJ603">
        <v>402.3337857142857</v>
      </c>
      <c r="EK603">
        <v>406.2268928571429</v>
      </c>
      <c r="EL603">
        <v>7.881818214285714</v>
      </c>
      <c r="EM603">
        <v>399.2944285714286</v>
      </c>
      <c r="EN603">
        <v>17.06471785714286</v>
      </c>
      <c r="EO603">
        <v>2.253140357142857</v>
      </c>
      <c r="EP603">
        <v>1.541264642857142</v>
      </c>
      <c r="EQ603">
        <v>19.34524642857143</v>
      </c>
      <c r="ER603">
        <v>13.383775</v>
      </c>
      <c r="ES603">
        <v>2000.0175</v>
      </c>
      <c r="ET603">
        <v>0.9800025714285715</v>
      </c>
      <c r="EU603">
        <v>0.01999763214285715</v>
      </c>
      <c r="EV603">
        <v>0</v>
      </c>
      <c r="EW603">
        <v>966.9550357142859</v>
      </c>
      <c r="EX603">
        <v>5.00097</v>
      </c>
      <c r="EY603">
        <v>19422.78571428571</v>
      </c>
      <c r="EZ603">
        <v>16707.73571428572</v>
      </c>
      <c r="FA603">
        <v>41.12942857142857</v>
      </c>
      <c r="FB603">
        <v>41.43699999999999</v>
      </c>
      <c r="FC603">
        <v>41.05757142857141</v>
      </c>
      <c r="FD603">
        <v>41.06199999999999</v>
      </c>
      <c r="FE603">
        <v>41.75</v>
      </c>
      <c r="FF603">
        <v>1955.1175</v>
      </c>
      <c r="FG603">
        <v>39.9</v>
      </c>
      <c r="FH603">
        <v>0</v>
      </c>
      <c r="FI603">
        <v>1758917916.3</v>
      </c>
      <c r="FJ603">
        <v>0</v>
      </c>
      <c r="FK603">
        <v>966.97264</v>
      </c>
      <c r="FL603">
        <v>4.946461554708577</v>
      </c>
      <c r="FM603">
        <v>96.74615393704084</v>
      </c>
      <c r="FN603">
        <v>19423.512</v>
      </c>
      <c r="FO603">
        <v>15</v>
      </c>
      <c r="FP603">
        <v>0</v>
      </c>
      <c r="FQ603" t="s">
        <v>439</v>
      </c>
      <c r="FR603">
        <v>1747247426.5</v>
      </c>
      <c r="FS603">
        <v>1747247420.5</v>
      </c>
      <c r="FT603">
        <v>0</v>
      </c>
      <c r="FU603">
        <v>1.027</v>
      </c>
      <c r="FV603">
        <v>0.031</v>
      </c>
      <c r="FW603">
        <v>0.02</v>
      </c>
      <c r="FX603">
        <v>0.05</v>
      </c>
      <c r="FY603">
        <v>420</v>
      </c>
      <c r="FZ603">
        <v>16</v>
      </c>
      <c r="GA603">
        <v>0.01</v>
      </c>
      <c r="GB603">
        <v>0.1</v>
      </c>
      <c r="GC603">
        <v>-10.55109226585366</v>
      </c>
      <c r="GD603">
        <v>77.62238502020899</v>
      </c>
      <c r="GE603">
        <v>7.74024555676098</v>
      </c>
      <c r="GF603">
        <v>0</v>
      </c>
      <c r="GG603">
        <v>966.7961764705882</v>
      </c>
      <c r="GH603">
        <v>3.84886173749433</v>
      </c>
      <c r="GI603">
        <v>0.4793389118228766</v>
      </c>
      <c r="GJ603">
        <v>-1</v>
      </c>
      <c r="GK603">
        <v>7.882171463414634</v>
      </c>
      <c r="GL603">
        <v>0.05261017421603339</v>
      </c>
      <c r="GM603">
        <v>0.01467453469756791</v>
      </c>
      <c r="GN603">
        <v>1</v>
      </c>
      <c r="GO603">
        <v>1</v>
      </c>
      <c r="GP603">
        <v>2</v>
      </c>
      <c r="GQ603" t="s">
        <v>440</v>
      </c>
      <c r="GR603">
        <v>3.1347</v>
      </c>
      <c r="GS603">
        <v>2.69075</v>
      </c>
      <c r="GT603">
        <v>0.0860819</v>
      </c>
      <c r="GU603">
        <v>0.0849821</v>
      </c>
      <c r="GV603">
        <v>0.108975</v>
      </c>
      <c r="GW603">
        <v>0.0822904</v>
      </c>
      <c r="GX603">
        <v>29026.8</v>
      </c>
      <c r="GY603">
        <v>29121.8</v>
      </c>
      <c r="GZ603">
        <v>29525.9</v>
      </c>
      <c r="HA603">
        <v>29412.4</v>
      </c>
      <c r="HB603">
        <v>34752.1</v>
      </c>
      <c r="HC603">
        <v>35761</v>
      </c>
      <c r="HD603">
        <v>41543.6</v>
      </c>
      <c r="HE603">
        <v>41788.8</v>
      </c>
      <c r="HF603">
        <v>1.93085</v>
      </c>
      <c r="HG603">
        <v>1.8651</v>
      </c>
      <c r="HH603">
        <v>0.0493973</v>
      </c>
      <c r="HI603">
        <v>0</v>
      </c>
      <c r="HJ603">
        <v>29.1912</v>
      </c>
      <c r="HK603">
        <v>999.9</v>
      </c>
      <c r="HL603">
        <v>45.8</v>
      </c>
      <c r="HM603">
        <v>31.2</v>
      </c>
      <c r="HN603">
        <v>23.1389</v>
      </c>
      <c r="HO603">
        <v>61.9886</v>
      </c>
      <c r="HP603">
        <v>26.238</v>
      </c>
      <c r="HQ603">
        <v>1</v>
      </c>
      <c r="HR603">
        <v>0.0966616</v>
      </c>
      <c r="HS603">
        <v>-1.00964</v>
      </c>
      <c r="HT603">
        <v>20.3371</v>
      </c>
      <c r="HU603">
        <v>5.21624</v>
      </c>
      <c r="HV603">
        <v>12.0146</v>
      </c>
      <c r="HW603">
        <v>4.9887</v>
      </c>
      <c r="HX603">
        <v>3.28775</v>
      </c>
      <c r="HY603">
        <v>9999</v>
      </c>
      <c r="HZ603">
        <v>9999</v>
      </c>
      <c r="IA603">
        <v>9999</v>
      </c>
      <c r="IB603">
        <v>18.2</v>
      </c>
      <c r="IC603">
        <v>1.86755</v>
      </c>
      <c r="ID603">
        <v>1.86672</v>
      </c>
      <c r="IE603">
        <v>1.86602</v>
      </c>
      <c r="IF603">
        <v>1.86599</v>
      </c>
      <c r="IG603">
        <v>1.86784</v>
      </c>
      <c r="IH603">
        <v>1.87027</v>
      </c>
      <c r="II603">
        <v>1.8689</v>
      </c>
      <c r="IJ603">
        <v>1.87042</v>
      </c>
      <c r="IK603">
        <v>0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-0.552</v>
      </c>
      <c r="IY603">
        <v>0.1539</v>
      </c>
      <c r="IZ603">
        <v>-0.2124528667129374</v>
      </c>
      <c r="JA603">
        <v>-0.0008016307627816455</v>
      </c>
      <c r="JB603">
        <v>-2.705495203968552E-07</v>
      </c>
      <c r="JC603">
        <v>-1.001381313952682E-11</v>
      </c>
      <c r="JD603">
        <v>-0.06429383364076624</v>
      </c>
      <c r="JE603">
        <v>-0.003544197663381463</v>
      </c>
      <c r="JF603">
        <v>0.0008551080648433378</v>
      </c>
      <c r="JG603">
        <v>-1.439520423836254E-05</v>
      </c>
      <c r="JH603">
        <v>4</v>
      </c>
      <c r="JI603">
        <v>2335</v>
      </c>
      <c r="JJ603">
        <v>1</v>
      </c>
      <c r="JK603">
        <v>25</v>
      </c>
      <c r="JL603">
        <v>194508.1</v>
      </c>
      <c r="JM603">
        <v>194508.2</v>
      </c>
      <c r="JN603">
        <v>0.916748</v>
      </c>
      <c r="JO603">
        <v>2.28271</v>
      </c>
      <c r="JP603">
        <v>1.39648</v>
      </c>
      <c r="JQ603">
        <v>2.35352</v>
      </c>
      <c r="JR603">
        <v>1.49536</v>
      </c>
      <c r="JS603">
        <v>2.61719</v>
      </c>
      <c r="JT603">
        <v>36.3165</v>
      </c>
      <c r="JU603">
        <v>24.0612</v>
      </c>
      <c r="JV603">
        <v>18</v>
      </c>
      <c r="JW603">
        <v>494.913</v>
      </c>
      <c r="JX603">
        <v>443.49</v>
      </c>
      <c r="JY603">
        <v>30.2074</v>
      </c>
      <c r="JZ603">
        <v>28.8318</v>
      </c>
      <c r="KA603">
        <v>30.0003</v>
      </c>
      <c r="KB603">
        <v>28.6275</v>
      </c>
      <c r="KC603">
        <v>28.5536</v>
      </c>
      <c r="KD603">
        <v>18.2391</v>
      </c>
      <c r="KE603">
        <v>29.3145</v>
      </c>
      <c r="KF603">
        <v>48.295</v>
      </c>
      <c r="KG603">
        <v>30.2019</v>
      </c>
      <c r="KH603">
        <v>349.988</v>
      </c>
      <c r="KI603">
        <v>17.0993</v>
      </c>
      <c r="KJ603">
        <v>100.904</v>
      </c>
      <c r="KK603">
        <v>100.486</v>
      </c>
    </row>
    <row r="604" spans="1:297">
      <c r="A604">
        <v>588</v>
      </c>
      <c r="B604">
        <v>1758917920.1</v>
      </c>
      <c r="C604">
        <v>16137</v>
      </c>
      <c r="D604" t="s">
        <v>1623</v>
      </c>
      <c r="E604" t="s">
        <v>1624</v>
      </c>
      <c r="F604">
        <v>5</v>
      </c>
      <c r="G604" t="s">
        <v>1614</v>
      </c>
      <c r="H604" t="s">
        <v>436</v>
      </c>
      <c r="I604">
        <v>1758917912.6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374.3486539411086</v>
      </c>
      <c r="AK604">
        <v>371.1109696969697</v>
      </c>
      <c r="AL604">
        <v>-3.006082535228538</v>
      </c>
      <c r="AM604">
        <v>65.05091556369895</v>
      </c>
      <c r="AN604">
        <f>(AP604 - AO604 + DY604*1E3/(8.314*(EA604+273.15)) * AR604/DX604 * AQ604) * DX604/(100*DL604) * 1000/(1000 - AP604)</f>
        <v>0</v>
      </c>
      <c r="AO604">
        <v>17.02401439427855</v>
      </c>
      <c r="AP604">
        <v>24.91643696969696</v>
      </c>
      <c r="AQ604">
        <v>-0.0001730856132155528</v>
      </c>
      <c r="AR604">
        <v>107.2820033747321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5.18</v>
      </c>
      <c r="DM604">
        <v>0.5</v>
      </c>
      <c r="DN604" t="s">
        <v>438</v>
      </c>
      <c r="DO604">
        <v>2</v>
      </c>
      <c r="DP604" t="b">
        <v>1</v>
      </c>
      <c r="DQ604">
        <v>1758917912.6</v>
      </c>
      <c r="DR604">
        <v>380.9609259259259</v>
      </c>
      <c r="DS604">
        <v>382.5061481481481</v>
      </c>
      <c r="DT604">
        <v>24.93690370370371</v>
      </c>
      <c r="DU604">
        <v>17.04692592592592</v>
      </c>
      <c r="DV604">
        <v>381.5192962962963</v>
      </c>
      <c r="DW604">
        <v>24.78295925925925</v>
      </c>
      <c r="DX604">
        <v>500.0123703703704</v>
      </c>
      <c r="DY604">
        <v>90.31846296296295</v>
      </c>
      <c r="DZ604">
        <v>0.03050714444444445</v>
      </c>
      <c r="EA604">
        <v>31.07408888888889</v>
      </c>
      <c r="EB604">
        <v>30.00136296296296</v>
      </c>
      <c r="EC604">
        <v>999.9000000000001</v>
      </c>
      <c r="ED604">
        <v>0</v>
      </c>
      <c r="EE604">
        <v>0</v>
      </c>
      <c r="EF604">
        <v>9998.405555555555</v>
      </c>
      <c r="EG604">
        <v>0</v>
      </c>
      <c r="EH604">
        <v>12.21815555555556</v>
      </c>
      <c r="EI604">
        <v>-1.545133774074074</v>
      </c>
      <c r="EJ604">
        <v>390.704074074074</v>
      </c>
      <c r="EK604">
        <v>389.1401481481481</v>
      </c>
      <c r="EL604">
        <v>7.889984074074074</v>
      </c>
      <c r="EM604">
        <v>382.5061481481481</v>
      </c>
      <c r="EN604">
        <v>17.04692592592592</v>
      </c>
      <c r="EO604">
        <v>2.252263333333334</v>
      </c>
      <c r="EP604">
        <v>1.539651481481481</v>
      </c>
      <c r="EQ604">
        <v>19.33898888888889</v>
      </c>
      <c r="ER604">
        <v>13.36771481481482</v>
      </c>
      <c r="ES604">
        <v>2000.017777777778</v>
      </c>
      <c r="ET604">
        <v>0.9800026666666667</v>
      </c>
      <c r="EU604">
        <v>0.01999754074074074</v>
      </c>
      <c r="EV604">
        <v>0</v>
      </c>
      <c r="EW604">
        <v>967.3032592592592</v>
      </c>
      <c r="EX604">
        <v>5.00097</v>
      </c>
      <c r="EY604">
        <v>19429.81111111111</v>
      </c>
      <c r="EZ604">
        <v>16707.74444444444</v>
      </c>
      <c r="FA604">
        <v>41.15025925925925</v>
      </c>
      <c r="FB604">
        <v>41.43933333333333</v>
      </c>
      <c r="FC604">
        <v>41.06199999999999</v>
      </c>
      <c r="FD604">
        <v>41.06199999999999</v>
      </c>
      <c r="FE604">
        <v>41.75</v>
      </c>
      <c r="FF604">
        <v>1955.117777777778</v>
      </c>
      <c r="FG604">
        <v>39.89962962962963</v>
      </c>
      <c r="FH604">
        <v>0</v>
      </c>
      <c r="FI604">
        <v>1758917921.7</v>
      </c>
      <c r="FJ604">
        <v>0</v>
      </c>
      <c r="FK604">
        <v>967.3214615384616</v>
      </c>
      <c r="FL604">
        <v>2.017367536407075</v>
      </c>
      <c r="FM604">
        <v>62.94700851961566</v>
      </c>
      <c r="FN604">
        <v>19429.97692307693</v>
      </c>
      <c r="FO604">
        <v>15</v>
      </c>
      <c r="FP604">
        <v>0</v>
      </c>
      <c r="FQ604" t="s">
        <v>439</v>
      </c>
      <c r="FR604">
        <v>1747247426.5</v>
      </c>
      <c r="FS604">
        <v>1747247420.5</v>
      </c>
      <c r="FT604">
        <v>0</v>
      </c>
      <c r="FU604">
        <v>1.027</v>
      </c>
      <c r="FV604">
        <v>0.031</v>
      </c>
      <c r="FW604">
        <v>0.02</v>
      </c>
      <c r="FX604">
        <v>0.05</v>
      </c>
      <c r="FY604">
        <v>420</v>
      </c>
      <c r="FZ604">
        <v>16</v>
      </c>
      <c r="GA604">
        <v>0.01</v>
      </c>
      <c r="GB604">
        <v>0.1</v>
      </c>
      <c r="GC604">
        <v>-5.2998323975</v>
      </c>
      <c r="GD604">
        <v>64.3607938277674</v>
      </c>
      <c r="GE604">
        <v>6.391228511143745</v>
      </c>
      <c r="GF604">
        <v>0</v>
      </c>
      <c r="GG604">
        <v>967.0347058823529</v>
      </c>
      <c r="GH604">
        <v>4.09692895834844</v>
      </c>
      <c r="GI604">
        <v>0.4796324284657846</v>
      </c>
      <c r="GJ604">
        <v>-1</v>
      </c>
      <c r="GK604">
        <v>7.885249249999999</v>
      </c>
      <c r="GL604">
        <v>0.1273669418386391</v>
      </c>
      <c r="GM604">
        <v>0.01647765508006219</v>
      </c>
      <c r="GN604">
        <v>0</v>
      </c>
      <c r="GO604">
        <v>0</v>
      </c>
      <c r="GP604">
        <v>2</v>
      </c>
      <c r="GQ604" t="s">
        <v>446</v>
      </c>
      <c r="GR604">
        <v>3.13479</v>
      </c>
      <c r="GS604">
        <v>2.69065</v>
      </c>
      <c r="GT604">
        <v>0.083436</v>
      </c>
      <c r="GU604">
        <v>0.08203489999999999</v>
      </c>
      <c r="GV604">
        <v>0.108928</v>
      </c>
      <c r="GW604">
        <v>0.08229499999999999</v>
      </c>
      <c r="GX604">
        <v>29110.6</v>
      </c>
      <c r="GY604">
        <v>29215.6</v>
      </c>
      <c r="GZ604">
        <v>29525.6</v>
      </c>
      <c r="HA604">
        <v>29412.4</v>
      </c>
      <c r="HB604">
        <v>34753.5</v>
      </c>
      <c r="HC604">
        <v>35760.7</v>
      </c>
      <c r="HD604">
        <v>41543.2</v>
      </c>
      <c r="HE604">
        <v>41788.8</v>
      </c>
      <c r="HF604">
        <v>1.93088</v>
      </c>
      <c r="HG604">
        <v>1.86485</v>
      </c>
      <c r="HH604">
        <v>0.0502169</v>
      </c>
      <c r="HI604">
        <v>0</v>
      </c>
      <c r="HJ604">
        <v>29.1943</v>
      </c>
      <c r="HK604">
        <v>999.9</v>
      </c>
      <c r="HL604">
        <v>45.8</v>
      </c>
      <c r="HM604">
        <v>31.2</v>
      </c>
      <c r="HN604">
        <v>23.1412</v>
      </c>
      <c r="HO604">
        <v>61.9986</v>
      </c>
      <c r="HP604">
        <v>26.2179</v>
      </c>
      <c r="HQ604">
        <v>1</v>
      </c>
      <c r="HR604">
        <v>0.0967657</v>
      </c>
      <c r="HS604">
        <v>-0.990297</v>
      </c>
      <c r="HT604">
        <v>20.3372</v>
      </c>
      <c r="HU604">
        <v>5.21579</v>
      </c>
      <c r="HV604">
        <v>12.0138</v>
      </c>
      <c r="HW604">
        <v>4.9886</v>
      </c>
      <c r="HX604">
        <v>3.2878</v>
      </c>
      <c r="HY604">
        <v>9999</v>
      </c>
      <c r="HZ604">
        <v>9999</v>
      </c>
      <c r="IA604">
        <v>9999</v>
      </c>
      <c r="IB604">
        <v>18.2</v>
      </c>
      <c r="IC604">
        <v>1.86754</v>
      </c>
      <c r="ID604">
        <v>1.86673</v>
      </c>
      <c r="IE604">
        <v>1.86601</v>
      </c>
      <c r="IF604">
        <v>1.866</v>
      </c>
      <c r="IG604">
        <v>1.86783</v>
      </c>
      <c r="IH604">
        <v>1.87027</v>
      </c>
      <c r="II604">
        <v>1.8689</v>
      </c>
      <c r="IJ604">
        <v>1.87042</v>
      </c>
      <c r="IK604">
        <v>0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-0.538</v>
      </c>
      <c r="IY604">
        <v>0.1537</v>
      </c>
      <c r="IZ604">
        <v>-0.2124528667129374</v>
      </c>
      <c r="JA604">
        <v>-0.0008016307627816455</v>
      </c>
      <c r="JB604">
        <v>-2.705495203968552E-07</v>
      </c>
      <c r="JC604">
        <v>-1.001381313952682E-11</v>
      </c>
      <c r="JD604">
        <v>-0.06429383364076624</v>
      </c>
      <c r="JE604">
        <v>-0.003544197663381463</v>
      </c>
      <c r="JF604">
        <v>0.0008551080648433378</v>
      </c>
      <c r="JG604">
        <v>-1.439520423836254E-05</v>
      </c>
      <c r="JH604">
        <v>4</v>
      </c>
      <c r="JI604">
        <v>2335</v>
      </c>
      <c r="JJ604">
        <v>1</v>
      </c>
      <c r="JK604">
        <v>25</v>
      </c>
      <c r="JL604">
        <v>194508.2</v>
      </c>
      <c r="JM604">
        <v>194508.3</v>
      </c>
      <c r="JN604">
        <v>0.881348</v>
      </c>
      <c r="JO604">
        <v>2.28516</v>
      </c>
      <c r="JP604">
        <v>1.39648</v>
      </c>
      <c r="JQ604">
        <v>2.35229</v>
      </c>
      <c r="JR604">
        <v>1.49536</v>
      </c>
      <c r="JS604">
        <v>2.56104</v>
      </c>
      <c r="JT604">
        <v>36.3165</v>
      </c>
      <c r="JU604">
        <v>24.0612</v>
      </c>
      <c r="JV604">
        <v>18</v>
      </c>
      <c r="JW604">
        <v>494.938</v>
      </c>
      <c r="JX604">
        <v>443.354</v>
      </c>
      <c r="JY604">
        <v>30.2041</v>
      </c>
      <c r="JZ604">
        <v>28.8343</v>
      </c>
      <c r="KA604">
        <v>30.0003</v>
      </c>
      <c r="KB604">
        <v>28.6287</v>
      </c>
      <c r="KC604">
        <v>28.5561</v>
      </c>
      <c r="KD604">
        <v>17.597</v>
      </c>
      <c r="KE604">
        <v>29.0379</v>
      </c>
      <c r="KF604">
        <v>48.295</v>
      </c>
      <c r="KG604">
        <v>30.1996</v>
      </c>
      <c r="KH604">
        <v>336.631</v>
      </c>
      <c r="KI604">
        <v>17.1095</v>
      </c>
      <c r="KJ604">
        <v>100.903</v>
      </c>
      <c r="KK604">
        <v>100.486</v>
      </c>
    </row>
    <row r="605" spans="1:297">
      <c r="A605">
        <v>589</v>
      </c>
      <c r="B605">
        <v>1758917925.1</v>
      </c>
      <c r="C605">
        <v>16142</v>
      </c>
      <c r="D605" t="s">
        <v>1625</v>
      </c>
      <c r="E605" t="s">
        <v>1626</v>
      </c>
      <c r="F605">
        <v>5</v>
      </c>
      <c r="G605" t="s">
        <v>1614</v>
      </c>
      <c r="H605" t="s">
        <v>436</v>
      </c>
      <c r="I605">
        <v>1758917917.314285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357.5006655289632</v>
      </c>
      <c r="AK605">
        <v>355.4766545454546</v>
      </c>
      <c r="AL605">
        <v>-3.136406223352351</v>
      </c>
      <c r="AM605">
        <v>65.05091556369895</v>
      </c>
      <c r="AN605">
        <f>(AP605 - AO605 + DY605*1E3/(8.314*(EA605+273.15)) * AR605/DX605 * AQ605) * DX605/(100*DL605) * 1000/(1000 - AP605)</f>
        <v>0</v>
      </c>
      <c r="AO605">
        <v>17.04478715413892</v>
      </c>
      <c r="AP605">
        <v>24.91406727272726</v>
      </c>
      <c r="AQ605">
        <v>7.670679871126429E-07</v>
      </c>
      <c r="AR605">
        <v>107.2820033747321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5.18</v>
      </c>
      <c r="DM605">
        <v>0.5</v>
      </c>
      <c r="DN605" t="s">
        <v>438</v>
      </c>
      <c r="DO605">
        <v>2</v>
      </c>
      <c r="DP605" t="b">
        <v>1</v>
      </c>
      <c r="DQ605">
        <v>1758917917.314285</v>
      </c>
      <c r="DR605">
        <v>368.1880357142858</v>
      </c>
      <c r="DS605">
        <v>366.9628928571429</v>
      </c>
      <c r="DT605">
        <v>24.92618571428571</v>
      </c>
      <c r="DU605">
        <v>17.03599642857143</v>
      </c>
      <c r="DV605">
        <v>368.7334285714286</v>
      </c>
      <c r="DW605">
        <v>24.772375</v>
      </c>
      <c r="DX605">
        <v>499.9975714285715</v>
      </c>
      <c r="DY605">
        <v>90.31869285714286</v>
      </c>
      <c r="DZ605">
        <v>0.03036037857142857</v>
      </c>
      <c r="EA605">
        <v>31.07703214285715</v>
      </c>
      <c r="EB605">
        <v>30.00425</v>
      </c>
      <c r="EC605">
        <v>999.9000000000002</v>
      </c>
      <c r="ED605">
        <v>0</v>
      </c>
      <c r="EE605">
        <v>0</v>
      </c>
      <c r="EF605">
        <v>10002.85892857143</v>
      </c>
      <c r="EG605">
        <v>0</v>
      </c>
      <c r="EH605">
        <v>12.224425</v>
      </c>
      <c r="EI605">
        <v>1.225176360714286</v>
      </c>
      <c r="EJ605">
        <v>377.6003571428571</v>
      </c>
      <c r="EK605">
        <v>373.3227857142857</v>
      </c>
      <c r="EL605">
        <v>7.890199642857142</v>
      </c>
      <c r="EM605">
        <v>366.9628928571429</v>
      </c>
      <c r="EN605">
        <v>17.03599642857143</v>
      </c>
      <c r="EO605">
        <v>2.251300714285714</v>
      </c>
      <c r="EP605">
        <v>1.5386675</v>
      </c>
      <c r="EQ605">
        <v>19.33212142857142</v>
      </c>
      <c r="ER605">
        <v>13.35792142857143</v>
      </c>
      <c r="ES605">
        <v>2000.000357142857</v>
      </c>
      <c r="ET605">
        <v>0.9800025714285715</v>
      </c>
      <c r="EU605">
        <v>0.01999763214285715</v>
      </c>
      <c r="EV605">
        <v>0</v>
      </c>
      <c r="EW605">
        <v>967.4838214285713</v>
      </c>
      <c r="EX605">
        <v>5.00097</v>
      </c>
      <c r="EY605">
        <v>19434.15357142857</v>
      </c>
      <c r="EZ605">
        <v>16707.58928571428</v>
      </c>
      <c r="FA605">
        <v>41.1692857142857</v>
      </c>
      <c r="FB605">
        <v>41.43924999999998</v>
      </c>
      <c r="FC605">
        <v>41.06199999999999</v>
      </c>
      <c r="FD605">
        <v>41.06199999999999</v>
      </c>
      <c r="FE605">
        <v>41.75885714285715</v>
      </c>
      <c r="FF605">
        <v>1955.100357142857</v>
      </c>
      <c r="FG605">
        <v>39.89785714285715</v>
      </c>
      <c r="FH605">
        <v>0</v>
      </c>
      <c r="FI605">
        <v>1758917926.5</v>
      </c>
      <c r="FJ605">
        <v>0</v>
      </c>
      <c r="FK605">
        <v>967.5185384615386</v>
      </c>
      <c r="FL605">
        <v>2.16102565154216</v>
      </c>
      <c r="FM605">
        <v>44.73846145449372</v>
      </c>
      <c r="FN605">
        <v>19434.42307692308</v>
      </c>
      <c r="FO605">
        <v>15</v>
      </c>
      <c r="FP605">
        <v>0</v>
      </c>
      <c r="FQ605" t="s">
        <v>439</v>
      </c>
      <c r="FR605">
        <v>1747247426.5</v>
      </c>
      <c r="FS605">
        <v>1747247420.5</v>
      </c>
      <c r="FT605">
        <v>0</v>
      </c>
      <c r="FU605">
        <v>1.027</v>
      </c>
      <c r="FV605">
        <v>0.031</v>
      </c>
      <c r="FW605">
        <v>0.02</v>
      </c>
      <c r="FX605">
        <v>0.05</v>
      </c>
      <c r="FY605">
        <v>420</v>
      </c>
      <c r="FZ605">
        <v>16</v>
      </c>
      <c r="GA605">
        <v>0.01</v>
      </c>
      <c r="GB605">
        <v>0.1</v>
      </c>
      <c r="GC605">
        <v>-0.8537466475000001</v>
      </c>
      <c r="GD605">
        <v>38.03500772645405</v>
      </c>
      <c r="GE605">
        <v>3.812427043765205</v>
      </c>
      <c r="GF605">
        <v>0</v>
      </c>
      <c r="GG605">
        <v>967.3488529411763</v>
      </c>
      <c r="GH605">
        <v>2.642643245070635</v>
      </c>
      <c r="GI605">
        <v>0.3553142049736505</v>
      </c>
      <c r="GJ605">
        <v>-1</v>
      </c>
      <c r="GK605">
        <v>7.885691249999999</v>
      </c>
      <c r="GL605">
        <v>0.0269053283301803</v>
      </c>
      <c r="GM605">
        <v>0.01754475080864642</v>
      </c>
      <c r="GN605">
        <v>1</v>
      </c>
      <c r="GO605">
        <v>1</v>
      </c>
      <c r="GP605">
        <v>2</v>
      </c>
      <c r="GQ605" t="s">
        <v>440</v>
      </c>
      <c r="GR605">
        <v>3.13482</v>
      </c>
      <c r="GS605">
        <v>2.69077</v>
      </c>
      <c r="GT605">
        <v>0.0806231</v>
      </c>
      <c r="GU605">
        <v>0.0789941</v>
      </c>
      <c r="GV605">
        <v>0.108933</v>
      </c>
      <c r="GW605">
        <v>0.0824691</v>
      </c>
      <c r="GX605">
        <v>29199.9</v>
      </c>
      <c r="GY605">
        <v>29311.9</v>
      </c>
      <c r="GZ605">
        <v>29525.5</v>
      </c>
      <c r="HA605">
        <v>29412</v>
      </c>
      <c r="HB605">
        <v>34753.3</v>
      </c>
      <c r="HC605">
        <v>35753.3</v>
      </c>
      <c r="HD605">
        <v>41543.2</v>
      </c>
      <c r="HE605">
        <v>41788.2</v>
      </c>
      <c r="HF605">
        <v>1.9306</v>
      </c>
      <c r="HG605">
        <v>1.8647</v>
      </c>
      <c r="HH605">
        <v>0.0493117</v>
      </c>
      <c r="HI605">
        <v>0</v>
      </c>
      <c r="HJ605">
        <v>29.1969</v>
      </c>
      <c r="HK605">
        <v>999.9</v>
      </c>
      <c r="HL605">
        <v>45.8</v>
      </c>
      <c r="HM605">
        <v>31.2</v>
      </c>
      <c r="HN605">
        <v>23.1394</v>
      </c>
      <c r="HO605">
        <v>62.0686</v>
      </c>
      <c r="HP605">
        <v>26.242</v>
      </c>
      <c r="HQ605">
        <v>1</v>
      </c>
      <c r="HR605">
        <v>0.09707060000000001</v>
      </c>
      <c r="HS605">
        <v>-0.9779139999999999</v>
      </c>
      <c r="HT605">
        <v>20.3374</v>
      </c>
      <c r="HU605">
        <v>5.21549</v>
      </c>
      <c r="HV605">
        <v>12.0146</v>
      </c>
      <c r="HW605">
        <v>4.98805</v>
      </c>
      <c r="HX605">
        <v>3.28783</v>
      </c>
      <c r="HY605">
        <v>9999</v>
      </c>
      <c r="HZ605">
        <v>9999</v>
      </c>
      <c r="IA605">
        <v>9999</v>
      </c>
      <c r="IB605">
        <v>18.2</v>
      </c>
      <c r="IC605">
        <v>1.86757</v>
      </c>
      <c r="ID605">
        <v>1.86672</v>
      </c>
      <c r="IE605">
        <v>1.86601</v>
      </c>
      <c r="IF605">
        <v>1.866</v>
      </c>
      <c r="IG605">
        <v>1.86783</v>
      </c>
      <c r="IH605">
        <v>1.87027</v>
      </c>
      <c r="II605">
        <v>1.8689</v>
      </c>
      <c r="IJ605">
        <v>1.87042</v>
      </c>
      <c r="IK605">
        <v>0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-0.522</v>
      </c>
      <c r="IY605">
        <v>0.1537</v>
      </c>
      <c r="IZ605">
        <v>-0.2124528667129374</v>
      </c>
      <c r="JA605">
        <v>-0.0008016307627816455</v>
      </c>
      <c r="JB605">
        <v>-2.705495203968552E-07</v>
      </c>
      <c r="JC605">
        <v>-1.001381313952682E-11</v>
      </c>
      <c r="JD605">
        <v>-0.06429383364076624</v>
      </c>
      <c r="JE605">
        <v>-0.003544197663381463</v>
      </c>
      <c r="JF605">
        <v>0.0008551080648433378</v>
      </c>
      <c r="JG605">
        <v>-1.439520423836254E-05</v>
      </c>
      <c r="JH605">
        <v>4</v>
      </c>
      <c r="JI605">
        <v>2335</v>
      </c>
      <c r="JJ605">
        <v>1</v>
      </c>
      <c r="JK605">
        <v>25</v>
      </c>
      <c r="JL605">
        <v>194508.3</v>
      </c>
      <c r="JM605">
        <v>194508.4</v>
      </c>
      <c r="JN605">
        <v>0.8496089999999999</v>
      </c>
      <c r="JO605">
        <v>2.28516</v>
      </c>
      <c r="JP605">
        <v>1.39648</v>
      </c>
      <c r="JQ605">
        <v>2.35229</v>
      </c>
      <c r="JR605">
        <v>1.49536</v>
      </c>
      <c r="JS605">
        <v>2.58911</v>
      </c>
      <c r="JT605">
        <v>36.3165</v>
      </c>
      <c r="JU605">
        <v>24.0612</v>
      </c>
      <c r="JV605">
        <v>18</v>
      </c>
      <c r="JW605">
        <v>494.784</v>
      </c>
      <c r="JX605">
        <v>443.281</v>
      </c>
      <c r="JY605">
        <v>30.2004</v>
      </c>
      <c r="JZ605">
        <v>28.8362</v>
      </c>
      <c r="KA605">
        <v>30.0003</v>
      </c>
      <c r="KB605">
        <v>28.6312</v>
      </c>
      <c r="KC605">
        <v>28.5585</v>
      </c>
      <c r="KD605">
        <v>16.8907</v>
      </c>
      <c r="KE605">
        <v>29.0379</v>
      </c>
      <c r="KF605">
        <v>48.295</v>
      </c>
      <c r="KG605">
        <v>30.1905</v>
      </c>
      <c r="KH605">
        <v>316.573</v>
      </c>
      <c r="KI605">
        <v>17.1065</v>
      </c>
      <c r="KJ605">
        <v>100.903</v>
      </c>
      <c r="KK605">
        <v>100.484</v>
      </c>
    </row>
    <row r="606" spans="1:297">
      <c r="A606">
        <v>590</v>
      </c>
      <c r="B606">
        <v>1758917930.1</v>
      </c>
      <c r="C606">
        <v>16147</v>
      </c>
      <c r="D606" t="s">
        <v>1627</v>
      </c>
      <c r="E606" t="s">
        <v>1628</v>
      </c>
      <c r="F606">
        <v>5</v>
      </c>
      <c r="G606" t="s">
        <v>1614</v>
      </c>
      <c r="H606" t="s">
        <v>436</v>
      </c>
      <c r="I606">
        <v>1758917922.6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340.5855276343211</v>
      </c>
      <c r="AK606">
        <v>339.4591757575758</v>
      </c>
      <c r="AL606">
        <v>-3.209986126242623</v>
      </c>
      <c r="AM606">
        <v>65.05091556369895</v>
      </c>
      <c r="AN606">
        <f>(AP606 - AO606 + DY606*1E3/(8.314*(EA606+273.15)) * AR606/DX606 * AQ606) * DX606/(100*DL606) * 1000/(1000 - AP606)</f>
        <v>0</v>
      </c>
      <c r="AO606">
        <v>17.09182940615977</v>
      </c>
      <c r="AP606">
        <v>24.93767818181818</v>
      </c>
      <c r="AQ606">
        <v>0.003066337197337204</v>
      </c>
      <c r="AR606">
        <v>107.2820033747321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5.18</v>
      </c>
      <c r="DM606">
        <v>0.5</v>
      </c>
      <c r="DN606" t="s">
        <v>438</v>
      </c>
      <c r="DO606">
        <v>2</v>
      </c>
      <c r="DP606" t="b">
        <v>1</v>
      </c>
      <c r="DQ606">
        <v>1758917922.6</v>
      </c>
      <c r="DR606">
        <v>352.5884814814814</v>
      </c>
      <c r="DS606">
        <v>349.4657037037037</v>
      </c>
      <c r="DT606">
        <v>24.9214037037037</v>
      </c>
      <c r="DU606">
        <v>17.0521</v>
      </c>
      <c r="DV606">
        <v>353.118111111111</v>
      </c>
      <c r="DW606">
        <v>24.76764444444445</v>
      </c>
      <c r="DX606">
        <v>500.004</v>
      </c>
      <c r="DY606">
        <v>90.31880740740742</v>
      </c>
      <c r="DZ606">
        <v>0.03031855185185186</v>
      </c>
      <c r="EA606">
        <v>31.07944814814815</v>
      </c>
      <c r="EB606">
        <v>30.00595925925926</v>
      </c>
      <c r="EC606">
        <v>999.9000000000001</v>
      </c>
      <c r="ED606">
        <v>0</v>
      </c>
      <c r="EE606">
        <v>0</v>
      </c>
      <c r="EF606">
        <v>10006.04148148148</v>
      </c>
      <c r="EG606">
        <v>0</v>
      </c>
      <c r="EH606">
        <v>12.22795185185185</v>
      </c>
      <c r="EI606">
        <v>3.122703740740741</v>
      </c>
      <c r="EJ606">
        <v>361.599925925926</v>
      </c>
      <c r="EK606">
        <v>355.5277777777778</v>
      </c>
      <c r="EL606">
        <v>7.869316666666666</v>
      </c>
      <c r="EM606">
        <v>349.4657037037037</v>
      </c>
      <c r="EN606">
        <v>17.0521</v>
      </c>
      <c r="EO606">
        <v>2.250871481481481</v>
      </c>
      <c r="EP606">
        <v>1.540122962962963</v>
      </c>
      <c r="EQ606">
        <v>19.32905555555556</v>
      </c>
      <c r="ER606">
        <v>13.37241851851852</v>
      </c>
      <c r="ES606">
        <v>1999.969259259259</v>
      </c>
      <c r="ET606">
        <v>0.9800023333333334</v>
      </c>
      <c r="EU606">
        <v>0.01999787037037037</v>
      </c>
      <c r="EV606">
        <v>0</v>
      </c>
      <c r="EW606">
        <v>967.7291481481482</v>
      </c>
      <c r="EX606">
        <v>5.00097</v>
      </c>
      <c r="EY606">
        <v>19438.90370370371</v>
      </c>
      <c r="EZ606">
        <v>16707.32592592592</v>
      </c>
      <c r="FA606">
        <v>41.18699999999999</v>
      </c>
      <c r="FB606">
        <v>41.43933333333332</v>
      </c>
      <c r="FC606">
        <v>41.06199999999999</v>
      </c>
      <c r="FD606">
        <v>41.06199999999999</v>
      </c>
      <c r="FE606">
        <v>41.76607407407406</v>
      </c>
      <c r="FF606">
        <v>1955.06925925926</v>
      </c>
      <c r="FG606">
        <v>39.89444444444445</v>
      </c>
      <c r="FH606">
        <v>0</v>
      </c>
      <c r="FI606">
        <v>1758917931.3</v>
      </c>
      <c r="FJ606">
        <v>0</v>
      </c>
      <c r="FK606">
        <v>967.731846153846</v>
      </c>
      <c r="FL606">
        <v>3.204717963370504</v>
      </c>
      <c r="FM606">
        <v>63.82905979578824</v>
      </c>
      <c r="FN606">
        <v>19438.92307692308</v>
      </c>
      <c r="FO606">
        <v>15</v>
      </c>
      <c r="FP606">
        <v>0</v>
      </c>
      <c r="FQ606" t="s">
        <v>439</v>
      </c>
      <c r="FR606">
        <v>1747247426.5</v>
      </c>
      <c r="FS606">
        <v>1747247420.5</v>
      </c>
      <c r="FT606">
        <v>0</v>
      </c>
      <c r="FU606">
        <v>1.027</v>
      </c>
      <c r="FV606">
        <v>0.031</v>
      </c>
      <c r="FW606">
        <v>0.02</v>
      </c>
      <c r="FX606">
        <v>0.05</v>
      </c>
      <c r="FY606">
        <v>420</v>
      </c>
      <c r="FZ606">
        <v>16</v>
      </c>
      <c r="GA606">
        <v>0.01</v>
      </c>
      <c r="GB606">
        <v>0.1</v>
      </c>
      <c r="GC606">
        <v>1.8421123525</v>
      </c>
      <c r="GD606">
        <v>22.35692395159475</v>
      </c>
      <c r="GE606">
        <v>2.213812752749587</v>
      </c>
      <c r="GF606">
        <v>0</v>
      </c>
      <c r="GG606">
        <v>967.6061176470588</v>
      </c>
      <c r="GH606">
        <v>2.596302530898166</v>
      </c>
      <c r="GI606">
        <v>0.3281779256212319</v>
      </c>
      <c r="GJ606">
        <v>-1</v>
      </c>
      <c r="GK606">
        <v>7.879166749999999</v>
      </c>
      <c r="GL606">
        <v>-0.2319738461538591</v>
      </c>
      <c r="GM606">
        <v>0.02618122833133506</v>
      </c>
      <c r="GN606">
        <v>0</v>
      </c>
      <c r="GO606">
        <v>0</v>
      </c>
      <c r="GP606">
        <v>2</v>
      </c>
      <c r="GQ606" t="s">
        <v>446</v>
      </c>
      <c r="GR606">
        <v>3.13485</v>
      </c>
      <c r="GS606">
        <v>2.6906</v>
      </c>
      <c r="GT606">
        <v>0.07768949999999999</v>
      </c>
      <c r="GU606">
        <v>0.07590619999999999</v>
      </c>
      <c r="GV606">
        <v>0.108996</v>
      </c>
      <c r="GW606">
        <v>0.0824839</v>
      </c>
      <c r="GX606">
        <v>29292.9</v>
      </c>
      <c r="GY606">
        <v>29410.6</v>
      </c>
      <c r="GZ606">
        <v>29525.5</v>
      </c>
      <c r="HA606">
        <v>29412.4</v>
      </c>
      <c r="HB606">
        <v>34750.8</v>
      </c>
      <c r="HC606">
        <v>35753.2</v>
      </c>
      <c r="HD606">
        <v>41543.2</v>
      </c>
      <c r="HE606">
        <v>41788.8</v>
      </c>
      <c r="HF606">
        <v>1.93095</v>
      </c>
      <c r="HG606">
        <v>1.8645</v>
      </c>
      <c r="HH606">
        <v>0.0496954</v>
      </c>
      <c r="HI606">
        <v>0</v>
      </c>
      <c r="HJ606">
        <v>29.1994</v>
      </c>
      <c r="HK606">
        <v>999.9</v>
      </c>
      <c r="HL606">
        <v>45.7</v>
      </c>
      <c r="HM606">
        <v>31.2</v>
      </c>
      <c r="HN606">
        <v>23.0894</v>
      </c>
      <c r="HO606">
        <v>62.0186</v>
      </c>
      <c r="HP606">
        <v>26.1579</v>
      </c>
      <c r="HQ606">
        <v>1</v>
      </c>
      <c r="HR606">
        <v>0.0971595</v>
      </c>
      <c r="HS606">
        <v>-0.962465</v>
      </c>
      <c r="HT606">
        <v>20.3376</v>
      </c>
      <c r="HU606">
        <v>5.21594</v>
      </c>
      <c r="HV606">
        <v>12.0132</v>
      </c>
      <c r="HW606">
        <v>4.9883</v>
      </c>
      <c r="HX606">
        <v>3.28763</v>
      </c>
      <c r="HY606">
        <v>9999</v>
      </c>
      <c r="HZ606">
        <v>9999</v>
      </c>
      <c r="IA606">
        <v>9999</v>
      </c>
      <c r="IB606">
        <v>18.2</v>
      </c>
      <c r="IC606">
        <v>1.86754</v>
      </c>
      <c r="ID606">
        <v>1.86671</v>
      </c>
      <c r="IE606">
        <v>1.86604</v>
      </c>
      <c r="IF606">
        <v>1.866</v>
      </c>
      <c r="IG606">
        <v>1.86785</v>
      </c>
      <c r="IH606">
        <v>1.87027</v>
      </c>
      <c r="II606">
        <v>1.86892</v>
      </c>
      <c r="IJ606">
        <v>1.87042</v>
      </c>
      <c r="IK606">
        <v>0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-0.507</v>
      </c>
      <c r="IY606">
        <v>0.154</v>
      </c>
      <c r="IZ606">
        <v>-0.2124528667129374</v>
      </c>
      <c r="JA606">
        <v>-0.0008016307627816455</v>
      </c>
      <c r="JB606">
        <v>-2.705495203968552E-07</v>
      </c>
      <c r="JC606">
        <v>-1.001381313952682E-11</v>
      </c>
      <c r="JD606">
        <v>-0.06429383364076624</v>
      </c>
      <c r="JE606">
        <v>-0.003544197663381463</v>
      </c>
      <c r="JF606">
        <v>0.0008551080648433378</v>
      </c>
      <c r="JG606">
        <v>-1.439520423836254E-05</v>
      </c>
      <c r="JH606">
        <v>4</v>
      </c>
      <c r="JI606">
        <v>2335</v>
      </c>
      <c r="JJ606">
        <v>1</v>
      </c>
      <c r="JK606">
        <v>25</v>
      </c>
      <c r="JL606">
        <v>194508.4</v>
      </c>
      <c r="JM606">
        <v>194508.5</v>
      </c>
      <c r="JN606">
        <v>0.812988</v>
      </c>
      <c r="JO606">
        <v>2.28638</v>
      </c>
      <c r="JP606">
        <v>1.39648</v>
      </c>
      <c r="JQ606">
        <v>2.35352</v>
      </c>
      <c r="JR606">
        <v>1.49536</v>
      </c>
      <c r="JS606">
        <v>2.54761</v>
      </c>
      <c r="JT606">
        <v>36.34</v>
      </c>
      <c r="JU606">
        <v>24.0612</v>
      </c>
      <c r="JV606">
        <v>18</v>
      </c>
      <c r="JW606">
        <v>495.026</v>
      </c>
      <c r="JX606">
        <v>443.173</v>
      </c>
      <c r="JY606">
        <v>30.1919</v>
      </c>
      <c r="JZ606">
        <v>28.8386</v>
      </c>
      <c r="KA606">
        <v>30.0002</v>
      </c>
      <c r="KB606">
        <v>28.6336</v>
      </c>
      <c r="KC606">
        <v>28.5605</v>
      </c>
      <c r="KD606">
        <v>16.2388</v>
      </c>
      <c r="KE606">
        <v>29.0379</v>
      </c>
      <c r="KF606">
        <v>47.9192</v>
      </c>
      <c r="KG606">
        <v>30.1863</v>
      </c>
      <c r="KH606">
        <v>303.202</v>
      </c>
      <c r="KI606">
        <v>17.1048</v>
      </c>
      <c r="KJ606">
        <v>100.903</v>
      </c>
      <c r="KK606">
        <v>100.486</v>
      </c>
    </row>
    <row r="607" spans="1:297">
      <c r="A607">
        <v>591</v>
      </c>
      <c r="B607">
        <v>1758917935.1</v>
      </c>
      <c r="C607">
        <v>16152</v>
      </c>
      <c r="D607" t="s">
        <v>1629</v>
      </c>
      <c r="E607" t="s">
        <v>1630</v>
      </c>
      <c r="F607">
        <v>5</v>
      </c>
      <c r="G607" t="s">
        <v>1614</v>
      </c>
      <c r="H607" t="s">
        <v>436</v>
      </c>
      <c r="I607">
        <v>1758917927.314285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323.7150146787016</v>
      </c>
      <c r="AK607">
        <v>323.4034787878789</v>
      </c>
      <c r="AL607">
        <v>-3.216060856889175</v>
      </c>
      <c r="AM607">
        <v>65.05091556369895</v>
      </c>
      <c r="AN607">
        <f>(AP607 - AO607 + DY607*1E3/(8.314*(EA607+273.15)) * AR607/DX607 * AQ607) * DX607/(100*DL607) * 1000/(1000 - AP607)</f>
        <v>0</v>
      </c>
      <c r="AO607">
        <v>17.05259739093584</v>
      </c>
      <c r="AP607">
        <v>24.93659090909091</v>
      </c>
      <c r="AQ607">
        <v>-0.0003402213315016971</v>
      </c>
      <c r="AR607">
        <v>107.2820033747321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5.18</v>
      </c>
      <c r="DM607">
        <v>0.5</v>
      </c>
      <c r="DN607" t="s">
        <v>438</v>
      </c>
      <c r="DO607">
        <v>2</v>
      </c>
      <c r="DP607" t="b">
        <v>1</v>
      </c>
      <c r="DQ607">
        <v>1758917927.314285</v>
      </c>
      <c r="DR607">
        <v>338.0881428571428</v>
      </c>
      <c r="DS607">
        <v>333.8263571428573</v>
      </c>
      <c r="DT607">
        <v>24.92731785714286</v>
      </c>
      <c r="DU607">
        <v>17.06196428571429</v>
      </c>
      <c r="DV607">
        <v>338.6032857142857</v>
      </c>
      <c r="DW607">
        <v>24.77348214285714</v>
      </c>
      <c r="DX607">
        <v>499.9840714285714</v>
      </c>
      <c r="DY607">
        <v>90.31835714285715</v>
      </c>
      <c r="DZ607">
        <v>0.03031080357142857</v>
      </c>
      <c r="EA607">
        <v>31.08133571428571</v>
      </c>
      <c r="EB607">
        <v>30.00830357142857</v>
      </c>
      <c r="EC607">
        <v>999.9000000000002</v>
      </c>
      <c r="ED607">
        <v>0</v>
      </c>
      <c r="EE607">
        <v>0</v>
      </c>
      <c r="EF607">
        <v>10008.68678571428</v>
      </c>
      <c r="EG607">
        <v>0</v>
      </c>
      <c r="EH607">
        <v>12.22715</v>
      </c>
      <c r="EI607">
        <v>4.2616575</v>
      </c>
      <c r="EJ607">
        <v>346.7309285714286</v>
      </c>
      <c r="EK607">
        <v>339.6208214285714</v>
      </c>
      <c r="EL607">
        <v>7.865360357142857</v>
      </c>
      <c r="EM607">
        <v>333.8263571428573</v>
      </c>
      <c r="EN607">
        <v>17.06196428571429</v>
      </c>
      <c r="EO607">
        <v>2.251394285714286</v>
      </c>
      <c r="EP607">
        <v>1.541006428571429</v>
      </c>
      <c r="EQ607">
        <v>19.33278571428571</v>
      </c>
      <c r="ER607">
        <v>13.38122142857143</v>
      </c>
      <c r="ES607">
        <v>1999.978214285714</v>
      </c>
      <c r="ET607">
        <v>0.9800024642857144</v>
      </c>
      <c r="EU607">
        <v>0.01999773571428572</v>
      </c>
      <c r="EV607">
        <v>0</v>
      </c>
      <c r="EW607">
        <v>968.1726071428571</v>
      </c>
      <c r="EX607">
        <v>5.00097</v>
      </c>
      <c r="EY607">
        <v>19446.12857142857</v>
      </c>
      <c r="EZ607">
        <v>16707.39642857143</v>
      </c>
      <c r="FA607">
        <v>41.18699999999999</v>
      </c>
      <c r="FB607">
        <v>41.45499999999999</v>
      </c>
      <c r="FC607">
        <v>41.06199999999999</v>
      </c>
      <c r="FD607">
        <v>41.06424999999999</v>
      </c>
      <c r="FE607">
        <v>41.78099999999998</v>
      </c>
      <c r="FF607">
        <v>1955.078214285714</v>
      </c>
      <c r="FG607">
        <v>39.89250000000001</v>
      </c>
      <c r="FH607">
        <v>0</v>
      </c>
      <c r="FI607">
        <v>1758917936.7</v>
      </c>
      <c r="FJ607">
        <v>0</v>
      </c>
      <c r="FK607">
        <v>968.2460399999999</v>
      </c>
      <c r="FL607">
        <v>7.034153853746437</v>
      </c>
      <c r="FM607">
        <v>122.0769230677672</v>
      </c>
      <c r="FN607">
        <v>19447.7</v>
      </c>
      <c r="FO607">
        <v>15</v>
      </c>
      <c r="FP607">
        <v>0</v>
      </c>
      <c r="FQ607" t="s">
        <v>439</v>
      </c>
      <c r="FR607">
        <v>1747247426.5</v>
      </c>
      <c r="FS607">
        <v>1747247420.5</v>
      </c>
      <c r="FT607">
        <v>0</v>
      </c>
      <c r="FU607">
        <v>1.027</v>
      </c>
      <c r="FV607">
        <v>0.031</v>
      </c>
      <c r="FW607">
        <v>0.02</v>
      </c>
      <c r="FX607">
        <v>0.05</v>
      </c>
      <c r="FY607">
        <v>420</v>
      </c>
      <c r="FZ607">
        <v>16</v>
      </c>
      <c r="GA607">
        <v>0.01</v>
      </c>
      <c r="GB607">
        <v>0.1</v>
      </c>
      <c r="GC607">
        <v>3.532840463414634</v>
      </c>
      <c r="GD607">
        <v>14.85806483623693</v>
      </c>
      <c r="GE607">
        <v>1.481642245897471</v>
      </c>
      <c r="GF607">
        <v>0</v>
      </c>
      <c r="GG607">
        <v>967.987705882353</v>
      </c>
      <c r="GH607">
        <v>5.096348364924783</v>
      </c>
      <c r="GI607">
        <v>0.5781400466105129</v>
      </c>
      <c r="GJ607">
        <v>-1</v>
      </c>
      <c r="GK607">
        <v>7.873679268292681</v>
      </c>
      <c r="GL607">
        <v>-0.1073724041811843</v>
      </c>
      <c r="GM607">
        <v>0.02324674185303564</v>
      </c>
      <c r="GN607">
        <v>0</v>
      </c>
      <c r="GO607">
        <v>0</v>
      </c>
      <c r="GP607">
        <v>2</v>
      </c>
      <c r="GQ607" t="s">
        <v>446</v>
      </c>
      <c r="GR607">
        <v>3.13492</v>
      </c>
      <c r="GS607">
        <v>2.69083</v>
      </c>
      <c r="GT607">
        <v>0.0746882</v>
      </c>
      <c r="GU607">
        <v>0.07275280000000001</v>
      </c>
      <c r="GV607">
        <v>0.108983</v>
      </c>
      <c r="GW607">
        <v>0.0823768</v>
      </c>
      <c r="GX607">
        <v>29387.6</v>
      </c>
      <c r="GY607">
        <v>29511.1</v>
      </c>
      <c r="GZ607">
        <v>29524.8</v>
      </c>
      <c r="HA607">
        <v>29412.5</v>
      </c>
      <c r="HB607">
        <v>34750.4</v>
      </c>
      <c r="HC607">
        <v>35757.7</v>
      </c>
      <c r="HD607">
        <v>41542.2</v>
      </c>
      <c r="HE607">
        <v>41789.2</v>
      </c>
      <c r="HF607">
        <v>1.9308</v>
      </c>
      <c r="HG607">
        <v>1.86453</v>
      </c>
      <c r="HH607">
        <v>0.0500083</v>
      </c>
      <c r="HI607">
        <v>0</v>
      </c>
      <c r="HJ607">
        <v>29.2011</v>
      </c>
      <c r="HK607">
        <v>999.9</v>
      </c>
      <c r="HL607">
        <v>45.7</v>
      </c>
      <c r="HM607">
        <v>31.2</v>
      </c>
      <c r="HN607">
        <v>23.0888</v>
      </c>
      <c r="HO607">
        <v>61.9086</v>
      </c>
      <c r="HP607">
        <v>26.1659</v>
      </c>
      <c r="HQ607">
        <v>1</v>
      </c>
      <c r="HR607">
        <v>0.0972104</v>
      </c>
      <c r="HS607">
        <v>-0.959025</v>
      </c>
      <c r="HT607">
        <v>20.3374</v>
      </c>
      <c r="HU607">
        <v>5.21684</v>
      </c>
      <c r="HV607">
        <v>12.0146</v>
      </c>
      <c r="HW607">
        <v>4.98855</v>
      </c>
      <c r="HX607">
        <v>3.28785</v>
      </c>
      <c r="HY607">
        <v>9999</v>
      </c>
      <c r="HZ607">
        <v>9999</v>
      </c>
      <c r="IA607">
        <v>9999</v>
      </c>
      <c r="IB607">
        <v>18.2</v>
      </c>
      <c r="IC607">
        <v>1.86753</v>
      </c>
      <c r="ID607">
        <v>1.86674</v>
      </c>
      <c r="IE607">
        <v>1.86602</v>
      </c>
      <c r="IF607">
        <v>1.866</v>
      </c>
      <c r="IG607">
        <v>1.86784</v>
      </c>
      <c r="IH607">
        <v>1.87027</v>
      </c>
      <c r="II607">
        <v>1.86892</v>
      </c>
      <c r="IJ607">
        <v>1.87042</v>
      </c>
      <c r="IK607">
        <v>0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-0.491</v>
      </c>
      <c r="IY607">
        <v>0.1539</v>
      </c>
      <c r="IZ607">
        <v>-0.2124528667129374</v>
      </c>
      <c r="JA607">
        <v>-0.0008016307627816455</v>
      </c>
      <c r="JB607">
        <v>-2.705495203968552E-07</v>
      </c>
      <c r="JC607">
        <v>-1.001381313952682E-11</v>
      </c>
      <c r="JD607">
        <v>-0.06429383364076624</v>
      </c>
      <c r="JE607">
        <v>-0.003544197663381463</v>
      </c>
      <c r="JF607">
        <v>0.0008551080648433378</v>
      </c>
      <c r="JG607">
        <v>-1.439520423836254E-05</v>
      </c>
      <c r="JH607">
        <v>4</v>
      </c>
      <c r="JI607">
        <v>2335</v>
      </c>
      <c r="JJ607">
        <v>1</v>
      </c>
      <c r="JK607">
        <v>25</v>
      </c>
      <c r="JL607">
        <v>194508.5</v>
      </c>
      <c r="JM607">
        <v>194508.6</v>
      </c>
      <c r="JN607">
        <v>0.780029</v>
      </c>
      <c r="JO607">
        <v>2.27539</v>
      </c>
      <c r="JP607">
        <v>1.39771</v>
      </c>
      <c r="JQ607">
        <v>2.34863</v>
      </c>
      <c r="JR607">
        <v>1.49536</v>
      </c>
      <c r="JS607">
        <v>2.60742</v>
      </c>
      <c r="JT607">
        <v>36.34</v>
      </c>
      <c r="JU607">
        <v>24.07</v>
      </c>
      <c r="JV607">
        <v>18</v>
      </c>
      <c r="JW607">
        <v>494.945</v>
      </c>
      <c r="JX607">
        <v>443.206</v>
      </c>
      <c r="JY607">
        <v>30.1859</v>
      </c>
      <c r="JZ607">
        <v>28.8409</v>
      </c>
      <c r="KA607">
        <v>30.0002</v>
      </c>
      <c r="KB607">
        <v>28.6353</v>
      </c>
      <c r="KC607">
        <v>28.5629</v>
      </c>
      <c r="KD607">
        <v>15.5176</v>
      </c>
      <c r="KE607">
        <v>29.0379</v>
      </c>
      <c r="KF607">
        <v>47.9192</v>
      </c>
      <c r="KG607">
        <v>30.1758</v>
      </c>
      <c r="KH607">
        <v>283.121</v>
      </c>
      <c r="KI607">
        <v>17.1066</v>
      </c>
      <c r="KJ607">
        <v>100.9</v>
      </c>
      <c r="KK607">
        <v>100.487</v>
      </c>
    </row>
    <row r="608" spans="1:297">
      <c r="A608">
        <v>592</v>
      </c>
      <c r="B608">
        <v>1758917940.1</v>
      </c>
      <c r="C608">
        <v>16157</v>
      </c>
      <c r="D608" t="s">
        <v>1631</v>
      </c>
      <c r="E608" t="s">
        <v>1632</v>
      </c>
      <c r="F608">
        <v>5</v>
      </c>
      <c r="G608" t="s">
        <v>1614</v>
      </c>
      <c r="H608" t="s">
        <v>436</v>
      </c>
      <c r="I608">
        <v>1758917932.6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306.8816823928202</v>
      </c>
      <c r="AK608">
        <v>307.2642727272726</v>
      </c>
      <c r="AL608">
        <v>-3.230070635816639</v>
      </c>
      <c r="AM608">
        <v>65.05091556369895</v>
      </c>
      <c r="AN608">
        <f>(AP608 - AO608 + DY608*1E3/(8.314*(EA608+273.15)) * AR608/DX608 * AQ608) * DX608/(100*DL608) * 1000/(1000 - AP608)</f>
        <v>0</v>
      </c>
      <c r="AO608">
        <v>17.05063287153128</v>
      </c>
      <c r="AP608">
        <v>24.92747818181818</v>
      </c>
      <c r="AQ608">
        <v>-0.0002143423548401492</v>
      </c>
      <c r="AR608">
        <v>107.2820033747321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5.18</v>
      </c>
      <c r="DM608">
        <v>0.5</v>
      </c>
      <c r="DN608" t="s">
        <v>438</v>
      </c>
      <c r="DO608">
        <v>2</v>
      </c>
      <c r="DP608" t="b">
        <v>1</v>
      </c>
      <c r="DQ608">
        <v>1758917932.6</v>
      </c>
      <c r="DR608">
        <v>321.594</v>
      </c>
      <c r="DS608">
        <v>316.2948888888889</v>
      </c>
      <c r="DT608">
        <v>24.93308518518518</v>
      </c>
      <c r="DU608">
        <v>17.06552592592592</v>
      </c>
      <c r="DV608">
        <v>322.093</v>
      </c>
      <c r="DW608">
        <v>24.77917407407408</v>
      </c>
      <c r="DX608">
        <v>500.000888888889</v>
      </c>
      <c r="DY608">
        <v>90.3184111111111</v>
      </c>
      <c r="DZ608">
        <v>0.03040684444444444</v>
      </c>
      <c r="EA608">
        <v>31.08228518518518</v>
      </c>
      <c r="EB608">
        <v>30.00945925925926</v>
      </c>
      <c r="EC608">
        <v>999.9000000000001</v>
      </c>
      <c r="ED608">
        <v>0</v>
      </c>
      <c r="EE608">
        <v>0</v>
      </c>
      <c r="EF608">
        <v>10007.32037037037</v>
      </c>
      <c r="EG608">
        <v>0</v>
      </c>
      <c r="EH608">
        <v>12.22472962962963</v>
      </c>
      <c r="EI608">
        <v>5.29905962962963</v>
      </c>
      <c r="EJ608">
        <v>329.8172962962963</v>
      </c>
      <c r="EK608">
        <v>321.7865925925926</v>
      </c>
      <c r="EL608">
        <v>7.867564444444446</v>
      </c>
      <c r="EM608">
        <v>316.2948888888889</v>
      </c>
      <c r="EN608">
        <v>17.06552592592592</v>
      </c>
      <c r="EO608">
        <v>2.251916296296296</v>
      </c>
      <c r="EP608">
        <v>1.54132925925926</v>
      </c>
      <c r="EQ608">
        <v>19.33651481481482</v>
      </c>
      <c r="ER608">
        <v>13.38443333333333</v>
      </c>
      <c r="ES608">
        <v>1999.975185185185</v>
      </c>
      <c r="ET608">
        <v>0.9800024444444445</v>
      </c>
      <c r="EU608">
        <v>0.01999774444444445</v>
      </c>
      <c r="EV608">
        <v>0</v>
      </c>
      <c r="EW608">
        <v>968.7989259259259</v>
      </c>
      <c r="EX608">
        <v>5.00097</v>
      </c>
      <c r="EY608">
        <v>19458.32592592593</v>
      </c>
      <c r="EZ608">
        <v>16707.37777777778</v>
      </c>
      <c r="FA608">
        <v>41.18699999999999</v>
      </c>
      <c r="FB608">
        <v>41.465</v>
      </c>
      <c r="FC608">
        <v>41.06199999999999</v>
      </c>
      <c r="FD608">
        <v>41.06433333333332</v>
      </c>
      <c r="FE608">
        <v>41.79362962962961</v>
      </c>
      <c r="FF608">
        <v>1955.075185185185</v>
      </c>
      <c r="FG608">
        <v>39.89111111111112</v>
      </c>
      <c r="FH608">
        <v>0</v>
      </c>
      <c r="FI608">
        <v>1758917941.5</v>
      </c>
      <c r="FJ608">
        <v>0</v>
      </c>
      <c r="FK608">
        <v>968.8372000000001</v>
      </c>
      <c r="FL608">
        <v>9.361692297572608</v>
      </c>
      <c r="FM608">
        <v>175.4461535830885</v>
      </c>
      <c r="FN608">
        <v>19459.528</v>
      </c>
      <c r="FO608">
        <v>15</v>
      </c>
      <c r="FP608">
        <v>0</v>
      </c>
      <c r="FQ608" t="s">
        <v>439</v>
      </c>
      <c r="FR608">
        <v>1747247426.5</v>
      </c>
      <c r="FS608">
        <v>1747247420.5</v>
      </c>
      <c r="FT608">
        <v>0</v>
      </c>
      <c r="FU608">
        <v>1.027</v>
      </c>
      <c r="FV608">
        <v>0.031</v>
      </c>
      <c r="FW608">
        <v>0.02</v>
      </c>
      <c r="FX608">
        <v>0.05</v>
      </c>
      <c r="FY608">
        <v>420</v>
      </c>
      <c r="FZ608">
        <v>16</v>
      </c>
      <c r="GA608">
        <v>0.01</v>
      </c>
      <c r="GB608">
        <v>0.1</v>
      </c>
      <c r="GC608">
        <v>4.47057268292683</v>
      </c>
      <c r="GD608">
        <v>12.26780027874565</v>
      </c>
      <c r="GE608">
        <v>1.217280548323577</v>
      </c>
      <c r="GF608">
        <v>0</v>
      </c>
      <c r="GG608">
        <v>968.3415882352941</v>
      </c>
      <c r="GH608">
        <v>6.593155088518895</v>
      </c>
      <c r="GI608">
        <v>0.7094263680088939</v>
      </c>
      <c r="GJ608">
        <v>-1</v>
      </c>
      <c r="GK608">
        <v>7.869509024390244</v>
      </c>
      <c r="GL608">
        <v>0.02639184668991162</v>
      </c>
      <c r="GM608">
        <v>0.01940103917318361</v>
      </c>
      <c r="GN608">
        <v>1</v>
      </c>
      <c r="GO608">
        <v>1</v>
      </c>
      <c r="GP608">
        <v>2</v>
      </c>
      <c r="GQ608" t="s">
        <v>440</v>
      </c>
      <c r="GR608">
        <v>3.13485</v>
      </c>
      <c r="GS608">
        <v>2.69082</v>
      </c>
      <c r="GT608">
        <v>0.07160900000000001</v>
      </c>
      <c r="GU608">
        <v>0.06951450000000001</v>
      </c>
      <c r="GV608">
        <v>0.108962</v>
      </c>
      <c r="GW608">
        <v>0.0823873</v>
      </c>
      <c r="GX608">
        <v>29485.2</v>
      </c>
      <c r="GY608">
        <v>29613.8</v>
      </c>
      <c r="GZ608">
        <v>29524.6</v>
      </c>
      <c r="HA608">
        <v>29412.1</v>
      </c>
      <c r="HB608">
        <v>34751</v>
      </c>
      <c r="HC608">
        <v>35756.3</v>
      </c>
      <c r="HD608">
        <v>41542</v>
      </c>
      <c r="HE608">
        <v>41788.2</v>
      </c>
      <c r="HF608">
        <v>1.93062</v>
      </c>
      <c r="HG608">
        <v>1.8647</v>
      </c>
      <c r="HH608">
        <v>0.0494719</v>
      </c>
      <c r="HI608">
        <v>0</v>
      </c>
      <c r="HJ608">
        <v>29.202</v>
      </c>
      <c r="HK608">
        <v>999.9</v>
      </c>
      <c r="HL608">
        <v>45.7</v>
      </c>
      <c r="HM608">
        <v>31.2</v>
      </c>
      <c r="HN608">
        <v>23.0885</v>
      </c>
      <c r="HO608">
        <v>62.0686</v>
      </c>
      <c r="HP608">
        <v>26.0857</v>
      </c>
      <c r="HQ608">
        <v>1</v>
      </c>
      <c r="HR608">
        <v>0.0974339</v>
      </c>
      <c r="HS608">
        <v>-0.937312</v>
      </c>
      <c r="HT608">
        <v>20.3376</v>
      </c>
      <c r="HU608">
        <v>5.21684</v>
      </c>
      <c r="HV608">
        <v>12.0132</v>
      </c>
      <c r="HW608">
        <v>4.9882</v>
      </c>
      <c r="HX608">
        <v>3.28788</v>
      </c>
      <c r="HY608">
        <v>9999</v>
      </c>
      <c r="HZ608">
        <v>9999</v>
      </c>
      <c r="IA608">
        <v>9999</v>
      </c>
      <c r="IB608">
        <v>18.2</v>
      </c>
      <c r="IC608">
        <v>1.86753</v>
      </c>
      <c r="ID608">
        <v>1.86674</v>
      </c>
      <c r="IE608">
        <v>1.86602</v>
      </c>
      <c r="IF608">
        <v>1.866</v>
      </c>
      <c r="IG608">
        <v>1.86784</v>
      </c>
      <c r="IH608">
        <v>1.87027</v>
      </c>
      <c r="II608">
        <v>1.86891</v>
      </c>
      <c r="IJ608">
        <v>1.87042</v>
      </c>
      <c r="IK608">
        <v>0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-0.476</v>
      </c>
      <c r="IY608">
        <v>0.1538</v>
      </c>
      <c r="IZ608">
        <v>-0.2124528667129374</v>
      </c>
      <c r="JA608">
        <v>-0.0008016307627816455</v>
      </c>
      <c r="JB608">
        <v>-2.705495203968552E-07</v>
      </c>
      <c r="JC608">
        <v>-1.001381313952682E-11</v>
      </c>
      <c r="JD608">
        <v>-0.06429383364076624</v>
      </c>
      <c r="JE608">
        <v>-0.003544197663381463</v>
      </c>
      <c r="JF608">
        <v>0.0008551080648433378</v>
      </c>
      <c r="JG608">
        <v>-1.439520423836254E-05</v>
      </c>
      <c r="JH608">
        <v>4</v>
      </c>
      <c r="JI608">
        <v>2335</v>
      </c>
      <c r="JJ608">
        <v>1</v>
      </c>
      <c r="JK608">
        <v>25</v>
      </c>
      <c r="JL608">
        <v>194508.6</v>
      </c>
      <c r="JM608">
        <v>194508.7</v>
      </c>
      <c r="JN608">
        <v>0.743408</v>
      </c>
      <c r="JO608">
        <v>2.27905</v>
      </c>
      <c r="JP608">
        <v>1.39771</v>
      </c>
      <c r="JQ608">
        <v>2.34863</v>
      </c>
      <c r="JR608">
        <v>1.49536</v>
      </c>
      <c r="JS608">
        <v>2.62817</v>
      </c>
      <c r="JT608">
        <v>36.34</v>
      </c>
      <c r="JU608">
        <v>24.07</v>
      </c>
      <c r="JV608">
        <v>18</v>
      </c>
      <c r="JW608">
        <v>494.85</v>
      </c>
      <c r="JX608">
        <v>443.33</v>
      </c>
      <c r="JY608">
        <v>30.1758</v>
      </c>
      <c r="JZ608">
        <v>28.8429</v>
      </c>
      <c r="KA608">
        <v>30.0003</v>
      </c>
      <c r="KB608">
        <v>28.6374</v>
      </c>
      <c r="KC608">
        <v>28.5651</v>
      </c>
      <c r="KD608">
        <v>14.8548</v>
      </c>
      <c r="KE608">
        <v>29.0379</v>
      </c>
      <c r="KF608">
        <v>47.9192</v>
      </c>
      <c r="KG608">
        <v>30.1632</v>
      </c>
      <c r="KH608">
        <v>269.743</v>
      </c>
      <c r="KI608">
        <v>17.1087</v>
      </c>
      <c r="KJ608">
        <v>100.9</v>
      </c>
      <c r="KK608">
        <v>100.485</v>
      </c>
    </row>
    <row r="609" spans="1:297">
      <c r="A609">
        <v>593</v>
      </c>
      <c r="B609">
        <v>1758917945.1</v>
      </c>
      <c r="C609">
        <v>16162</v>
      </c>
      <c r="D609" t="s">
        <v>1633</v>
      </c>
      <c r="E609" t="s">
        <v>1634</v>
      </c>
      <c r="F609">
        <v>5</v>
      </c>
      <c r="G609" t="s">
        <v>1614</v>
      </c>
      <c r="H609" t="s">
        <v>436</v>
      </c>
      <c r="I609">
        <v>1758917937.314285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289.9392780718653</v>
      </c>
      <c r="AK609">
        <v>291.1009696969696</v>
      </c>
      <c r="AL609">
        <v>-3.23242720022213</v>
      </c>
      <c r="AM609">
        <v>65.05091556369895</v>
      </c>
      <c r="AN609">
        <f>(AP609 - AO609 + DY609*1E3/(8.314*(EA609+273.15)) * AR609/DX609 * AQ609) * DX609/(100*DL609) * 1000/(1000 - AP609)</f>
        <v>0</v>
      </c>
      <c r="AO609">
        <v>17.05629071869306</v>
      </c>
      <c r="AP609">
        <v>24.92775454545455</v>
      </c>
      <c r="AQ609">
        <v>7.286447717845082E-06</v>
      </c>
      <c r="AR609">
        <v>107.2820033747321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5.18</v>
      </c>
      <c r="DM609">
        <v>0.5</v>
      </c>
      <c r="DN609" t="s">
        <v>438</v>
      </c>
      <c r="DO609">
        <v>2</v>
      </c>
      <c r="DP609" t="b">
        <v>1</v>
      </c>
      <c r="DQ609">
        <v>1758917937.314285</v>
      </c>
      <c r="DR609">
        <v>306.7877142857142</v>
      </c>
      <c r="DS609">
        <v>300.6519642857143</v>
      </c>
      <c r="DT609">
        <v>24.93269285714286</v>
      </c>
      <c r="DU609">
        <v>17.05582857142857</v>
      </c>
      <c r="DV609">
        <v>307.2723928571428</v>
      </c>
      <c r="DW609">
        <v>24.77878571428571</v>
      </c>
      <c r="DX609">
        <v>500.0046071428572</v>
      </c>
      <c r="DY609">
        <v>90.31811785714287</v>
      </c>
      <c r="DZ609">
        <v>0.0303797</v>
      </c>
      <c r="EA609">
        <v>31.08309285714286</v>
      </c>
      <c r="EB609">
        <v>30.01167857142857</v>
      </c>
      <c r="EC609">
        <v>999.9000000000002</v>
      </c>
      <c r="ED609">
        <v>0</v>
      </c>
      <c r="EE609">
        <v>0</v>
      </c>
      <c r="EF609">
        <v>10006.27678571429</v>
      </c>
      <c r="EG609">
        <v>0</v>
      </c>
      <c r="EH609">
        <v>12.22484642857143</v>
      </c>
      <c r="EI609">
        <v>6.135787142857144</v>
      </c>
      <c r="EJ609">
        <v>314.6324285714286</v>
      </c>
      <c r="EK609">
        <v>305.8688571428571</v>
      </c>
      <c r="EL609">
        <v>7.876857500000001</v>
      </c>
      <c r="EM609">
        <v>300.6519642857143</v>
      </c>
      <c r="EN609">
        <v>17.05582857142857</v>
      </c>
      <c r="EO609">
        <v>2.251873571428571</v>
      </c>
      <c r="EP609">
        <v>1.540449285714286</v>
      </c>
      <c r="EQ609">
        <v>19.33621071428572</v>
      </c>
      <c r="ER609">
        <v>13.37567142857143</v>
      </c>
      <c r="ES609">
        <v>1999.995</v>
      </c>
      <c r="ET609">
        <v>0.9800026785714285</v>
      </c>
      <c r="EU609">
        <v>0.01999751071428572</v>
      </c>
      <c r="EV609">
        <v>0</v>
      </c>
      <c r="EW609">
        <v>969.6492857142858</v>
      </c>
      <c r="EX609">
        <v>5.00097</v>
      </c>
      <c r="EY609">
        <v>19474.31428571429</v>
      </c>
      <c r="EZ609">
        <v>16707.55</v>
      </c>
      <c r="FA609">
        <v>41.18699999999999</v>
      </c>
      <c r="FB609">
        <v>41.48425</v>
      </c>
      <c r="FC609">
        <v>41.06199999999999</v>
      </c>
      <c r="FD609">
        <v>41.0755</v>
      </c>
      <c r="FE609">
        <v>41.80757142857141</v>
      </c>
      <c r="FF609">
        <v>1955.095</v>
      </c>
      <c r="FG609">
        <v>39.89107142857144</v>
      </c>
      <c r="FH609">
        <v>0</v>
      </c>
      <c r="FI609">
        <v>1758917946.3</v>
      </c>
      <c r="FJ609">
        <v>0</v>
      </c>
      <c r="FK609">
        <v>969.7124</v>
      </c>
      <c r="FL609">
        <v>11.54046155553725</v>
      </c>
      <c r="FM609">
        <v>236.1153849691173</v>
      </c>
      <c r="FN609">
        <v>19476.144</v>
      </c>
      <c r="FO609">
        <v>15</v>
      </c>
      <c r="FP609">
        <v>0</v>
      </c>
      <c r="FQ609" t="s">
        <v>439</v>
      </c>
      <c r="FR609">
        <v>1747247426.5</v>
      </c>
      <c r="FS609">
        <v>1747247420.5</v>
      </c>
      <c r="FT609">
        <v>0</v>
      </c>
      <c r="FU609">
        <v>1.027</v>
      </c>
      <c r="FV609">
        <v>0.031</v>
      </c>
      <c r="FW609">
        <v>0.02</v>
      </c>
      <c r="FX609">
        <v>0.05</v>
      </c>
      <c r="FY609">
        <v>420</v>
      </c>
      <c r="FZ609">
        <v>16</v>
      </c>
      <c r="GA609">
        <v>0.01</v>
      </c>
      <c r="GB609">
        <v>0.1</v>
      </c>
      <c r="GC609">
        <v>5.64838536585366</v>
      </c>
      <c r="GD609">
        <v>10.6368487108014</v>
      </c>
      <c r="GE609">
        <v>1.049201054575541</v>
      </c>
      <c r="GF609">
        <v>0</v>
      </c>
      <c r="GG609">
        <v>969.1646764705883</v>
      </c>
      <c r="GH609">
        <v>10.23420932883207</v>
      </c>
      <c r="GI609">
        <v>1.03938006751164</v>
      </c>
      <c r="GJ609">
        <v>-1</v>
      </c>
      <c r="GK609">
        <v>7.867713414634147</v>
      </c>
      <c r="GL609">
        <v>0.1102505226481064</v>
      </c>
      <c r="GM609">
        <v>0.01717922236375097</v>
      </c>
      <c r="GN609">
        <v>0</v>
      </c>
      <c r="GO609">
        <v>0</v>
      </c>
      <c r="GP609">
        <v>2</v>
      </c>
      <c r="GQ609" t="s">
        <v>446</v>
      </c>
      <c r="GR609">
        <v>3.13483</v>
      </c>
      <c r="GS609">
        <v>2.69039</v>
      </c>
      <c r="GT609">
        <v>0.0684572</v>
      </c>
      <c r="GU609">
        <v>0.06620189999999999</v>
      </c>
      <c r="GV609">
        <v>0.108962</v>
      </c>
      <c r="GW609">
        <v>0.08240939999999999</v>
      </c>
      <c r="GX609">
        <v>29585.1</v>
      </c>
      <c r="GY609">
        <v>29719</v>
      </c>
      <c r="GZ609">
        <v>29524.4</v>
      </c>
      <c r="HA609">
        <v>29411.9</v>
      </c>
      <c r="HB609">
        <v>34750.8</v>
      </c>
      <c r="HC609">
        <v>35755.4</v>
      </c>
      <c r="HD609">
        <v>41541.7</v>
      </c>
      <c r="HE609">
        <v>41788.2</v>
      </c>
      <c r="HF609">
        <v>1.93047</v>
      </c>
      <c r="HG609">
        <v>1.86453</v>
      </c>
      <c r="HH609">
        <v>0.050053</v>
      </c>
      <c r="HI609">
        <v>0</v>
      </c>
      <c r="HJ609">
        <v>29.2036</v>
      </c>
      <c r="HK609">
        <v>999.9</v>
      </c>
      <c r="HL609">
        <v>45.7</v>
      </c>
      <c r="HM609">
        <v>31.2</v>
      </c>
      <c r="HN609">
        <v>23.0885</v>
      </c>
      <c r="HO609">
        <v>62.2286</v>
      </c>
      <c r="HP609">
        <v>26.1418</v>
      </c>
      <c r="HQ609">
        <v>1</v>
      </c>
      <c r="HR609">
        <v>0.09772359999999999</v>
      </c>
      <c r="HS609">
        <v>-0.916465</v>
      </c>
      <c r="HT609">
        <v>20.3375</v>
      </c>
      <c r="HU609">
        <v>5.21534</v>
      </c>
      <c r="HV609">
        <v>12.0138</v>
      </c>
      <c r="HW609">
        <v>4.9876</v>
      </c>
      <c r="HX609">
        <v>3.28765</v>
      </c>
      <c r="HY609">
        <v>9999</v>
      </c>
      <c r="HZ609">
        <v>9999</v>
      </c>
      <c r="IA609">
        <v>9999</v>
      </c>
      <c r="IB609">
        <v>18.2</v>
      </c>
      <c r="IC609">
        <v>1.86754</v>
      </c>
      <c r="ID609">
        <v>1.86674</v>
      </c>
      <c r="IE609">
        <v>1.86602</v>
      </c>
      <c r="IF609">
        <v>1.866</v>
      </c>
      <c r="IG609">
        <v>1.86786</v>
      </c>
      <c r="IH609">
        <v>1.87028</v>
      </c>
      <c r="II609">
        <v>1.86892</v>
      </c>
      <c r="IJ609">
        <v>1.87042</v>
      </c>
      <c r="IK609">
        <v>0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-0.461</v>
      </c>
      <c r="IY609">
        <v>0.1539</v>
      </c>
      <c r="IZ609">
        <v>-0.2124528667129374</v>
      </c>
      <c r="JA609">
        <v>-0.0008016307627816455</v>
      </c>
      <c r="JB609">
        <v>-2.705495203968552E-07</v>
      </c>
      <c r="JC609">
        <v>-1.001381313952682E-11</v>
      </c>
      <c r="JD609">
        <v>-0.06429383364076624</v>
      </c>
      <c r="JE609">
        <v>-0.003544197663381463</v>
      </c>
      <c r="JF609">
        <v>0.0008551080648433378</v>
      </c>
      <c r="JG609">
        <v>-1.439520423836254E-05</v>
      </c>
      <c r="JH609">
        <v>4</v>
      </c>
      <c r="JI609">
        <v>2335</v>
      </c>
      <c r="JJ609">
        <v>1</v>
      </c>
      <c r="JK609">
        <v>25</v>
      </c>
      <c r="JL609">
        <v>194508.6</v>
      </c>
      <c r="JM609">
        <v>194508.7</v>
      </c>
      <c r="JN609">
        <v>0.71167</v>
      </c>
      <c r="JO609">
        <v>2.29492</v>
      </c>
      <c r="JP609">
        <v>1.39648</v>
      </c>
      <c r="JQ609">
        <v>2.34863</v>
      </c>
      <c r="JR609">
        <v>1.49536</v>
      </c>
      <c r="JS609">
        <v>2.58057</v>
      </c>
      <c r="JT609">
        <v>36.34</v>
      </c>
      <c r="JU609">
        <v>24.0612</v>
      </c>
      <c r="JV609">
        <v>18</v>
      </c>
      <c r="JW609">
        <v>494.775</v>
      </c>
      <c r="JX609">
        <v>443.24</v>
      </c>
      <c r="JY609">
        <v>30.1645</v>
      </c>
      <c r="JZ609">
        <v>28.8454</v>
      </c>
      <c r="KA609">
        <v>30.0003</v>
      </c>
      <c r="KB609">
        <v>28.6398</v>
      </c>
      <c r="KC609">
        <v>28.5674</v>
      </c>
      <c r="KD609">
        <v>14.1275</v>
      </c>
      <c r="KE609">
        <v>28.7527</v>
      </c>
      <c r="KF609">
        <v>47.9192</v>
      </c>
      <c r="KG609">
        <v>30.1523</v>
      </c>
      <c r="KH609">
        <v>249.707</v>
      </c>
      <c r="KI609">
        <v>17.2155</v>
      </c>
      <c r="KJ609">
        <v>100.899</v>
      </c>
      <c r="KK609">
        <v>100.484</v>
      </c>
    </row>
    <row r="610" spans="1:297">
      <c r="A610">
        <v>594</v>
      </c>
      <c r="B610">
        <v>1758917950.1</v>
      </c>
      <c r="C610">
        <v>16167</v>
      </c>
      <c r="D610" t="s">
        <v>1635</v>
      </c>
      <c r="E610" t="s">
        <v>1636</v>
      </c>
      <c r="F610">
        <v>5</v>
      </c>
      <c r="G610" t="s">
        <v>1614</v>
      </c>
      <c r="H610" t="s">
        <v>436</v>
      </c>
      <c r="I610">
        <v>1758917942.6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273.1678947858102</v>
      </c>
      <c r="AK610">
        <v>274.9444424242424</v>
      </c>
      <c r="AL610">
        <v>-3.22911635191873</v>
      </c>
      <c r="AM610">
        <v>65.05091556369895</v>
      </c>
      <c r="AN610">
        <f>(AP610 - AO610 + DY610*1E3/(8.314*(EA610+273.15)) * AR610/DX610 * AQ610) * DX610/(100*DL610) * 1000/(1000 - AP610)</f>
        <v>0</v>
      </c>
      <c r="AO610">
        <v>17.09456366378398</v>
      </c>
      <c r="AP610">
        <v>24.93905757575756</v>
      </c>
      <c r="AQ610">
        <v>0.0002332002098651581</v>
      </c>
      <c r="AR610">
        <v>107.2820033747321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5.18</v>
      </c>
      <c r="DM610">
        <v>0.5</v>
      </c>
      <c r="DN610" t="s">
        <v>438</v>
      </c>
      <c r="DO610">
        <v>2</v>
      </c>
      <c r="DP610" t="b">
        <v>1</v>
      </c>
      <c r="DQ610">
        <v>1758917942.6</v>
      </c>
      <c r="DR610">
        <v>290.1434444444445</v>
      </c>
      <c r="DS610">
        <v>283.1326296296297</v>
      </c>
      <c r="DT610">
        <v>24.92969259259259</v>
      </c>
      <c r="DU610">
        <v>17.06636666666667</v>
      </c>
      <c r="DV610">
        <v>290.6121111111111</v>
      </c>
      <c r="DW610">
        <v>24.77582962962963</v>
      </c>
      <c r="DX610">
        <v>499.9983703703704</v>
      </c>
      <c r="DY610">
        <v>90.31815925925928</v>
      </c>
      <c r="DZ610">
        <v>0.03037164814814815</v>
      </c>
      <c r="EA610">
        <v>31.08330740740741</v>
      </c>
      <c r="EB610">
        <v>30.01274814814815</v>
      </c>
      <c r="EC610">
        <v>999.9000000000001</v>
      </c>
      <c r="ED610">
        <v>0</v>
      </c>
      <c r="EE610">
        <v>0</v>
      </c>
      <c r="EF610">
        <v>10007.98962962963</v>
      </c>
      <c r="EG610">
        <v>0</v>
      </c>
      <c r="EH610">
        <v>12.2344074074074</v>
      </c>
      <c r="EI610">
        <v>7.010881481481483</v>
      </c>
      <c r="EJ610">
        <v>297.5616296296296</v>
      </c>
      <c r="EK610">
        <v>288.0483333333333</v>
      </c>
      <c r="EL610">
        <v>7.863325925925927</v>
      </c>
      <c r="EM610">
        <v>283.1326296296297</v>
      </c>
      <c r="EN610">
        <v>17.06636666666667</v>
      </c>
      <c r="EO610">
        <v>2.251603333333333</v>
      </c>
      <c r="EP610">
        <v>1.541402592592592</v>
      </c>
      <c r="EQ610">
        <v>19.33428518518519</v>
      </c>
      <c r="ER610">
        <v>13.38514074074074</v>
      </c>
      <c r="ES610">
        <v>1999.976296296296</v>
      </c>
      <c r="ET610">
        <v>0.9800025555555556</v>
      </c>
      <c r="EU610">
        <v>0.01999764444444445</v>
      </c>
      <c r="EV610">
        <v>0</v>
      </c>
      <c r="EW610">
        <v>970.7763703703704</v>
      </c>
      <c r="EX610">
        <v>5.00097</v>
      </c>
      <c r="EY610">
        <v>19497.37777777778</v>
      </c>
      <c r="EZ610">
        <v>16707.3962962963</v>
      </c>
      <c r="FA610">
        <v>41.18699999999999</v>
      </c>
      <c r="FB610">
        <v>41.49066666666667</v>
      </c>
      <c r="FC610">
        <v>41.06199999999999</v>
      </c>
      <c r="FD610">
        <v>41.09</v>
      </c>
      <c r="FE610">
        <v>41.81199999999999</v>
      </c>
      <c r="FF610">
        <v>1955.076666666667</v>
      </c>
      <c r="FG610">
        <v>39.89037037037038</v>
      </c>
      <c r="FH610">
        <v>0</v>
      </c>
      <c r="FI610">
        <v>1758917951.7</v>
      </c>
      <c r="FJ610">
        <v>0</v>
      </c>
      <c r="FK610">
        <v>970.8527692307694</v>
      </c>
      <c r="FL610">
        <v>15.10803418915546</v>
      </c>
      <c r="FM610">
        <v>301.9897437920198</v>
      </c>
      <c r="FN610">
        <v>19498.97692307692</v>
      </c>
      <c r="FO610">
        <v>15</v>
      </c>
      <c r="FP610">
        <v>0</v>
      </c>
      <c r="FQ610" t="s">
        <v>439</v>
      </c>
      <c r="FR610">
        <v>1747247426.5</v>
      </c>
      <c r="FS610">
        <v>1747247420.5</v>
      </c>
      <c r="FT610">
        <v>0</v>
      </c>
      <c r="FU610">
        <v>1.027</v>
      </c>
      <c r="FV610">
        <v>0.031</v>
      </c>
      <c r="FW610">
        <v>0.02</v>
      </c>
      <c r="FX610">
        <v>0.05</v>
      </c>
      <c r="FY610">
        <v>420</v>
      </c>
      <c r="FZ610">
        <v>16</v>
      </c>
      <c r="GA610">
        <v>0.01</v>
      </c>
      <c r="GB610">
        <v>0.1</v>
      </c>
      <c r="GC610">
        <v>6.329660487804878</v>
      </c>
      <c r="GD610">
        <v>10.17502641114983</v>
      </c>
      <c r="GE610">
        <v>1.004449171218105</v>
      </c>
      <c r="GF610">
        <v>0</v>
      </c>
      <c r="GG610">
        <v>969.9709705882352</v>
      </c>
      <c r="GH610">
        <v>12.55818180620242</v>
      </c>
      <c r="GI610">
        <v>1.267274553225389</v>
      </c>
      <c r="GJ610">
        <v>-1</v>
      </c>
      <c r="GK610">
        <v>7.870045853658536</v>
      </c>
      <c r="GL610">
        <v>-0.05635651567943883</v>
      </c>
      <c r="GM610">
        <v>0.01547151828133889</v>
      </c>
      <c r="GN610">
        <v>1</v>
      </c>
      <c r="GO610">
        <v>1</v>
      </c>
      <c r="GP610">
        <v>2</v>
      </c>
      <c r="GQ610" t="s">
        <v>440</v>
      </c>
      <c r="GR610">
        <v>3.135</v>
      </c>
      <c r="GS610">
        <v>2.69087</v>
      </c>
      <c r="GT610">
        <v>0.06524439999999999</v>
      </c>
      <c r="GU610">
        <v>0.06282509999999999</v>
      </c>
      <c r="GV610">
        <v>0.109002</v>
      </c>
      <c r="GW610">
        <v>0.0827204</v>
      </c>
      <c r="GX610">
        <v>29687.1</v>
      </c>
      <c r="GY610">
        <v>29826.6</v>
      </c>
      <c r="GZ610">
        <v>29524.4</v>
      </c>
      <c r="HA610">
        <v>29412.1</v>
      </c>
      <c r="HB610">
        <v>34749.1</v>
      </c>
      <c r="HC610">
        <v>35743.1</v>
      </c>
      <c r="HD610">
        <v>41541.7</v>
      </c>
      <c r="HE610">
        <v>41788.3</v>
      </c>
      <c r="HF610">
        <v>1.93093</v>
      </c>
      <c r="HG610">
        <v>1.86408</v>
      </c>
      <c r="HH610">
        <v>0.0492856</v>
      </c>
      <c r="HI610">
        <v>0</v>
      </c>
      <c r="HJ610">
        <v>29.2045</v>
      </c>
      <c r="HK610">
        <v>999.9</v>
      </c>
      <c r="HL610">
        <v>45.7</v>
      </c>
      <c r="HM610">
        <v>31.2</v>
      </c>
      <c r="HN610">
        <v>23.0882</v>
      </c>
      <c r="HO610">
        <v>61.9986</v>
      </c>
      <c r="HP610">
        <v>26.1098</v>
      </c>
      <c r="HQ610">
        <v>1</v>
      </c>
      <c r="HR610">
        <v>0.0977693</v>
      </c>
      <c r="HS610">
        <v>-0.907002</v>
      </c>
      <c r="HT610">
        <v>20.3377</v>
      </c>
      <c r="HU610">
        <v>5.21654</v>
      </c>
      <c r="HV610">
        <v>12.0134</v>
      </c>
      <c r="HW610">
        <v>4.988</v>
      </c>
      <c r="HX610">
        <v>3.28778</v>
      </c>
      <c r="HY610">
        <v>9999</v>
      </c>
      <c r="HZ610">
        <v>9999</v>
      </c>
      <c r="IA610">
        <v>9999</v>
      </c>
      <c r="IB610">
        <v>18.2</v>
      </c>
      <c r="IC610">
        <v>1.86754</v>
      </c>
      <c r="ID610">
        <v>1.86674</v>
      </c>
      <c r="IE610">
        <v>1.86601</v>
      </c>
      <c r="IF610">
        <v>1.866</v>
      </c>
      <c r="IG610">
        <v>1.86783</v>
      </c>
      <c r="IH610">
        <v>1.87027</v>
      </c>
      <c r="II610">
        <v>1.86891</v>
      </c>
      <c r="IJ610">
        <v>1.87042</v>
      </c>
      <c r="IK610">
        <v>0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-0.446</v>
      </c>
      <c r="IY610">
        <v>0.154</v>
      </c>
      <c r="IZ610">
        <v>-0.2124528667129374</v>
      </c>
      <c r="JA610">
        <v>-0.0008016307627816455</v>
      </c>
      <c r="JB610">
        <v>-2.705495203968552E-07</v>
      </c>
      <c r="JC610">
        <v>-1.001381313952682E-11</v>
      </c>
      <c r="JD610">
        <v>-0.06429383364076624</v>
      </c>
      <c r="JE610">
        <v>-0.003544197663381463</v>
      </c>
      <c r="JF610">
        <v>0.0008551080648433378</v>
      </c>
      <c r="JG610">
        <v>-1.439520423836254E-05</v>
      </c>
      <c r="JH610">
        <v>4</v>
      </c>
      <c r="JI610">
        <v>2335</v>
      </c>
      <c r="JJ610">
        <v>1</v>
      </c>
      <c r="JK610">
        <v>25</v>
      </c>
      <c r="JL610">
        <v>194508.7</v>
      </c>
      <c r="JM610">
        <v>194508.8</v>
      </c>
      <c r="JN610">
        <v>0.673828</v>
      </c>
      <c r="JO610">
        <v>2.29126</v>
      </c>
      <c r="JP610">
        <v>1.39771</v>
      </c>
      <c r="JQ610">
        <v>2.35352</v>
      </c>
      <c r="JR610">
        <v>1.49536</v>
      </c>
      <c r="JS610">
        <v>2.59521</v>
      </c>
      <c r="JT610">
        <v>36.34</v>
      </c>
      <c r="JU610">
        <v>24.07</v>
      </c>
      <c r="JV610">
        <v>18</v>
      </c>
      <c r="JW610">
        <v>495.081</v>
      </c>
      <c r="JX610">
        <v>442.982</v>
      </c>
      <c r="JY610">
        <v>30.1509</v>
      </c>
      <c r="JZ610">
        <v>28.8485</v>
      </c>
      <c r="KA610">
        <v>30.0002</v>
      </c>
      <c r="KB610">
        <v>28.6422</v>
      </c>
      <c r="KC610">
        <v>28.57</v>
      </c>
      <c r="KD610">
        <v>13.4527</v>
      </c>
      <c r="KE610">
        <v>28.7527</v>
      </c>
      <c r="KF610">
        <v>47.5489</v>
      </c>
      <c r="KG610">
        <v>30.1365</v>
      </c>
      <c r="KH610">
        <v>236.329</v>
      </c>
      <c r="KI610">
        <v>17.2372</v>
      </c>
      <c r="KJ610">
        <v>100.899</v>
      </c>
      <c r="KK610">
        <v>100.485</v>
      </c>
    </row>
    <row r="611" spans="1:297">
      <c r="A611">
        <v>595</v>
      </c>
      <c r="B611">
        <v>1758917955.1</v>
      </c>
      <c r="C611">
        <v>16172</v>
      </c>
      <c r="D611" t="s">
        <v>1637</v>
      </c>
      <c r="E611" t="s">
        <v>1638</v>
      </c>
      <c r="F611">
        <v>5</v>
      </c>
      <c r="G611" t="s">
        <v>1614</v>
      </c>
      <c r="H611" t="s">
        <v>436</v>
      </c>
      <c r="I611">
        <v>1758917947.314285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256.2569501282968</v>
      </c>
      <c r="AK611">
        <v>258.7905818181819</v>
      </c>
      <c r="AL611">
        <v>-3.232191684660109</v>
      </c>
      <c r="AM611">
        <v>65.05091556369895</v>
      </c>
      <c r="AN611">
        <f>(AP611 - AO611 + DY611*1E3/(8.314*(EA611+273.15)) * AR611/DX611 * AQ611) * DX611/(100*DL611) * 1000/(1000 - AP611)</f>
        <v>0</v>
      </c>
      <c r="AO611">
        <v>17.14656101024479</v>
      </c>
      <c r="AP611">
        <v>24.96608</v>
      </c>
      <c r="AQ611">
        <v>0.005101691533806237</v>
      </c>
      <c r="AR611">
        <v>107.2820033747321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5.18</v>
      </c>
      <c r="DM611">
        <v>0.5</v>
      </c>
      <c r="DN611" t="s">
        <v>438</v>
      </c>
      <c r="DO611">
        <v>2</v>
      </c>
      <c r="DP611" t="b">
        <v>1</v>
      </c>
      <c r="DQ611">
        <v>1758917947.314285</v>
      </c>
      <c r="DR611">
        <v>275.288</v>
      </c>
      <c r="DS611">
        <v>267.5018214285714</v>
      </c>
      <c r="DT611">
        <v>24.93863571428572</v>
      </c>
      <c r="DU611">
        <v>17.09705</v>
      </c>
      <c r="DV611">
        <v>275.7424285714285</v>
      </c>
      <c r="DW611">
        <v>24.78466428571429</v>
      </c>
      <c r="DX611">
        <v>500.0082857142858</v>
      </c>
      <c r="DY611">
        <v>90.31832857142857</v>
      </c>
      <c r="DZ611">
        <v>0.03040395</v>
      </c>
      <c r="EA611">
        <v>31.08244285714286</v>
      </c>
      <c r="EB611">
        <v>30.00883928571429</v>
      </c>
      <c r="EC611">
        <v>999.9000000000002</v>
      </c>
      <c r="ED611">
        <v>0</v>
      </c>
      <c r="EE611">
        <v>0</v>
      </c>
      <c r="EF611">
        <v>10009.28571428571</v>
      </c>
      <c r="EG611">
        <v>0</v>
      </c>
      <c r="EH611">
        <v>12.23708571428571</v>
      </c>
      <c r="EI611">
        <v>7.7862575</v>
      </c>
      <c r="EJ611">
        <v>282.3287857142857</v>
      </c>
      <c r="EK611">
        <v>272.1543214285714</v>
      </c>
      <c r="EL611">
        <v>7.841587499999998</v>
      </c>
      <c r="EM611">
        <v>267.5018214285714</v>
      </c>
      <c r="EN611">
        <v>17.09705</v>
      </c>
      <c r="EO611">
        <v>2.252416071428571</v>
      </c>
      <c r="EP611">
        <v>1.544177142857143</v>
      </c>
      <c r="EQ611">
        <v>19.34007142857143</v>
      </c>
      <c r="ER611">
        <v>13.41271071428571</v>
      </c>
      <c r="ES611">
        <v>1999.993571428571</v>
      </c>
      <c r="ET611">
        <v>0.9800027857142857</v>
      </c>
      <c r="EU611">
        <v>0.019997425</v>
      </c>
      <c r="EV611">
        <v>0</v>
      </c>
      <c r="EW611">
        <v>972.1163214285715</v>
      </c>
      <c r="EX611">
        <v>5.00097</v>
      </c>
      <c r="EY611">
        <v>19523.34285714286</v>
      </c>
      <c r="EZ611">
        <v>16707.54642857143</v>
      </c>
      <c r="FA611">
        <v>41.18699999999999</v>
      </c>
      <c r="FB611">
        <v>41.5</v>
      </c>
      <c r="FC611">
        <v>41.06424999999999</v>
      </c>
      <c r="FD611">
        <v>41.10475</v>
      </c>
      <c r="FE611">
        <v>41.81199999999999</v>
      </c>
      <c r="FF611">
        <v>1955.094285714286</v>
      </c>
      <c r="FG611">
        <v>39.89000000000001</v>
      </c>
      <c r="FH611">
        <v>0</v>
      </c>
      <c r="FI611">
        <v>1758917956.5</v>
      </c>
      <c r="FJ611">
        <v>0</v>
      </c>
      <c r="FK611">
        <v>972.2416923076923</v>
      </c>
      <c r="FL611">
        <v>18.49928201580463</v>
      </c>
      <c r="FM611">
        <v>360.6085464999553</v>
      </c>
      <c r="FN611">
        <v>19525.63846153846</v>
      </c>
      <c r="FO611">
        <v>15</v>
      </c>
      <c r="FP611">
        <v>0</v>
      </c>
      <c r="FQ611" t="s">
        <v>439</v>
      </c>
      <c r="FR611">
        <v>1747247426.5</v>
      </c>
      <c r="FS611">
        <v>1747247420.5</v>
      </c>
      <c r="FT611">
        <v>0</v>
      </c>
      <c r="FU611">
        <v>1.027</v>
      </c>
      <c r="FV611">
        <v>0.031</v>
      </c>
      <c r="FW611">
        <v>0.02</v>
      </c>
      <c r="FX611">
        <v>0.05</v>
      </c>
      <c r="FY611">
        <v>420</v>
      </c>
      <c r="FZ611">
        <v>16</v>
      </c>
      <c r="GA611">
        <v>0.01</v>
      </c>
      <c r="GB611">
        <v>0.1</v>
      </c>
      <c r="GC611">
        <v>7.333279268292684</v>
      </c>
      <c r="GD611">
        <v>9.804782299651565</v>
      </c>
      <c r="GE611">
        <v>0.9679171282087907</v>
      </c>
      <c r="GF611">
        <v>0</v>
      </c>
      <c r="GG611">
        <v>971.4513529411764</v>
      </c>
      <c r="GH611">
        <v>16.53848737257954</v>
      </c>
      <c r="GI611">
        <v>1.659407794477807</v>
      </c>
      <c r="GJ611">
        <v>-1</v>
      </c>
      <c r="GK611">
        <v>7.851377804878049</v>
      </c>
      <c r="GL611">
        <v>-0.2787198606271633</v>
      </c>
      <c r="GM611">
        <v>0.03166886533753312</v>
      </c>
      <c r="GN611">
        <v>0</v>
      </c>
      <c r="GO611">
        <v>0</v>
      </c>
      <c r="GP611">
        <v>2</v>
      </c>
      <c r="GQ611" t="s">
        <v>446</v>
      </c>
      <c r="GR611">
        <v>3.13484</v>
      </c>
      <c r="GS611">
        <v>2.6908</v>
      </c>
      <c r="GT611">
        <v>0.0619579</v>
      </c>
      <c r="GU611">
        <v>0.059409</v>
      </c>
      <c r="GV611">
        <v>0.109078</v>
      </c>
      <c r="GW611">
        <v>0.0826858</v>
      </c>
      <c r="GX611">
        <v>29791.4</v>
      </c>
      <c r="GY611">
        <v>29935.2</v>
      </c>
      <c r="GZ611">
        <v>29524.3</v>
      </c>
      <c r="HA611">
        <v>29412</v>
      </c>
      <c r="HB611">
        <v>34745.9</v>
      </c>
      <c r="HC611">
        <v>35744.5</v>
      </c>
      <c r="HD611">
        <v>41541.6</v>
      </c>
      <c r="HE611">
        <v>41788.4</v>
      </c>
      <c r="HF611">
        <v>1.93043</v>
      </c>
      <c r="HG611">
        <v>1.86435</v>
      </c>
      <c r="HH611">
        <v>0.0487939</v>
      </c>
      <c r="HI611">
        <v>0</v>
      </c>
      <c r="HJ611">
        <v>29.2045</v>
      </c>
      <c r="HK611">
        <v>999.9</v>
      </c>
      <c r="HL611">
        <v>45.7</v>
      </c>
      <c r="HM611">
        <v>31.2</v>
      </c>
      <c r="HN611">
        <v>23.0873</v>
      </c>
      <c r="HO611">
        <v>61.9486</v>
      </c>
      <c r="HP611">
        <v>26.1058</v>
      </c>
      <c r="HQ611">
        <v>1</v>
      </c>
      <c r="HR611">
        <v>0.0979497</v>
      </c>
      <c r="HS611">
        <v>-0.902299</v>
      </c>
      <c r="HT611">
        <v>20.3378</v>
      </c>
      <c r="HU611">
        <v>5.21669</v>
      </c>
      <c r="HV611">
        <v>12.0123</v>
      </c>
      <c r="HW611">
        <v>4.98815</v>
      </c>
      <c r="HX611">
        <v>3.28778</v>
      </c>
      <c r="HY611">
        <v>9999</v>
      </c>
      <c r="HZ611">
        <v>9999</v>
      </c>
      <c r="IA611">
        <v>9999</v>
      </c>
      <c r="IB611">
        <v>18.2</v>
      </c>
      <c r="IC611">
        <v>1.86753</v>
      </c>
      <c r="ID611">
        <v>1.86674</v>
      </c>
      <c r="IE611">
        <v>1.86601</v>
      </c>
      <c r="IF611">
        <v>1.866</v>
      </c>
      <c r="IG611">
        <v>1.86784</v>
      </c>
      <c r="IH611">
        <v>1.87027</v>
      </c>
      <c r="II611">
        <v>1.86891</v>
      </c>
      <c r="IJ611">
        <v>1.87042</v>
      </c>
      <c r="IK611">
        <v>0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-0.431</v>
      </c>
      <c r="IY611">
        <v>0.1543</v>
      </c>
      <c r="IZ611">
        <v>-0.2124528667129374</v>
      </c>
      <c r="JA611">
        <v>-0.0008016307627816455</v>
      </c>
      <c r="JB611">
        <v>-2.705495203968552E-07</v>
      </c>
      <c r="JC611">
        <v>-1.001381313952682E-11</v>
      </c>
      <c r="JD611">
        <v>-0.06429383364076624</v>
      </c>
      <c r="JE611">
        <v>-0.003544197663381463</v>
      </c>
      <c r="JF611">
        <v>0.0008551080648433378</v>
      </c>
      <c r="JG611">
        <v>-1.439520423836254E-05</v>
      </c>
      <c r="JH611">
        <v>4</v>
      </c>
      <c r="JI611">
        <v>2335</v>
      </c>
      <c r="JJ611">
        <v>1</v>
      </c>
      <c r="JK611">
        <v>25</v>
      </c>
      <c r="JL611">
        <v>194508.8</v>
      </c>
      <c r="JM611">
        <v>194508.9</v>
      </c>
      <c r="JN611">
        <v>0.64209</v>
      </c>
      <c r="JO611">
        <v>2.29492</v>
      </c>
      <c r="JP611">
        <v>1.39648</v>
      </c>
      <c r="JQ611">
        <v>2.35229</v>
      </c>
      <c r="JR611">
        <v>1.49536</v>
      </c>
      <c r="JS611">
        <v>2.67578</v>
      </c>
      <c r="JT611">
        <v>36.34</v>
      </c>
      <c r="JU611">
        <v>24.07</v>
      </c>
      <c r="JV611">
        <v>18</v>
      </c>
      <c r="JW611">
        <v>494.782</v>
      </c>
      <c r="JX611">
        <v>443.169</v>
      </c>
      <c r="JY611">
        <v>30.1359</v>
      </c>
      <c r="JZ611">
        <v>28.8509</v>
      </c>
      <c r="KA611">
        <v>30.0003</v>
      </c>
      <c r="KB611">
        <v>28.6447</v>
      </c>
      <c r="KC611">
        <v>28.5723</v>
      </c>
      <c r="KD611">
        <v>12.8096</v>
      </c>
      <c r="KE611">
        <v>28.4632</v>
      </c>
      <c r="KF611">
        <v>47.5489</v>
      </c>
      <c r="KG611">
        <v>30.135</v>
      </c>
      <c r="KH611">
        <v>216.294</v>
      </c>
      <c r="KI611">
        <v>17.2553</v>
      </c>
      <c r="KJ611">
        <v>100.899</v>
      </c>
      <c r="KK611">
        <v>100.485</v>
      </c>
    </row>
    <row r="612" spans="1:297">
      <c r="A612">
        <v>596</v>
      </c>
      <c r="B612">
        <v>1758917960.1</v>
      </c>
      <c r="C612">
        <v>16177</v>
      </c>
      <c r="D612" t="s">
        <v>1639</v>
      </c>
      <c r="E612" t="s">
        <v>1640</v>
      </c>
      <c r="F612">
        <v>5</v>
      </c>
      <c r="G612" t="s">
        <v>1614</v>
      </c>
      <c r="H612" t="s">
        <v>436</v>
      </c>
      <c r="I612">
        <v>1758917952.6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239.9582518417278</v>
      </c>
      <c r="AK612">
        <v>242.9191878787877</v>
      </c>
      <c r="AL612">
        <v>-3.166233099144938</v>
      </c>
      <c r="AM612">
        <v>65.05091556369895</v>
      </c>
      <c r="AN612">
        <f>(AP612 - AO612 + DY612*1E3/(8.314*(EA612+273.15)) * AR612/DX612 * AQ612) * DX612/(100*DL612) * 1000/(1000 - AP612)</f>
        <v>0</v>
      </c>
      <c r="AO612">
        <v>17.16884912080029</v>
      </c>
      <c r="AP612">
        <v>24.98643878787879</v>
      </c>
      <c r="AQ612">
        <v>0.001357667613524401</v>
      </c>
      <c r="AR612">
        <v>107.2820033747321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5.18</v>
      </c>
      <c r="DM612">
        <v>0.5</v>
      </c>
      <c r="DN612" t="s">
        <v>438</v>
      </c>
      <c r="DO612">
        <v>2</v>
      </c>
      <c r="DP612" t="b">
        <v>1</v>
      </c>
      <c r="DQ612">
        <v>1758917952.6</v>
      </c>
      <c r="DR612">
        <v>258.6714074074074</v>
      </c>
      <c r="DS612">
        <v>250.1782962962963</v>
      </c>
      <c r="DT612">
        <v>24.9551</v>
      </c>
      <c r="DU612">
        <v>17.13472222222222</v>
      </c>
      <c r="DV612">
        <v>259.11</v>
      </c>
      <c r="DW612">
        <v>24.80093333333333</v>
      </c>
      <c r="DX612">
        <v>499.9899259259259</v>
      </c>
      <c r="DY612">
        <v>90.31873333333333</v>
      </c>
      <c r="DZ612">
        <v>0.03044189259259259</v>
      </c>
      <c r="EA612">
        <v>31.08080370370371</v>
      </c>
      <c r="EB612">
        <v>30.00644444444445</v>
      </c>
      <c r="EC612">
        <v>999.9000000000001</v>
      </c>
      <c r="ED612">
        <v>0</v>
      </c>
      <c r="EE612">
        <v>0</v>
      </c>
      <c r="EF612">
        <v>10006.54851851852</v>
      </c>
      <c r="EG612">
        <v>0</v>
      </c>
      <c r="EH612">
        <v>12.23888148148148</v>
      </c>
      <c r="EI612">
        <v>8.493140370370371</v>
      </c>
      <c r="EJ612">
        <v>265.2915185185186</v>
      </c>
      <c r="EK612">
        <v>254.5393703703704</v>
      </c>
      <c r="EL612">
        <v>7.82039111111111</v>
      </c>
      <c r="EM612">
        <v>250.1782962962963</v>
      </c>
      <c r="EN612">
        <v>17.13472222222222</v>
      </c>
      <c r="EO612">
        <v>2.253914074074074</v>
      </c>
      <c r="EP612">
        <v>1.547586296296297</v>
      </c>
      <c r="EQ612">
        <v>19.35075185185185</v>
      </c>
      <c r="ER612">
        <v>13.44656666666666</v>
      </c>
      <c r="ES612">
        <v>1999.992592592592</v>
      </c>
      <c r="ET612">
        <v>0.9800027777777778</v>
      </c>
      <c r="EU612">
        <v>0.01999743333333334</v>
      </c>
      <c r="EV612">
        <v>0</v>
      </c>
      <c r="EW612">
        <v>973.7974074074074</v>
      </c>
      <c r="EX612">
        <v>5.00097</v>
      </c>
      <c r="EY612">
        <v>19557.24074074074</v>
      </c>
      <c r="EZ612">
        <v>16707.52962962963</v>
      </c>
      <c r="FA612">
        <v>41.18699999999999</v>
      </c>
      <c r="FB612">
        <v>41.5</v>
      </c>
      <c r="FC612">
        <v>41.069</v>
      </c>
      <c r="FD612">
        <v>41.111</v>
      </c>
      <c r="FE612">
        <v>41.81199999999999</v>
      </c>
      <c r="FF612">
        <v>1955.093333333333</v>
      </c>
      <c r="FG612">
        <v>39.89000000000001</v>
      </c>
      <c r="FH612">
        <v>0</v>
      </c>
      <c r="FI612">
        <v>1758917961.3</v>
      </c>
      <c r="FJ612">
        <v>0</v>
      </c>
      <c r="FK612">
        <v>973.7825769230769</v>
      </c>
      <c r="FL612">
        <v>20.56803417780319</v>
      </c>
      <c r="FM612">
        <v>414.4888891525998</v>
      </c>
      <c r="FN612">
        <v>19556.53076923077</v>
      </c>
      <c r="FO612">
        <v>15</v>
      </c>
      <c r="FP612">
        <v>0</v>
      </c>
      <c r="FQ612" t="s">
        <v>439</v>
      </c>
      <c r="FR612">
        <v>1747247426.5</v>
      </c>
      <c r="FS612">
        <v>1747247420.5</v>
      </c>
      <c r="FT612">
        <v>0</v>
      </c>
      <c r="FU612">
        <v>1.027</v>
      </c>
      <c r="FV612">
        <v>0.031</v>
      </c>
      <c r="FW612">
        <v>0.02</v>
      </c>
      <c r="FX612">
        <v>0.05</v>
      </c>
      <c r="FY612">
        <v>420</v>
      </c>
      <c r="FZ612">
        <v>16</v>
      </c>
      <c r="GA612">
        <v>0.01</v>
      </c>
      <c r="GB612">
        <v>0.1</v>
      </c>
      <c r="GC612">
        <v>7.918487073170732</v>
      </c>
      <c r="GD612">
        <v>8.592621114982576</v>
      </c>
      <c r="GE612">
        <v>0.8547274264712497</v>
      </c>
      <c r="GF612">
        <v>0</v>
      </c>
      <c r="GG612">
        <v>972.6596470588236</v>
      </c>
      <c r="GH612">
        <v>18.97909854580691</v>
      </c>
      <c r="GI612">
        <v>1.883734008985605</v>
      </c>
      <c r="GJ612">
        <v>-1</v>
      </c>
      <c r="GK612">
        <v>7.838357560975609</v>
      </c>
      <c r="GL612">
        <v>-0.2565436933798065</v>
      </c>
      <c r="GM612">
        <v>0.03036572745394485</v>
      </c>
      <c r="GN612">
        <v>0</v>
      </c>
      <c r="GO612">
        <v>0</v>
      </c>
      <c r="GP612">
        <v>2</v>
      </c>
      <c r="GQ612" t="s">
        <v>446</v>
      </c>
      <c r="GR612">
        <v>3.13501</v>
      </c>
      <c r="GS612">
        <v>2.69065</v>
      </c>
      <c r="GT612">
        <v>0.0586623</v>
      </c>
      <c r="GU612">
        <v>0.0559847</v>
      </c>
      <c r="GV612">
        <v>0.109142</v>
      </c>
      <c r="GW612">
        <v>0.0828238</v>
      </c>
      <c r="GX612">
        <v>29896.1</v>
      </c>
      <c r="GY612">
        <v>30044.8</v>
      </c>
      <c r="GZ612">
        <v>29524.3</v>
      </c>
      <c r="HA612">
        <v>29412.6</v>
      </c>
      <c r="HB612">
        <v>34743.5</v>
      </c>
      <c r="HC612">
        <v>35739.5</v>
      </c>
      <c r="HD612">
        <v>41541.7</v>
      </c>
      <c r="HE612">
        <v>41788.9</v>
      </c>
      <c r="HF612">
        <v>1.93085</v>
      </c>
      <c r="HG612">
        <v>1.8641</v>
      </c>
      <c r="HH612">
        <v>0.0494719</v>
      </c>
      <c r="HI612">
        <v>0</v>
      </c>
      <c r="HJ612">
        <v>29.2045</v>
      </c>
      <c r="HK612">
        <v>999.9</v>
      </c>
      <c r="HL612">
        <v>45.7</v>
      </c>
      <c r="HM612">
        <v>31.2</v>
      </c>
      <c r="HN612">
        <v>23.0878</v>
      </c>
      <c r="HO612">
        <v>61.8086</v>
      </c>
      <c r="HP612">
        <v>26.1939</v>
      </c>
      <c r="HQ612">
        <v>1</v>
      </c>
      <c r="HR612">
        <v>0.0982165</v>
      </c>
      <c r="HS612">
        <v>-0.930182</v>
      </c>
      <c r="HT612">
        <v>20.3376</v>
      </c>
      <c r="HU612">
        <v>5.21654</v>
      </c>
      <c r="HV612">
        <v>12.0122</v>
      </c>
      <c r="HW612">
        <v>4.9878</v>
      </c>
      <c r="HX612">
        <v>3.28778</v>
      </c>
      <c r="HY612">
        <v>9999</v>
      </c>
      <c r="HZ612">
        <v>9999</v>
      </c>
      <c r="IA612">
        <v>9999</v>
      </c>
      <c r="IB612">
        <v>18.2</v>
      </c>
      <c r="IC612">
        <v>1.86754</v>
      </c>
      <c r="ID612">
        <v>1.86674</v>
      </c>
      <c r="IE612">
        <v>1.86602</v>
      </c>
      <c r="IF612">
        <v>1.866</v>
      </c>
      <c r="IG612">
        <v>1.86785</v>
      </c>
      <c r="IH612">
        <v>1.87027</v>
      </c>
      <c r="II612">
        <v>1.86893</v>
      </c>
      <c r="IJ612">
        <v>1.87042</v>
      </c>
      <c r="IK612">
        <v>0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-0.416</v>
      </c>
      <c r="IY612">
        <v>0.1546</v>
      </c>
      <c r="IZ612">
        <v>-0.2124528667129374</v>
      </c>
      <c r="JA612">
        <v>-0.0008016307627816455</v>
      </c>
      <c r="JB612">
        <v>-2.705495203968552E-07</v>
      </c>
      <c r="JC612">
        <v>-1.001381313952682E-11</v>
      </c>
      <c r="JD612">
        <v>-0.06429383364076624</v>
      </c>
      <c r="JE612">
        <v>-0.003544197663381463</v>
      </c>
      <c r="JF612">
        <v>0.0008551080648433378</v>
      </c>
      <c r="JG612">
        <v>-1.439520423836254E-05</v>
      </c>
      <c r="JH612">
        <v>4</v>
      </c>
      <c r="JI612">
        <v>2335</v>
      </c>
      <c r="JJ612">
        <v>1</v>
      </c>
      <c r="JK612">
        <v>25</v>
      </c>
      <c r="JL612">
        <v>194508.9</v>
      </c>
      <c r="JM612">
        <v>194509</v>
      </c>
      <c r="JN612">
        <v>0.60791</v>
      </c>
      <c r="JO612">
        <v>2.30591</v>
      </c>
      <c r="JP612">
        <v>1.39648</v>
      </c>
      <c r="JQ612">
        <v>2.35352</v>
      </c>
      <c r="JR612">
        <v>1.49536</v>
      </c>
      <c r="JS612">
        <v>2.61475</v>
      </c>
      <c r="JT612">
        <v>36.34</v>
      </c>
      <c r="JU612">
        <v>24.0612</v>
      </c>
      <c r="JV612">
        <v>18</v>
      </c>
      <c r="JW612">
        <v>495.073</v>
      </c>
      <c r="JX612">
        <v>443.034</v>
      </c>
      <c r="JY612">
        <v>30.1307</v>
      </c>
      <c r="JZ612">
        <v>28.854</v>
      </c>
      <c r="KA612">
        <v>30.0004</v>
      </c>
      <c r="KB612">
        <v>28.6471</v>
      </c>
      <c r="KC612">
        <v>28.5748</v>
      </c>
      <c r="KD612">
        <v>12.0931</v>
      </c>
      <c r="KE612">
        <v>28.185</v>
      </c>
      <c r="KF612">
        <v>47.5489</v>
      </c>
      <c r="KG612">
        <v>30.1315</v>
      </c>
      <c r="KH612">
        <v>202.933</v>
      </c>
      <c r="KI612">
        <v>17.2608</v>
      </c>
      <c r="KJ612">
        <v>100.899</v>
      </c>
      <c r="KK612">
        <v>100.486</v>
      </c>
    </row>
    <row r="613" spans="1:297">
      <c r="A613">
        <v>597</v>
      </c>
      <c r="B613">
        <v>1758917965.1</v>
      </c>
      <c r="C613">
        <v>16182</v>
      </c>
      <c r="D613" t="s">
        <v>1641</v>
      </c>
      <c r="E613" t="s">
        <v>1642</v>
      </c>
      <c r="F613">
        <v>5</v>
      </c>
      <c r="G613" t="s">
        <v>1614</v>
      </c>
      <c r="H613" t="s">
        <v>436</v>
      </c>
      <c r="I613">
        <v>1758917957.314285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223.6493859614862</v>
      </c>
      <c r="AK613">
        <v>227.223012121212</v>
      </c>
      <c r="AL613">
        <v>-3.134638819777134</v>
      </c>
      <c r="AM613">
        <v>65.05091556369895</v>
      </c>
      <c r="AN613">
        <f>(AP613 - AO613 + DY613*1E3/(8.314*(EA613+273.15)) * AR613/DX613 * AQ613) * DX613/(100*DL613) * 1000/(1000 - AP613)</f>
        <v>0</v>
      </c>
      <c r="AO613">
        <v>17.19276189921924</v>
      </c>
      <c r="AP613">
        <v>25.00573999999999</v>
      </c>
      <c r="AQ613">
        <v>0.001398959117311593</v>
      </c>
      <c r="AR613">
        <v>107.2820033747321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5.18</v>
      </c>
      <c r="DM613">
        <v>0.5</v>
      </c>
      <c r="DN613" t="s">
        <v>438</v>
      </c>
      <c r="DO613">
        <v>2</v>
      </c>
      <c r="DP613" t="b">
        <v>1</v>
      </c>
      <c r="DQ613">
        <v>1758917957.314285</v>
      </c>
      <c r="DR613">
        <v>243.9885714285714</v>
      </c>
      <c r="DS613">
        <v>234.8960714285714</v>
      </c>
      <c r="DT613">
        <v>24.97547142857143</v>
      </c>
      <c r="DU613">
        <v>17.16748928571429</v>
      </c>
      <c r="DV613">
        <v>244.4133214285714</v>
      </c>
      <c r="DW613">
        <v>24.82105</v>
      </c>
      <c r="DX613">
        <v>500.0289642857143</v>
      </c>
      <c r="DY613">
        <v>90.31875357142856</v>
      </c>
      <c r="DZ613">
        <v>0.03048081785714286</v>
      </c>
      <c r="EA613">
        <v>31.07964642857143</v>
      </c>
      <c r="EB613">
        <v>30.00506428571429</v>
      </c>
      <c r="EC613">
        <v>999.9000000000002</v>
      </c>
      <c r="ED613">
        <v>0</v>
      </c>
      <c r="EE613">
        <v>0</v>
      </c>
      <c r="EF613">
        <v>9999.797857142856</v>
      </c>
      <c r="EG613">
        <v>0</v>
      </c>
      <c r="EH613">
        <v>12.23739285714285</v>
      </c>
      <c r="EI613">
        <v>9.092561428571429</v>
      </c>
      <c r="EJ613">
        <v>250.2381428571429</v>
      </c>
      <c r="EK613">
        <v>238.9987857142857</v>
      </c>
      <c r="EL613">
        <v>7.807994285714286</v>
      </c>
      <c r="EM613">
        <v>234.8960714285714</v>
      </c>
      <c r="EN613">
        <v>17.16748928571429</v>
      </c>
      <c r="EO613">
        <v>2.255754642857143</v>
      </c>
      <c r="EP613">
        <v>1.550545357142857</v>
      </c>
      <c r="EQ613">
        <v>19.36386785714286</v>
      </c>
      <c r="ER613">
        <v>13.47591071428571</v>
      </c>
      <c r="ES613">
        <v>2000.006071428571</v>
      </c>
      <c r="ET613">
        <v>0.9800028928571428</v>
      </c>
      <c r="EU613">
        <v>0.01999731428571429</v>
      </c>
      <c r="EV613">
        <v>0</v>
      </c>
      <c r="EW613">
        <v>975.579</v>
      </c>
      <c r="EX613">
        <v>5.00097</v>
      </c>
      <c r="EY613">
        <v>19591.03928571429</v>
      </c>
      <c r="EZ613">
        <v>16707.63928571429</v>
      </c>
      <c r="FA613">
        <v>41.18699999999999</v>
      </c>
      <c r="FB613">
        <v>41.5</v>
      </c>
      <c r="FC613">
        <v>41.0845</v>
      </c>
      <c r="FD613">
        <v>41.116</v>
      </c>
      <c r="FE613">
        <v>41.81199999999999</v>
      </c>
      <c r="FF613">
        <v>1955.106785714286</v>
      </c>
      <c r="FG613">
        <v>39.89000000000001</v>
      </c>
      <c r="FH613">
        <v>0</v>
      </c>
      <c r="FI613">
        <v>1758917966.7</v>
      </c>
      <c r="FJ613">
        <v>0</v>
      </c>
      <c r="FK613">
        <v>975.9132400000001</v>
      </c>
      <c r="FL613">
        <v>23.07569229593681</v>
      </c>
      <c r="FM613">
        <v>446.5461538815348</v>
      </c>
      <c r="FN613">
        <v>19597.192</v>
      </c>
      <c r="FO613">
        <v>15</v>
      </c>
      <c r="FP613">
        <v>0</v>
      </c>
      <c r="FQ613" t="s">
        <v>439</v>
      </c>
      <c r="FR613">
        <v>1747247426.5</v>
      </c>
      <c r="FS613">
        <v>1747247420.5</v>
      </c>
      <c r="FT613">
        <v>0</v>
      </c>
      <c r="FU613">
        <v>1.027</v>
      </c>
      <c r="FV613">
        <v>0.031</v>
      </c>
      <c r="FW613">
        <v>0.02</v>
      </c>
      <c r="FX613">
        <v>0.05</v>
      </c>
      <c r="FY613">
        <v>420</v>
      </c>
      <c r="FZ613">
        <v>16</v>
      </c>
      <c r="GA613">
        <v>0.01</v>
      </c>
      <c r="GB613">
        <v>0.1</v>
      </c>
      <c r="GC613">
        <v>8.728225365853659</v>
      </c>
      <c r="GD613">
        <v>7.498029616724742</v>
      </c>
      <c r="GE613">
        <v>0.7458145177772455</v>
      </c>
      <c r="GF613">
        <v>0</v>
      </c>
      <c r="GG613">
        <v>974.7092058823529</v>
      </c>
      <c r="GH613">
        <v>21.9693964856092</v>
      </c>
      <c r="GI613">
        <v>2.174236171210637</v>
      </c>
      <c r="GJ613">
        <v>-1</v>
      </c>
      <c r="GK613">
        <v>7.818108292682926</v>
      </c>
      <c r="GL613">
        <v>-0.1512721254355281</v>
      </c>
      <c r="GM613">
        <v>0.02260962334530979</v>
      </c>
      <c r="GN613">
        <v>0</v>
      </c>
      <c r="GO613">
        <v>0</v>
      </c>
      <c r="GP613">
        <v>2</v>
      </c>
      <c r="GQ613" t="s">
        <v>446</v>
      </c>
      <c r="GR613">
        <v>3.1348</v>
      </c>
      <c r="GS613">
        <v>2.6906</v>
      </c>
      <c r="GT613">
        <v>0.0553276</v>
      </c>
      <c r="GU613">
        <v>0.0524943</v>
      </c>
      <c r="GV613">
        <v>0.109203</v>
      </c>
      <c r="GW613">
        <v>0.0829966</v>
      </c>
      <c r="GX613">
        <v>30001.5</v>
      </c>
      <c r="GY613">
        <v>30155.7</v>
      </c>
      <c r="GZ613">
        <v>29523.9</v>
      </c>
      <c r="HA613">
        <v>29412.3</v>
      </c>
      <c r="HB613">
        <v>34740.4</v>
      </c>
      <c r="HC613">
        <v>35732.4</v>
      </c>
      <c r="HD613">
        <v>41541</v>
      </c>
      <c r="HE613">
        <v>41788.7</v>
      </c>
      <c r="HF613">
        <v>1.93035</v>
      </c>
      <c r="HG613">
        <v>1.8644</v>
      </c>
      <c r="HH613">
        <v>0.0490434</v>
      </c>
      <c r="HI613">
        <v>0</v>
      </c>
      <c r="HJ613">
        <v>29.2045</v>
      </c>
      <c r="HK613">
        <v>999.9</v>
      </c>
      <c r="HL613">
        <v>45.7</v>
      </c>
      <c r="HM613">
        <v>31.2</v>
      </c>
      <c r="HN613">
        <v>23.0896</v>
      </c>
      <c r="HO613">
        <v>62.0886</v>
      </c>
      <c r="HP613">
        <v>26.1899</v>
      </c>
      <c r="HQ613">
        <v>1</v>
      </c>
      <c r="HR613">
        <v>0.0984553</v>
      </c>
      <c r="HS613">
        <v>-0.926694</v>
      </c>
      <c r="HT613">
        <v>20.3378</v>
      </c>
      <c r="HU613">
        <v>5.21639</v>
      </c>
      <c r="HV613">
        <v>12.0141</v>
      </c>
      <c r="HW613">
        <v>4.988</v>
      </c>
      <c r="HX613">
        <v>3.28765</v>
      </c>
      <c r="HY613">
        <v>9999</v>
      </c>
      <c r="HZ613">
        <v>9999</v>
      </c>
      <c r="IA613">
        <v>9999</v>
      </c>
      <c r="IB613">
        <v>18.2</v>
      </c>
      <c r="IC613">
        <v>1.86754</v>
      </c>
      <c r="ID613">
        <v>1.86674</v>
      </c>
      <c r="IE613">
        <v>1.866</v>
      </c>
      <c r="IF613">
        <v>1.86599</v>
      </c>
      <c r="IG613">
        <v>1.86783</v>
      </c>
      <c r="IH613">
        <v>1.87027</v>
      </c>
      <c r="II613">
        <v>1.86891</v>
      </c>
      <c r="IJ613">
        <v>1.87042</v>
      </c>
      <c r="IK613">
        <v>0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-0.402</v>
      </c>
      <c r="IY613">
        <v>0.1549</v>
      </c>
      <c r="IZ613">
        <v>-0.2124528667129374</v>
      </c>
      <c r="JA613">
        <v>-0.0008016307627816455</v>
      </c>
      <c r="JB613">
        <v>-2.705495203968552E-07</v>
      </c>
      <c r="JC613">
        <v>-1.001381313952682E-11</v>
      </c>
      <c r="JD613">
        <v>-0.06429383364076624</v>
      </c>
      <c r="JE613">
        <v>-0.003544197663381463</v>
      </c>
      <c r="JF613">
        <v>0.0008551080648433378</v>
      </c>
      <c r="JG613">
        <v>-1.439520423836254E-05</v>
      </c>
      <c r="JH613">
        <v>4</v>
      </c>
      <c r="JI613">
        <v>2335</v>
      </c>
      <c r="JJ613">
        <v>1</v>
      </c>
      <c r="JK613">
        <v>25</v>
      </c>
      <c r="JL613">
        <v>194509</v>
      </c>
      <c r="JM613">
        <v>194509.1</v>
      </c>
      <c r="JN613">
        <v>0.57373</v>
      </c>
      <c r="JO613">
        <v>2.29492</v>
      </c>
      <c r="JP613">
        <v>1.39648</v>
      </c>
      <c r="JQ613">
        <v>2.35474</v>
      </c>
      <c r="JR613">
        <v>1.49536</v>
      </c>
      <c r="JS613">
        <v>2.61841</v>
      </c>
      <c r="JT613">
        <v>36.34</v>
      </c>
      <c r="JU613">
        <v>24.07</v>
      </c>
      <c r="JV613">
        <v>18</v>
      </c>
      <c r="JW613">
        <v>494.774</v>
      </c>
      <c r="JX613">
        <v>443.236</v>
      </c>
      <c r="JY613">
        <v>30.1289</v>
      </c>
      <c r="JZ613">
        <v>28.8564</v>
      </c>
      <c r="KA613">
        <v>30.0002</v>
      </c>
      <c r="KB613">
        <v>28.6495</v>
      </c>
      <c r="KC613">
        <v>28.5771</v>
      </c>
      <c r="KD613">
        <v>11.4214</v>
      </c>
      <c r="KE613">
        <v>28.185</v>
      </c>
      <c r="KF613">
        <v>47.5489</v>
      </c>
      <c r="KG613">
        <v>30.1211</v>
      </c>
      <c r="KH613">
        <v>182.896</v>
      </c>
      <c r="KI613">
        <v>17.2648</v>
      </c>
      <c r="KJ613">
        <v>100.897</v>
      </c>
      <c r="KK613">
        <v>100.486</v>
      </c>
    </row>
    <row r="614" spans="1:297">
      <c r="A614">
        <v>598</v>
      </c>
      <c r="B614">
        <v>1758917969.6</v>
      </c>
      <c r="C614">
        <v>16186.5</v>
      </c>
      <c r="D614" t="s">
        <v>1643</v>
      </c>
      <c r="E614" t="s">
        <v>1644</v>
      </c>
      <c r="F614">
        <v>5</v>
      </c>
      <c r="G614" t="s">
        <v>1614</v>
      </c>
      <c r="H614" t="s">
        <v>436</v>
      </c>
      <c r="I614">
        <v>1758917961.760714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208.9587756605716</v>
      </c>
      <c r="AK614">
        <v>213.1331575757575</v>
      </c>
      <c r="AL614">
        <v>-3.131665894319174</v>
      </c>
      <c r="AM614">
        <v>65.05091556369895</v>
      </c>
      <c r="AN614">
        <f>(AP614 - AO614 + DY614*1E3/(8.314*(EA614+273.15)) * AR614/DX614 * AQ614) * DX614/(100*DL614) * 1000/(1000 - AP614)</f>
        <v>0</v>
      </c>
      <c r="AO614">
        <v>17.2609994538524</v>
      </c>
      <c r="AP614">
        <v>25.03821999999999</v>
      </c>
      <c r="AQ614">
        <v>0.007415287516991708</v>
      </c>
      <c r="AR614">
        <v>107.2820033747321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5.18</v>
      </c>
      <c r="DM614">
        <v>0.5</v>
      </c>
      <c r="DN614" t="s">
        <v>438</v>
      </c>
      <c r="DO614">
        <v>2</v>
      </c>
      <c r="DP614" t="b">
        <v>1</v>
      </c>
      <c r="DQ614">
        <v>1758917961.760714</v>
      </c>
      <c r="DR614">
        <v>230.2582857142857</v>
      </c>
      <c r="DS614">
        <v>220.6056071428572</v>
      </c>
      <c r="DT614">
        <v>24.99600714285714</v>
      </c>
      <c r="DU614">
        <v>17.19837857142857</v>
      </c>
      <c r="DV614">
        <v>230.67025</v>
      </c>
      <c r="DW614">
        <v>24.84133928571429</v>
      </c>
      <c r="DX614">
        <v>499.9949642857144</v>
      </c>
      <c r="DY614">
        <v>90.31861428571428</v>
      </c>
      <c r="DZ614">
        <v>0.03047313214285714</v>
      </c>
      <c r="EA614">
        <v>31.07866071428571</v>
      </c>
      <c r="EB614">
        <v>30.00611428571429</v>
      </c>
      <c r="EC614">
        <v>999.9000000000002</v>
      </c>
      <c r="ED614">
        <v>0</v>
      </c>
      <c r="EE614">
        <v>0</v>
      </c>
      <c r="EF614">
        <v>9994.908571428572</v>
      </c>
      <c r="EG614">
        <v>0</v>
      </c>
      <c r="EH614">
        <v>12.23894642857143</v>
      </c>
      <c r="EI614">
        <v>9.652669642857143</v>
      </c>
      <c r="EJ614">
        <v>236.1610714285714</v>
      </c>
      <c r="EK614">
        <v>224.4655</v>
      </c>
      <c r="EL614">
        <v>7.797641071428571</v>
      </c>
      <c r="EM614">
        <v>220.6056071428572</v>
      </c>
      <c r="EN614">
        <v>17.19837857142857</v>
      </c>
      <c r="EO614">
        <v>2.257606071428572</v>
      </c>
      <c r="EP614">
        <v>1.5533325</v>
      </c>
      <c r="EQ614">
        <v>19.37705714285714</v>
      </c>
      <c r="ER614">
        <v>13.50345357142857</v>
      </c>
      <c r="ES614">
        <v>2000.003928571429</v>
      </c>
      <c r="ET614">
        <v>0.9800028928571428</v>
      </c>
      <c r="EU614">
        <v>0.01999731428571429</v>
      </c>
      <c r="EV614">
        <v>0</v>
      </c>
      <c r="EW614">
        <v>977.3144642857144</v>
      </c>
      <c r="EX614">
        <v>5.00097</v>
      </c>
      <c r="EY614">
        <v>19624.58571428572</v>
      </c>
      <c r="EZ614">
        <v>16707.62142857143</v>
      </c>
      <c r="FA614">
        <v>41.18699999999999</v>
      </c>
      <c r="FB614">
        <v>41.5</v>
      </c>
      <c r="FC614">
        <v>41.1025</v>
      </c>
      <c r="FD614">
        <v>41.1205</v>
      </c>
      <c r="FE614">
        <v>41.81199999999999</v>
      </c>
      <c r="FF614">
        <v>1955.105714285714</v>
      </c>
      <c r="FG614">
        <v>39.89000000000001</v>
      </c>
      <c r="FH614">
        <v>0</v>
      </c>
      <c r="FI614">
        <v>1758917970.9</v>
      </c>
      <c r="FJ614">
        <v>0</v>
      </c>
      <c r="FK614">
        <v>977.4123461538461</v>
      </c>
      <c r="FL614">
        <v>24.49514530740321</v>
      </c>
      <c r="FM614">
        <v>463.7880342311501</v>
      </c>
      <c r="FN614">
        <v>19626.88461538462</v>
      </c>
      <c r="FO614">
        <v>15</v>
      </c>
      <c r="FP614">
        <v>0</v>
      </c>
      <c r="FQ614" t="s">
        <v>439</v>
      </c>
      <c r="FR614">
        <v>1747247426.5</v>
      </c>
      <c r="FS614">
        <v>1747247420.5</v>
      </c>
      <c r="FT614">
        <v>0</v>
      </c>
      <c r="FU614">
        <v>1.027</v>
      </c>
      <c r="FV614">
        <v>0.031</v>
      </c>
      <c r="FW614">
        <v>0.02</v>
      </c>
      <c r="FX614">
        <v>0.05</v>
      </c>
      <c r="FY614">
        <v>420</v>
      </c>
      <c r="FZ614">
        <v>16</v>
      </c>
      <c r="GA614">
        <v>0.01</v>
      </c>
      <c r="GB614">
        <v>0.1</v>
      </c>
      <c r="GC614">
        <v>9.273126585365853</v>
      </c>
      <c r="GD614">
        <v>7.486545783972122</v>
      </c>
      <c r="GE614">
        <v>0.7450915960343554</v>
      </c>
      <c r="GF614">
        <v>0</v>
      </c>
      <c r="GG614">
        <v>976.0301470588236</v>
      </c>
      <c r="GH614">
        <v>23.06278075730593</v>
      </c>
      <c r="GI614">
        <v>2.279197899834275</v>
      </c>
      <c r="GJ614">
        <v>-1</v>
      </c>
      <c r="GK614">
        <v>7.800805121951219</v>
      </c>
      <c r="GL614">
        <v>-0.1234072473867473</v>
      </c>
      <c r="GM614">
        <v>0.01893836487159116</v>
      </c>
      <c r="GN614">
        <v>0</v>
      </c>
      <c r="GO614">
        <v>0</v>
      </c>
      <c r="GP614">
        <v>2</v>
      </c>
      <c r="GQ614" t="s">
        <v>446</v>
      </c>
      <c r="GR614">
        <v>3.13491</v>
      </c>
      <c r="GS614">
        <v>2.69088</v>
      </c>
      <c r="GT614">
        <v>0.0522655</v>
      </c>
      <c r="GU614">
        <v>0.0492163</v>
      </c>
      <c r="GV614">
        <v>0.109301</v>
      </c>
      <c r="GW614">
        <v>0.08313039999999999</v>
      </c>
      <c r="GX614">
        <v>30099.1</v>
      </c>
      <c r="GY614">
        <v>30259.4</v>
      </c>
      <c r="GZ614">
        <v>29524.2</v>
      </c>
      <c r="HA614">
        <v>29411.8</v>
      </c>
      <c r="HB614">
        <v>34736.9</v>
      </c>
      <c r="HC614">
        <v>35726.2</v>
      </c>
      <c r="HD614">
        <v>41541.5</v>
      </c>
      <c r="HE614">
        <v>41787.6</v>
      </c>
      <c r="HF614">
        <v>1.93023</v>
      </c>
      <c r="HG614">
        <v>1.86427</v>
      </c>
      <c r="HH614">
        <v>0.0493377</v>
      </c>
      <c r="HI614">
        <v>0</v>
      </c>
      <c r="HJ614">
        <v>29.2045</v>
      </c>
      <c r="HK614">
        <v>999.9</v>
      </c>
      <c r="HL614">
        <v>45.6</v>
      </c>
      <c r="HM614">
        <v>31.2</v>
      </c>
      <c r="HN614">
        <v>23.0394</v>
      </c>
      <c r="HO614">
        <v>62.0786</v>
      </c>
      <c r="HP614">
        <v>26.0417</v>
      </c>
      <c r="HQ614">
        <v>1</v>
      </c>
      <c r="HR614">
        <v>0.09855949999999999</v>
      </c>
      <c r="HS614">
        <v>-0.910765</v>
      </c>
      <c r="HT614">
        <v>20.3379</v>
      </c>
      <c r="HU614">
        <v>5.21729</v>
      </c>
      <c r="HV614">
        <v>12.0147</v>
      </c>
      <c r="HW614">
        <v>4.988</v>
      </c>
      <c r="HX614">
        <v>3.2878</v>
      </c>
      <c r="HY614">
        <v>9999</v>
      </c>
      <c r="HZ614">
        <v>9999</v>
      </c>
      <c r="IA614">
        <v>9999</v>
      </c>
      <c r="IB614">
        <v>18.2</v>
      </c>
      <c r="IC614">
        <v>1.86754</v>
      </c>
      <c r="ID614">
        <v>1.86675</v>
      </c>
      <c r="IE614">
        <v>1.86601</v>
      </c>
      <c r="IF614">
        <v>1.866</v>
      </c>
      <c r="IG614">
        <v>1.86784</v>
      </c>
      <c r="IH614">
        <v>1.87027</v>
      </c>
      <c r="II614">
        <v>1.8689</v>
      </c>
      <c r="IJ614">
        <v>1.87042</v>
      </c>
      <c r="IK614">
        <v>0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-0.39</v>
      </c>
      <c r="IY614">
        <v>0.1552</v>
      </c>
      <c r="IZ614">
        <v>-0.2124528667129374</v>
      </c>
      <c r="JA614">
        <v>-0.0008016307627816455</v>
      </c>
      <c r="JB614">
        <v>-2.705495203968552E-07</v>
      </c>
      <c r="JC614">
        <v>-1.001381313952682E-11</v>
      </c>
      <c r="JD614">
        <v>-0.06429383364076624</v>
      </c>
      <c r="JE614">
        <v>-0.003544197663381463</v>
      </c>
      <c r="JF614">
        <v>0.0008551080648433378</v>
      </c>
      <c r="JG614">
        <v>-1.439520423836254E-05</v>
      </c>
      <c r="JH614">
        <v>4</v>
      </c>
      <c r="JI614">
        <v>2335</v>
      </c>
      <c r="JJ614">
        <v>1</v>
      </c>
      <c r="JK614">
        <v>25</v>
      </c>
      <c r="JL614">
        <v>194509.1</v>
      </c>
      <c r="JM614">
        <v>194509.2</v>
      </c>
      <c r="JN614">
        <v>0.541992</v>
      </c>
      <c r="JO614">
        <v>2.29736</v>
      </c>
      <c r="JP614">
        <v>1.39648</v>
      </c>
      <c r="JQ614">
        <v>2.35474</v>
      </c>
      <c r="JR614">
        <v>1.49536</v>
      </c>
      <c r="JS614">
        <v>2.677</v>
      </c>
      <c r="JT614">
        <v>36.34</v>
      </c>
      <c r="JU614">
        <v>24.0612</v>
      </c>
      <c r="JV614">
        <v>18</v>
      </c>
      <c r="JW614">
        <v>494.714</v>
      </c>
      <c r="JX614">
        <v>443.176</v>
      </c>
      <c r="JY614">
        <v>30.1218</v>
      </c>
      <c r="JZ614">
        <v>28.8593</v>
      </c>
      <c r="KA614">
        <v>30.0003</v>
      </c>
      <c r="KB614">
        <v>28.652</v>
      </c>
      <c r="KC614">
        <v>28.5794</v>
      </c>
      <c r="KD614">
        <v>10.7193</v>
      </c>
      <c r="KE614">
        <v>28.185</v>
      </c>
      <c r="KF614">
        <v>47.5489</v>
      </c>
      <c r="KG614">
        <v>30.1164</v>
      </c>
      <c r="KH614">
        <v>169.521</v>
      </c>
      <c r="KI614">
        <v>17.2472</v>
      </c>
      <c r="KJ614">
        <v>100.898</v>
      </c>
      <c r="KK614">
        <v>100.483</v>
      </c>
    </row>
    <row r="615" spans="1:297">
      <c r="A615">
        <v>599</v>
      </c>
      <c r="B615">
        <v>1758917974.6</v>
      </c>
      <c r="C615">
        <v>16191.5</v>
      </c>
      <c r="D615" t="s">
        <v>1645</v>
      </c>
      <c r="E615" t="s">
        <v>1646</v>
      </c>
      <c r="F615">
        <v>5</v>
      </c>
      <c r="G615" t="s">
        <v>1614</v>
      </c>
      <c r="H615" t="s">
        <v>436</v>
      </c>
      <c r="I615">
        <v>1758917967.062963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192.1905050486085</v>
      </c>
      <c r="AK615">
        <v>197.3319151515151</v>
      </c>
      <c r="AL615">
        <v>-3.168352720935575</v>
      </c>
      <c r="AM615">
        <v>65.05091556369895</v>
      </c>
      <c r="AN615">
        <f>(AP615 - AO615 + DY615*1E3/(8.314*(EA615+273.15)) * AR615/DX615 * AQ615) * DX615/(100*DL615) * 1000/(1000 - AP615)</f>
        <v>0</v>
      </c>
      <c r="AO615">
        <v>17.27265244147935</v>
      </c>
      <c r="AP615">
        <v>25.06661333333334</v>
      </c>
      <c r="AQ615">
        <v>0.00530896043134038</v>
      </c>
      <c r="AR615">
        <v>107.2820033747321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5.18</v>
      </c>
      <c r="DM615">
        <v>0.5</v>
      </c>
      <c r="DN615" t="s">
        <v>438</v>
      </c>
      <c r="DO615">
        <v>2</v>
      </c>
      <c r="DP615" t="b">
        <v>1</v>
      </c>
      <c r="DQ615">
        <v>1758917967.062963</v>
      </c>
      <c r="DR615">
        <v>213.9959629629629</v>
      </c>
      <c r="DS615">
        <v>203.4334814814815</v>
      </c>
      <c r="DT615">
        <v>25.02455925925926</v>
      </c>
      <c r="DU615">
        <v>17.23756666666667</v>
      </c>
      <c r="DV615">
        <v>214.3927777777778</v>
      </c>
      <c r="DW615">
        <v>24.86953703703704</v>
      </c>
      <c r="DX615">
        <v>500.0106296296296</v>
      </c>
      <c r="DY615">
        <v>90.31883703703704</v>
      </c>
      <c r="DZ615">
        <v>0.03047644814814815</v>
      </c>
      <c r="EA615">
        <v>31.07788518518518</v>
      </c>
      <c r="EB615">
        <v>30.00752222222222</v>
      </c>
      <c r="EC615">
        <v>999.9000000000001</v>
      </c>
      <c r="ED615">
        <v>0</v>
      </c>
      <c r="EE615">
        <v>0</v>
      </c>
      <c r="EF615">
        <v>9994.243333333334</v>
      </c>
      <c r="EG615">
        <v>0</v>
      </c>
      <c r="EH615">
        <v>12.24075555555556</v>
      </c>
      <c r="EI615">
        <v>10.56245074074074</v>
      </c>
      <c r="EJ615">
        <v>219.4881851851852</v>
      </c>
      <c r="EK615">
        <v>207.0012592592593</v>
      </c>
      <c r="EL615">
        <v>7.786995555555555</v>
      </c>
      <c r="EM615">
        <v>203.4334814814815</v>
      </c>
      <c r="EN615">
        <v>17.23756666666667</v>
      </c>
      <c r="EO615">
        <v>2.26019</v>
      </c>
      <c r="EP615">
        <v>1.556876296296296</v>
      </c>
      <c r="EQ615">
        <v>19.39544074074074</v>
      </c>
      <c r="ER615">
        <v>13.53845555555556</v>
      </c>
      <c r="ES615">
        <v>1999.997777777778</v>
      </c>
      <c r="ET615">
        <v>0.9800028888888889</v>
      </c>
      <c r="EU615">
        <v>0.01999731851851852</v>
      </c>
      <c r="EV615">
        <v>0</v>
      </c>
      <c r="EW615">
        <v>979.468962962963</v>
      </c>
      <c r="EX615">
        <v>5.00097</v>
      </c>
      <c r="EY615">
        <v>19666.40740740741</v>
      </c>
      <c r="EZ615">
        <v>16707.57777777778</v>
      </c>
      <c r="FA615">
        <v>41.18699999999999</v>
      </c>
      <c r="FB615">
        <v>41.5</v>
      </c>
      <c r="FC615">
        <v>41.111</v>
      </c>
      <c r="FD615">
        <v>41.125</v>
      </c>
      <c r="FE615">
        <v>41.81199999999999</v>
      </c>
      <c r="FF615">
        <v>1955.101851851852</v>
      </c>
      <c r="FG615">
        <v>39.89000000000001</v>
      </c>
      <c r="FH615">
        <v>0</v>
      </c>
      <c r="FI615">
        <v>1758917975.7</v>
      </c>
      <c r="FJ615">
        <v>0</v>
      </c>
      <c r="FK615">
        <v>979.3678846153845</v>
      </c>
      <c r="FL615">
        <v>24.48010260083277</v>
      </c>
      <c r="FM615">
        <v>482.8136755752207</v>
      </c>
      <c r="FN615">
        <v>19664.76538461538</v>
      </c>
      <c r="FO615">
        <v>15</v>
      </c>
      <c r="FP615">
        <v>0</v>
      </c>
      <c r="FQ615" t="s">
        <v>439</v>
      </c>
      <c r="FR615">
        <v>1747247426.5</v>
      </c>
      <c r="FS615">
        <v>1747247420.5</v>
      </c>
      <c r="FT615">
        <v>0</v>
      </c>
      <c r="FU615">
        <v>1.027</v>
      </c>
      <c r="FV615">
        <v>0.031</v>
      </c>
      <c r="FW615">
        <v>0.02</v>
      </c>
      <c r="FX615">
        <v>0.05</v>
      </c>
      <c r="FY615">
        <v>420</v>
      </c>
      <c r="FZ615">
        <v>16</v>
      </c>
      <c r="GA615">
        <v>0.01</v>
      </c>
      <c r="GB615">
        <v>0.1</v>
      </c>
      <c r="GC615">
        <v>10.13466125</v>
      </c>
      <c r="GD615">
        <v>10.2563539587242</v>
      </c>
      <c r="GE615">
        <v>1.000115104783413</v>
      </c>
      <c r="GF615">
        <v>0</v>
      </c>
      <c r="GG615">
        <v>978.3880588235293</v>
      </c>
      <c r="GH615">
        <v>24.49258977924637</v>
      </c>
      <c r="GI615">
        <v>2.415841309323505</v>
      </c>
      <c r="GJ615">
        <v>-1</v>
      </c>
      <c r="GK615">
        <v>7.79412275</v>
      </c>
      <c r="GL615">
        <v>-0.1494147467167317</v>
      </c>
      <c r="GM615">
        <v>0.0194465925019655</v>
      </c>
      <c r="GN615">
        <v>0</v>
      </c>
      <c r="GO615">
        <v>0</v>
      </c>
      <c r="GP615">
        <v>2</v>
      </c>
      <c r="GQ615" t="s">
        <v>446</v>
      </c>
      <c r="GR615">
        <v>3.13489</v>
      </c>
      <c r="GS615">
        <v>2.69068</v>
      </c>
      <c r="GT615">
        <v>0.0487615</v>
      </c>
      <c r="GU615">
        <v>0.0454081</v>
      </c>
      <c r="GV615">
        <v>0.109387</v>
      </c>
      <c r="GW615">
        <v>0.0830808</v>
      </c>
      <c r="GX615">
        <v>30210</v>
      </c>
      <c r="GY615">
        <v>30380</v>
      </c>
      <c r="GZ615">
        <v>29523.9</v>
      </c>
      <c r="HA615">
        <v>29411.2</v>
      </c>
      <c r="HB615">
        <v>34733</v>
      </c>
      <c r="HC615">
        <v>35727.4</v>
      </c>
      <c r="HD615">
        <v>41541</v>
      </c>
      <c r="HE615">
        <v>41786.9</v>
      </c>
      <c r="HF615">
        <v>1.93037</v>
      </c>
      <c r="HG615">
        <v>1.8641</v>
      </c>
      <c r="HH615">
        <v>0.0496134</v>
      </c>
      <c r="HI615">
        <v>0</v>
      </c>
      <c r="HJ615">
        <v>29.207</v>
      </c>
      <c r="HK615">
        <v>999.9</v>
      </c>
      <c r="HL615">
        <v>45.6</v>
      </c>
      <c r="HM615">
        <v>31.2</v>
      </c>
      <c r="HN615">
        <v>23.0399</v>
      </c>
      <c r="HO615">
        <v>61.9686</v>
      </c>
      <c r="HP615">
        <v>26.1178</v>
      </c>
      <c r="HQ615">
        <v>1</v>
      </c>
      <c r="HR615">
        <v>0.098844</v>
      </c>
      <c r="HS615">
        <v>-0.910174</v>
      </c>
      <c r="HT615">
        <v>20.3378</v>
      </c>
      <c r="HU615">
        <v>5.21789</v>
      </c>
      <c r="HV615">
        <v>12.0141</v>
      </c>
      <c r="HW615">
        <v>4.98845</v>
      </c>
      <c r="HX615">
        <v>3.28795</v>
      </c>
      <c r="HY615">
        <v>9999</v>
      </c>
      <c r="HZ615">
        <v>9999</v>
      </c>
      <c r="IA615">
        <v>9999</v>
      </c>
      <c r="IB615">
        <v>18.2</v>
      </c>
      <c r="IC615">
        <v>1.86756</v>
      </c>
      <c r="ID615">
        <v>1.86676</v>
      </c>
      <c r="IE615">
        <v>1.866</v>
      </c>
      <c r="IF615">
        <v>1.866</v>
      </c>
      <c r="IG615">
        <v>1.86785</v>
      </c>
      <c r="IH615">
        <v>1.87027</v>
      </c>
      <c r="II615">
        <v>1.86892</v>
      </c>
      <c r="IJ615">
        <v>1.87042</v>
      </c>
      <c r="IK615">
        <v>0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-0.376</v>
      </c>
      <c r="IY615">
        <v>0.1555</v>
      </c>
      <c r="IZ615">
        <v>-0.2124528667129374</v>
      </c>
      <c r="JA615">
        <v>-0.0008016307627816455</v>
      </c>
      <c r="JB615">
        <v>-2.705495203968552E-07</v>
      </c>
      <c r="JC615">
        <v>-1.001381313952682E-11</v>
      </c>
      <c r="JD615">
        <v>-0.06429383364076624</v>
      </c>
      <c r="JE615">
        <v>-0.003544197663381463</v>
      </c>
      <c r="JF615">
        <v>0.0008551080648433378</v>
      </c>
      <c r="JG615">
        <v>-1.439520423836254E-05</v>
      </c>
      <c r="JH615">
        <v>4</v>
      </c>
      <c r="JI615">
        <v>2335</v>
      </c>
      <c r="JJ615">
        <v>1</v>
      </c>
      <c r="JK615">
        <v>25</v>
      </c>
      <c r="JL615">
        <v>194509.1</v>
      </c>
      <c r="JM615">
        <v>194509.2</v>
      </c>
      <c r="JN615">
        <v>0.50415</v>
      </c>
      <c r="JO615">
        <v>2.30835</v>
      </c>
      <c r="JP615">
        <v>1.39771</v>
      </c>
      <c r="JQ615">
        <v>2.35352</v>
      </c>
      <c r="JR615">
        <v>1.49536</v>
      </c>
      <c r="JS615">
        <v>2.69165</v>
      </c>
      <c r="JT615">
        <v>36.34</v>
      </c>
      <c r="JU615">
        <v>24.07</v>
      </c>
      <c r="JV615">
        <v>18</v>
      </c>
      <c r="JW615">
        <v>494.83</v>
      </c>
      <c r="JX615">
        <v>443.082</v>
      </c>
      <c r="JY615">
        <v>30.1157</v>
      </c>
      <c r="JZ615">
        <v>28.8618</v>
      </c>
      <c r="KA615">
        <v>30.0004</v>
      </c>
      <c r="KB615">
        <v>28.6544</v>
      </c>
      <c r="KC615">
        <v>28.5812</v>
      </c>
      <c r="KD615">
        <v>10.0235</v>
      </c>
      <c r="KE615">
        <v>28.185</v>
      </c>
      <c r="KF615">
        <v>47.1773</v>
      </c>
      <c r="KG615">
        <v>30.1091</v>
      </c>
      <c r="KH615">
        <v>156.163</v>
      </c>
      <c r="KI615">
        <v>17.2416</v>
      </c>
      <c r="KJ615">
        <v>100.897</v>
      </c>
      <c r="KK615">
        <v>100.481</v>
      </c>
    </row>
    <row r="616" spans="1:297">
      <c r="A616">
        <v>600</v>
      </c>
      <c r="B616">
        <v>1758917979.6</v>
      </c>
      <c r="C616">
        <v>16196.5</v>
      </c>
      <c r="D616" t="s">
        <v>1647</v>
      </c>
      <c r="E616" t="s">
        <v>1648</v>
      </c>
      <c r="F616">
        <v>5</v>
      </c>
      <c r="G616" t="s">
        <v>1614</v>
      </c>
      <c r="H616" t="s">
        <v>436</v>
      </c>
      <c r="I616">
        <v>1758917972.081481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175.3376803864058</v>
      </c>
      <c r="AK616">
        <v>181.4315393939394</v>
      </c>
      <c r="AL616">
        <v>-3.184099443573642</v>
      </c>
      <c r="AM616">
        <v>65.05091556369895</v>
      </c>
      <c r="AN616">
        <f>(AP616 - AO616 + DY616*1E3/(8.314*(EA616+273.15)) * AR616/DX616 * AQ616) * DX616/(100*DL616) * 1000/(1000 - AP616)</f>
        <v>0</v>
      </c>
      <c r="AO616">
        <v>17.22894279818553</v>
      </c>
      <c r="AP616">
        <v>25.07062606060605</v>
      </c>
      <c r="AQ616">
        <v>-1.604015497157912E-06</v>
      </c>
      <c r="AR616">
        <v>107.2820033747321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5.18</v>
      </c>
      <c r="DM616">
        <v>0.5</v>
      </c>
      <c r="DN616" t="s">
        <v>438</v>
      </c>
      <c r="DO616">
        <v>2</v>
      </c>
      <c r="DP616" t="b">
        <v>1</v>
      </c>
      <c r="DQ616">
        <v>1758917972.081481</v>
      </c>
      <c r="DR616">
        <v>198.5804814814815</v>
      </c>
      <c r="DS616">
        <v>186.9946666666667</v>
      </c>
      <c r="DT616">
        <v>25.05021111111111</v>
      </c>
      <c r="DU616">
        <v>17.25221481481482</v>
      </c>
      <c r="DV616">
        <v>198.9631481481481</v>
      </c>
      <c r="DW616">
        <v>24.89487407407407</v>
      </c>
      <c r="DX616">
        <v>499.9764814814815</v>
      </c>
      <c r="DY616">
        <v>90.31938888888889</v>
      </c>
      <c r="DZ616">
        <v>0.03051529259259259</v>
      </c>
      <c r="EA616">
        <v>31.07737037037037</v>
      </c>
      <c r="EB616">
        <v>30.00944074074074</v>
      </c>
      <c r="EC616">
        <v>999.9000000000001</v>
      </c>
      <c r="ED616">
        <v>0</v>
      </c>
      <c r="EE616">
        <v>0</v>
      </c>
      <c r="EF616">
        <v>9997.042222222222</v>
      </c>
      <c r="EG616">
        <v>0</v>
      </c>
      <c r="EH616">
        <v>12.24132592592593</v>
      </c>
      <c r="EI616">
        <v>11.5858074074074</v>
      </c>
      <c r="EJ616">
        <v>203.6824074074074</v>
      </c>
      <c r="EK616">
        <v>190.2775185185185</v>
      </c>
      <c r="EL616">
        <v>7.797996666666667</v>
      </c>
      <c r="EM616">
        <v>186.9946666666667</v>
      </c>
      <c r="EN616">
        <v>17.25221481481482</v>
      </c>
      <c r="EO616">
        <v>2.262520370370371</v>
      </c>
      <c r="EP616">
        <v>1.558208888888889</v>
      </c>
      <c r="EQ616">
        <v>19.41201111111111</v>
      </c>
      <c r="ER616">
        <v>13.55161851851852</v>
      </c>
      <c r="ES616">
        <v>2000.002962962963</v>
      </c>
      <c r="ET616">
        <v>0.980003</v>
      </c>
      <c r="EU616">
        <v>0.0199972</v>
      </c>
      <c r="EV616">
        <v>0</v>
      </c>
      <c r="EW616">
        <v>981.528851851852</v>
      </c>
      <c r="EX616">
        <v>5.00097</v>
      </c>
      <c r="EY616">
        <v>19707.45555555556</v>
      </c>
      <c r="EZ616">
        <v>16707.62592592592</v>
      </c>
      <c r="FA616">
        <v>41.19166666666666</v>
      </c>
      <c r="FB616">
        <v>41.5</v>
      </c>
      <c r="FC616">
        <v>41.118</v>
      </c>
      <c r="FD616">
        <v>41.125</v>
      </c>
      <c r="FE616">
        <v>41.81199999999999</v>
      </c>
      <c r="FF616">
        <v>1955.10962962963</v>
      </c>
      <c r="FG616">
        <v>39.89000000000001</v>
      </c>
      <c r="FH616">
        <v>0</v>
      </c>
      <c r="FI616">
        <v>1758917981.1</v>
      </c>
      <c r="FJ616">
        <v>0</v>
      </c>
      <c r="FK616">
        <v>981.7256</v>
      </c>
      <c r="FL616">
        <v>25.6023077509421</v>
      </c>
      <c r="FM616">
        <v>498.569231546138</v>
      </c>
      <c r="FN616">
        <v>19711.292</v>
      </c>
      <c r="FO616">
        <v>15</v>
      </c>
      <c r="FP616">
        <v>0</v>
      </c>
      <c r="FQ616" t="s">
        <v>439</v>
      </c>
      <c r="FR616">
        <v>1747247426.5</v>
      </c>
      <c r="FS616">
        <v>1747247420.5</v>
      </c>
      <c r="FT616">
        <v>0</v>
      </c>
      <c r="FU616">
        <v>1.027</v>
      </c>
      <c r="FV616">
        <v>0.031</v>
      </c>
      <c r="FW616">
        <v>0.02</v>
      </c>
      <c r="FX616">
        <v>0.05</v>
      </c>
      <c r="FY616">
        <v>420</v>
      </c>
      <c r="FZ616">
        <v>16</v>
      </c>
      <c r="GA616">
        <v>0.01</v>
      </c>
      <c r="GB616">
        <v>0.1</v>
      </c>
      <c r="GC616">
        <v>11.05315675</v>
      </c>
      <c r="GD616">
        <v>12.28893872420258</v>
      </c>
      <c r="GE616">
        <v>1.187593835971262</v>
      </c>
      <c r="GF616">
        <v>0</v>
      </c>
      <c r="GG616">
        <v>980.3773235294117</v>
      </c>
      <c r="GH616">
        <v>24.9431780064334</v>
      </c>
      <c r="GI616">
        <v>2.460971206187038</v>
      </c>
      <c r="GJ616">
        <v>-1</v>
      </c>
      <c r="GK616">
        <v>7.799239500000001</v>
      </c>
      <c r="GL616">
        <v>0.1250503564727778</v>
      </c>
      <c r="GM616">
        <v>0.02616583984415565</v>
      </c>
      <c r="GN616">
        <v>0</v>
      </c>
      <c r="GO616">
        <v>0</v>
      </c>
      <c r="GP616">
        <v>2</v>
      </c>
      <c r="GQ616" t="s">
        <v>446</v>
      </c>
      <c r="GR616">
        <v>3.13481</v>
      </c>
      <c r="GS616">
        <v>2.69101</v>
      </c>
      <c r="GT616">
        <v>0.0451565</v>
      </c>
      <c r="GU616">
        <v>0.0415526</v>
      </c>
      <c r="GV616">
        <v>0.109389</v>
      </c>
      <c r="GW616">
        <v>0.08298850000000001</v>
      </c>
      <c r="GX616">
        <v>30324.1</v>
      </c>
      <c r="GY616">
        <v>30502.9</v>
      </c>
      <c r="GZ616">
        <v>29523.5</v>
      </c>
      <c r="HA616">
        <v>29411.4</v>
      </c>
      <c r="HB616">
        <v>34732.1</v>
      </c>
      <c r="HC616">
        <v>35731.2</v>
      </c>
      <c r="HD616">
        <v>41540</v>
      </c>
      <c r="HE616">
        <v>41787.1</v>
      </c>
      <c r="HF616">
        <v>1.93</v>
      </c>
      <c r="HG616">
        <v>1.86388</v>
      </c>
      <c r="HH616">
        <v>0.0492185</v>
      </c>
      <c r="HI616">
        <v>0</v>
      </c>
      <c r="HJ616">
        <v>29.2085</v>
      </c>
      <c r="HK616">
        <v>999.9</v>
      </c>
      <c r="HL616">
        <v>45.6</v>
      </c>
      <c r="HM616">
        <v>31.2</v>
      </c>
      <c r="HN616">
        <v>23.039</v>
      </c>
      <c r="HO616">
        <v>62.0686</v>
      </c>
      <c r="HP616">
        <v>26.222</v>
      </c>
      <c r="HQ616">
        <v>1</v>
      </c>
      <c r="HR616">
        <v>0.0990041</v>
      </c>
      <c r="HS616">
        <v>-0.901375</v>
      </c>
      <c r="HT616">
        <v>20.3376</v>
      </c>
      <c r="HU616">
        <v>5.21864</v>
      </c>
      <c r="HV616">
        <v>12.014</v>
      </c>
      <c r="HW616">
        <v>4.9886</v>
      </c>
      <c r="HX616">
        <v>3.28775</v>
      </c>
      <c r="HY616">
        <v>9999</v>
      </c>
      <c r="HZ616">
        <v>9999</v>
      </c>
      <c r="IA616">
        <v>9999</v>
      </c>
      <c r="IB616">
        <v>18.2</v>
      </c>
      <c r="IC616">
        <v>1.86753</v>
      </c>
      <c r="ID616">
        <v>1.86675</v>
      </c>
      <c r="IE616">
        <v>1.866</v>
      </c>
      <c r="IF616">
        <v>1.866</v>
      </c>
      <c r="IG616">
        <v>1.86784</v>
      </c>
      <c r="IH616">
        <v>1.87027</v>
      </c>
      <c r="II616">
        <v>1.86892</v>
      </c>
      <c r="IJ616">
        <v>1.87042</v>
      </c>
      <c r="IK616">
        <v>0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-0.362</v>
      </c>
      <c r="IY616">
        <v>0.1556</v>
      </c>
      <c r="IZ616">
        <v>-0.2124528667129374</v>
      </c>
      <c r="JA616">
        <v>-0.0008016307627816455</v>
      </c>
      <c r="JB616">
        <v>-2.705495203968552E-07</v>
      </c>
      <c r="JC616">
        <v>-1.001381313952682E-11</v>
      </c>
      <c r="JD616">
        <v>-0.06429383364076624</v>
      </c>
      <c r="JE616">
        <v>-0.003544197663381463</v>
      </c>
      <c r="JF616">
        <v>0.0008551080648433378</v>
      </c>
      <c r="JG616">
        <v>-1.439520423836254E-05</v>
      </c>
      <c r="JH616">
        <v>4</v>
      </c>
      <c r="JI616">
        <v>2335</v>
      </c>
      <c r="JJ616">
        <v>1</v>
      </c>
      <c r="JK616">
        <v>25</v>
      </c>
      <c r="JL616">
        <v>194509.2</v>
      </c>
      <c r="JM616">
        <v>194509.3</v>
      </c>
      <c r="JN616">
        <v>0.469971</v>
      </c>
      <c r="JO616">
        <v>2.31812</v>
      </c>
      <c r="JP616">
        <v>1.39648</v>
      </c>
      <c r="JQ616">
        <v>2.35352</v>
      </c>
      <c r="JR616">
        <v>1.49536</v>
      </c>
      <c r="JS616">
        <v>2.63794</v>
      </c>
      <c r="JT616">
        <v>36.34</v>
      </c>
      <c r="JU616">
        <v>24.0612</v>
      </c>
      <c r="JV616">
        <v>18</v>
      </c>
      <c r="JW616">
        <v>494.611</v>
      </c>
      <c r="JX616">
        <v>442.962</v>
      </c>
      <c r="JY616">
        <v>30.1086</v>
      </c>
      <c r="JZ616">
        <v>28.8649</v>
      </c>
      <c r="KA616">
        <v>30.0002</v>
      </c>
      <c r="KB616">
        <v>28.6569</v>
      </c>
      <c r="KC616">
        <v>28.5837</v>
      </c>
      <c r="KD616">
        <v>9.260529999999999</v>
      </c>
      <c r="KE616">
        <v>28.185</v>
      </c>
      <c r="KF616">
        <v>47.1773</v>
      </c>
      <c r="KG616">
        <v>30.093</v>
      </c>
      <c r="KH616">
        <v>136.121</v>
      </c>
      <c r="KI616">
        <v>17.2416</v>
      </c>
      <c r="KJ616">
        <v>100.895</v>
      </c>
      <c r="KK616">
        <v>100.482</v>
      </c>
    </row>
    <row r="617" spans="1:297">
      <c r="A617">
        <v>601</v>
      </c>
      <c r="B617">
        <v>1758917984.6</v>
      </c>
      <c r="C617">
        <v>16201.5</v>
      </c>
      <c r="D617" t="s">
        <v>1649</v>
      </c>
      <c r="E617" t="s">
        <v>1650</v>
      </c>
      <c r="F617">
        <v>5</v>
      </c>
      <c r="G617" t="s">
        <v>1614</v>
      </c>
      <c r="H617" t="s">
        <v>436</v>
      </c>
      <c r="I617">
        <v>1758917977.1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158.480832132168</v>
      </c>
      <c r="AK617">
        <v>165.4083999999999</v>
      </c>
      <c r="AL617">
        <v>-3.205177271647934</v>
      </c>
      <c r="AM617">
        <v>65.05091556369895</v>
      </c>
      <c r="AN617">
        <f>(AP617 - AO617 + DY617*1E3/(8.314*(EA617+273.15)) * AR617/DX617 * AQ617) * DX617/(100*DL617) * 1000/(1000 - AP617)</f>
        <v>0</v>
      </c>
      <c r="AO617">
        <v>17.22956893236851</v>
      </c>
      <c r="AP617">
        <v>25.07076727272726</v>
      </c>
      <c r="AQ617">
        <v>3.80487728938987E-05</v>
      </c>
      <c r="AR617">
        <v>107.2820033747321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5.18</v>
      </c>
      <c r="DM617">
        <v>0.5</v>
      </c>
      <c r="DN617" t="s">
        <v>438</v>
      </c>
      <c r="DO617">
        <v>2</v>
      </c>
      <c r="DP617" t="b">
        <v>1</v>
      </c>
      <c r="DQ617">
        <v>1758917977.1</v>
      </c>
      <c r="DR617">
        <v>183.0570740740741</v>
      </c>
      <c r="DS617">
        <v>170.3942962962963</v>
      </c>
      <c r="DT617">
        <v>25.06578148148148</v>
      </c>
      <c r="DU617">
        <v>17.24431481481481</v>
      </c>
      <c r="DV617">
        <v>183.4256296296296</v>
      </c>
      <c r="DW617">
        <v>24.91025555555555</v>
      </c>
      <c r="DX617">
        <v>500.0066666666667</v>
      </c>
      <c r="DY617">
        <v>90.31985555555555</v>
      </c>
      <c r="DZ617">
        <v>0.03055458518518519</v>
      </c>
      <c r="EA617">
        <v>31.0772962962963</v>
      </c>
      <c r="EB617">
        <v>30.01271481481481</v>
      </c>
      <c r="EC617">
        <v>999.9000000000001</v>
      </c>
      <c r="ED617">
        <v>0</v>
      </c>
      <c r="EE617">
        <v>0</v>
      </c>
      <c r="EF617">
        <v>10002.54740740741</v>
      </c>
      <c r="EG617">
        <v>0</v>
      </c>
      <c r="EH617">
        <v>12.24542222222222</v>
      </c>
      <c r="EI617">
        <v>12.66278518518518</v>
      </c>
      <c r="EJ617">
        <v>187.7633333333333</v>
      </c>
      <c r="EK617">
        <v>173.3845185185185</v>
      </c>
      <c r="EL617">
        <v>7.821462962962964</v>
      </c>
      <c r="EM617">
        <v>170.3942962962963</v>
      </c>
      <c r="EN617">
        <v>17.24431481481481</v>
      </c>
      <c r="EO617">
        <v>2.263938518518518</v>
      </c>
      <c r="EP617">
        <v>1.557504444444444</v>
      </c>
      <c r="EQ617">
        <v>19.42207777777778</v>
      </c>
      <c r="ER617">
        <v>13.54466666666667</v>
      </c>
      <c r="ES617">
        <v>2000.00037037037</v>
      </c>
      <c r="ET617">
        <v>0.980003</v>
      </c>
      <c r="EU617">
        <v>0.0199972</v>
      </c>
      <c r="EV617">
        <v>0</v>
      </c>
      <c r="EW617">
        <v>983.6792962962963</v>
      </c>
      <c r="EX617">
        <v>5.00097</v>
      </c>
      <c r="EY617">
        <v>19749.02592592593</v>
      </c>
      <c r="EZ617">
        <v>16707.59629629629</v>
      </c>
      <c r="FA617">
        <v>41.19633333333333</v>
      </c>
      <c r="FB617">
        <v>41.5</v>
      </c>
      <c r="FC617">
        <v>41.118</v>
      </c>
      <c r="FD617">
        <v>41.125</v>
      </c>
      <c r="FE617">
        <v>41.81666666666666</v>
      </c>
      <c r="FF617">
        <v>1955.108148148148</v>
      </c>
      <c r="FG617">
        <v>39.89000000000001</v>
      </c>
      <c r="FH617">
        <v>0</v>
      </c>
      <c r="FI617">
        <v>1758917985.9</v>
      </c>
      <c r="FJ617">
        <v>0</v>
      </c>
      <c r="FK617">
        <v>983.7777599999998</v>
      </c>
      <c r="FL617">
        <v>26.27669227606951</v>
      </c>
      <c r="FM617">
        <v>498.223076174769</v>
      </c>
      <c r="FN617">
        <v>19751.08</v>
      </c>
      <c r="FO617">
        <v>15</v>
      </c>
      <c r="FP617">
        <v>0</v>
      </c>
      <c r="FQ617" t="s">
        <v>439</v>
      </c>
      <c r="FR617">
        <v>1747247426.5</v>
      </c>
      <c r="FS617">
        <v>1747247420.5</v>
      </c>
      <c r="FT617">
        <v>0</v>
      </c>
      <c r="FU617">
        <v>1.027</v>
      </c>
      <c r="FV617">
        <v>0.031</v>
      </c>
      <c r="FW617">
        <v>0.02</v>
      </c>
      <c r="FX617">
        <v>0.05</v>
      </c>
      <c r="FY617">
        <v>420</v>
      </c>
      <c r="FZ617">
        <v>16</v>
      </c>
      <c r="GA617">
        <v>0.01</v>
      </c>
      <c r="GB617">
        <v>0.1</v>
      </c>
      <c r="GC617">
        <v>11.850457</v>
      </c>
      <c r="GD617">
        <v>12.89981448405252</v>
      </c>
      <c r="GE617">
        <v>1.242483461439628</v>
      </c>
      <c r="GF617">
        <v>0</v>
      </c>
      <c r="GG617">
        <v>982.1296470588234</v>
      </c>
      <c r="GH617">
        <v>25.73937358884479</v>
      </c>
      <c r="GI617">
        <v>2.538142893144676</v>
      </c>
      <c r="GJ617">
        <v>-1</v>
      </c>
      <c r="GK617">
        <v>7.805701250000001</v>
      </c>
      <c r="GL617">
        <v>0.2841790243902478</v>
      </c>
      <c r="GM617">
        <v>0.03114275230190008</v>
      </c>
      <c r="GN617">
        <v>0</v>
      </c>
      <c r="GO617">
        <v>0</v>
      </c>
      <c r="GP617">
        <v>2</v>
      </c>
      <c r="GQ617" t="s">
        <v>446</v>
      </c>
      <c r="GR617">
        <v>3.13496</v>
      </c>
      <c r="GS617">
        <v>2.69069</v>
      </c>
      <c r="GT617">
        <v>0.0414443</v>
      </c>
      <c r="GU617">
        <v>0.0375847</v>
      </c>
      <c r="GV617">
        <v>0.109391</v>
      </c>
      <c r="GW617">
        <v>0.0830085</v>
      </c>
      <c r="GX617">
        <v>30442</v>
      </c>
      <c r="GY617">
        <v>30629.1</v>
      </c>
      <c r="GZ617">
        <v>29523.6</v>
      </c>
      <c r="HA617">
        <v>29411.4</v>
      </c>
      <c r="HB617">
        <v>34731.9</v>
      </c>
      <c r="HC617">
        <v>35730.5</v>
      </c>
      <c r="HD617">
        <v>41540</v>
      </c>
      <c r="HE617">
        <v>41787.2</v>
      </c>
      <c r="HF617">
        <v>1.9307</v>
      </c>
      <c r="HG617">
        <v>1.86353</v>
      </c>
      <c r="HH617">
        <v>0.0493005</v>
      </c>
      <c r="HI617">
        <v>0</v>
      </c>
      <c r="HJ617">
        <v>29.2104</v>
      </c>
      <c r="HK617">
        <v>999.9</v>
      </c>
      <c r="HL617">
        <v>45.6</v>
      </c>
      <c r="HM617">
        <v>31.2</v>
      </c>
      <c r="HN617">
        <v>23.0373</v>
      </c>
      <c r="HO617">
        <v>62.0186</v>
      </c>
      <c r="HP617">
        <v>26.1098</v>
      </c>
      <c r="HQ617">
        <v>1</v>
      </c>
      <c r="HR617">
        <v>0.0991311</v>
      </c>
      <c r="HS617">
        <v>-0.865969</v>
      </c>
      <c r="HT617">
        <v>20.3379</v>
      </c>
      <c r="HU617">
        <v>5.21789</v>
      </c>
      <c r="HV617">
        <v>12.0152</v>
      </c>
      <c r="HW617">
        <v>4.98865</v>
      </c>
      <c r="HX617">
        <v>3.2879</v>
      </c>
      <c r="HY617">
        <v>9999</v>
      </c>
      <c r="HZ617">
        <v>9999</v>
      </c>
      <c r="IA617">
        <v>9999</v>
      </c>
      <c r="IB617">
        <v>18.2</v>
      </c>
      <c r="IC617">
        <v>1.86753</v>
      </c>
      <c r="ID617">
        <v>1.86674</v>
      </c>
      <c r="IE617">
        <v>1.86601</v>
      </c>
      <c r="IF617">
        <v>1.866</v>
      </c>
      <c r="IG617">
        <v>1.86784</v>
      </c>
      <c r="IH617">
        <v>1.87027</v>
      </c>
      <c r="II617">
        <v>1.86891</v>
      </c>
      <c r="IJ617">
        <v>1.87042</v>
      </c>
      <c r="IK617">
        <v>0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-0.348</v>
      </c>
      <c r="IY617">
        <v>0.1556</v>
      </c>
      <c r="IZ617">
        <v>-0.2124528667129374</v>
      </c>
      <c r="JA617">
        <v>-0.0008016307627816455</v>
      </c>
      <c r="JB617">
        <v>-2.705495203968552E-07</v>
      </c>
      <c r="JC617">
        <v>-1.001381313952682E-11</v>
      </c>
      <c r="JD617">
        <v>-0.06429383364076624</v>
      </c>
      <c r="JE617">
        <v>-0.003544197663381463</v>
      </c>
      <c r="JF617">
        <v>0.0008551080648433378</v>
      </c>
      <c r="JG617">
        <v>-1.439520423836254E-05</v>
      </c>
      <c r="JH617">
        <v>4</v>
      </c>
      <c r="JI617">
        <v>2335</v>
      </c>
      <c r="JJ617">
        <v>1</v>
      </c>
      <c r="JK617">
        <v>25</v>
      </c>
      <c r="JL617">
        <v>194509.3</v>
      </c>
      <c r="JM617">
        <v>194509.4</v>
      </c>
      <c r="JN617">
        <v>0.430908</v>
      </c>
      <c r="JO617">
        <v>2.32788</v>
      </c>
      <c r="JP617">
        <v>1.39648</v>
      </c>
      <c r="JQ617">
        <v>2.35352</v>
      </c>
      <c r="JR617">
        <v>1.49536</v>
      </c>
      <c r="JS617">
        <v>2.51709</v>
      </c>
      <c r="JT617">
        <v>36.34</v>
      </c>
      <c r="JU617">
        <v>24.0612</v>
      </c>
      <c r="JV617">
        <v>18</v>
      </c>
      <c r="JW617">
        <v>495.077</v>
      </c>
      <c r="JX617">
        <v>442.76</v>
      </c>
      <c r="JY617">
        <v>30.0952</v>
      </c>
      <c r="JZ617">
        <v>28.8673</v>
      </c>
      <c r="KA617">
        <v>30.0003</v>
      </c>
      <c r="KB617">
        <v>28.6593</v>
      </c>
      <c r="KC617">
        <v>28.5854</v>
      </c>
      <c r="KD617">
        <v>8.55204</v>
      </c>
      <c r="KE617">
        <v>28.185</v>
      </c>
      <c r="KF617">
        <v>47.1773</v>
      </c>
      <c r="KG617">
        <v>30.0788</v>
      </c>
      <c r="KH617">
        <v>122.764</v>
      </c>
      <c r="KI617">
        <v>17.2416</v>
      </c>
      <c r="KJ617">
        <v>100.895</v>
      </c>
      <c r="KK617">
        <v>100.482</v>
      </c>
    </row>
    <row r="618" spans="1:297">
      <c r="A618">
        <v>602</v>
      </c>
      <c r="B618">
        <v>1758917989.6</v>
      </c>
      <c r="C618">
        <v>16206.5</v>
      </c>
      <c r="D618" t="s">
        <v>1651</v>
      </c>
      <c r="E618" t="s">
        <v>1652</v>
      </c>
      <c r="F618">
        <v>5</v>
      </c>
      <c r="G618" t="s">
        <v>1614</v>
      </c>
      <c r="H618" t="s">
        <v>436</v>
      </c>
      <c r="I618">
        <v>1758917981.814285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141.5991581709587</v>
      </c>
      <c r="AK618">
        <v>149.3617090909091</v>
      </c>
      <c r="AL618">
        <v>-3.208403052855112</v>
      </c>
      <c r="AM618">
        <v>65.05091556369895</v>
      </c>
      <c r="AN618">
        <f>(AP618 - AO618 + DY618*1E3/(8.314*(EA618+273.15)) * AR618/DX618 * AQ618) * DX618/(100*DL618) * 1000/(1000 - AP618)</f>
        <v>0</v>
      </c>
      <c r="AO618">
        <v>17.23713963164675</v>
      </c>
      <c r="AP618">
        <v>25.07814363636362</v>
      </c>
      <c r="AQ618">
        <v>0.0002309881227453608</v>
      </c>
      <c r="AR618">
        <v>107.2820033747321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5.18</v>
      </c>
      <c r="DM618">
        <v>0.5</v>
      </c>
      <c r="DN618" t="s">
        <v>438</v>
      </c>
      <c r="DO618">
        <v>2</v>
      </c>
      <c r="DP618" t="b">
        <v>1</v>
      </c>
      <c r="DQ618">
        <v>1758917981.814285</v>
      </c>
      <c r="DR618">
        <v>168.3785357142857</v>
      </c>
      <c r="DS618">
        <v>154.77175</v>
      </c>
      <c r="DT618">
        <v>25.07158214285714</v>
      </c>
      <c r="DU618">
        <v>17.23419285714285</v>
      </c>
      <c r="DV618">
        <v>168.7340714285714</v>
      </c>
      <c r="DW618">
        <v>24.91598928571429</v>
      </c>
      <c r="DX618">
        <v>499.9898928571428</v>
      </c>
      <c r="DY618">
        <v>90.31951785714288</v>
      </c>
      <c r="DZ618">
        <v>0.03055237142857143</v>
      </c>
      <c r="EA618">
        <v>31.07695357142857</v>
      </c>
      <c r="EB618">
        <v>30.01342857142857</v>
      </c>
      <c r="EC618">
        <v>999.9000000000002</v>
      </c>
      <c r="ED618">
        <v>0</v>
      </c>
      <c r="EE618">
        <v>0</v>
      </c>
      <c r="EF618">
        <v>10002.96678571429</v>
      </c>
      <c r="EG618">
        <v>0</v>
      </c>
      <c r="EH618">
        <v>12.24875</v>
      </c>
      <c r="EI618">
        <v>13.60687142857143</v>
      </c>
      <c r="EJ618">
        <v>172.7086071428571</v>
      </c>
      <c r="EK618">
        <v>157.4858928571429</v>
      </c>
      <c r="EL618">
        <v>7.837388928571429</v>
      </c>
      <c r="EM618">
        <v>154.77175</v>
      </c>
      <c r="EN618">
        <v>17.23419285714285</v>
      </c>
      <c r="EO618">
        <v>2.264454642857143</v>
      </c>
      <c r="EP618">
        <v>1.556583928571429</v>
      </c>
      <c r="EQ618">
        <v>19.42573928571429</v>
      </c>
      <c r="ER618">
        <v>13.53560357142857</v>
      </c>
      <c r="ES618">
        <v>1999.998214285714</v>
      </c>
      <c r="ET618">
        <v>0.980003</v>
      </c>
      <c r="EU618">
        <v>0.0199972</v>
      </c>
      <c r="EV618">
        <v>0</v>
      </c>
      <c r="EW618">
        <v>985.652142857143</v>
      </c>
      <c r="EX618">
        <v>5.00097</v>
      </c>
      <c r="EY618">
        <v>19788.04642857143</v>
      </c>
      <c r="EZ618">
        <v>16707.575</v>
      </c>
      <c r="FA618">
        <v>41.214</v>
      </c>
      <c r="FB618">
        <v>41.5</v>
      </c>
      <c r="FC618">
        <v>41.125</v>
      </c>
      <c r="FD618">
        <v>41.125</v>
      </c>
      <c r="FE618">
        <v>41.81649999999998</v>
      </c>
      <c r="FF618">
        <v>1955.107142857143</v>
      </c>
      <c r="FG618">
        <v>39.89000000000001</v>
      </c>
      <c r="FH618">
        <v>0</v>
      </c>
      <c r="FI618">
        <v>1758917990.7</v>
      </c>
      <c r="FJ618">
        <v>0</v>
      </c>
      <c r="FK618">
        <v>985.78508</v>
      </c>
      <c r="FL618">
        <v>24.73823077070515</v>
      </c>
      <c r="FM618">
        <v>491.4307692295473</v>
      </c>
      <c r="FN618">
        <v>19790.684</v>
      </c>
      <c r="FO618">
        <v>15</v>
      </c>
      <c r="FP618">
        <v>0</v>
      </c>
      <c r="FQ618" t="s">
        <v>439</v>
      </c>
      <c r="FR618">
        <v>1747247426.5</v>
      </c>
      <c r="FS618">
        <v>1747247420.5</v>
      </c>
      <c r="FT618">
        <v>0</v>
      </c>
      <c r="FU618">
        <v>1.027</v>
      </c>
      <c r="FV618">
        <v>0.031</v>
      </c>
      <c r="FW618">
        <v>0.02</v>
      </c>
      <c r="FX618">
        <v>0.05</v>
      </c>
      <c r="FY618">
        <v>420</v>
      </c>
      <c r="FZ618">
        <v>16</v>
      </c>
      <c r="GA618">
        <v>0.01</v>
      </c>
      <c r="GB618">
        <v>0.1</v>
      </c>
      <c r="GC618">
        <v>12.94196829268293</v>
      </c>
      <c r="GD618">
        <v>12.20391219512194</v>
      </c>
      <c r="GE618">
        <v>1.205103274481228</v>
      </c>
      <c r="GF618">
        <v>0</v>
      </c>
      <c r="GG618">
        <v>984.4057647058825</v>
      </c>
      <c r="GH618">
        <v>25.32161957181117</v>
      </c>
      <c r="GI618">
        <v>2.492201956442434</v>
      </c>
      <c r="GJ618">
        <v>-1</v>
      </c>
      <c r="GK618">
        <v>7.821462439024391</v>
      </c>
      <c r="GL618">
        <v>0.2182841811846831</v>
      </c>
      <c r="GM618">
        <v>0.02662531857411497</v>
      </c>
      <c r="GN618">
        <v>0</v>
      </c>
      <c r="GO618">
        <v>0</v>
      </c>
      <c r="GP618">
        <v>2</v>
      </c>
      <c r="GQ618" t="s">
        <v>446</v>
      </c>
      <c r="GR618">
        <v>3.13489</v>
      </c>
      <c r="GS618">
        <v>2.69102</v>
      </c>
      <c r="GT618">
        <v>0.037653</v>
      </c>
      <c r="GU618">
        <v>0.0335129</v>
      </c>
      <c r="GV618">
        <v>0.109414</v>
      </c>
      <c r="GW618">
        <v>0.0830292</v>
      </c>
      <c r="GX618">
        <v>30562.7</v>
      </c>
      <c r="GY618">
        <v>30758.2</v>
      </c>
      <c r="GZ618">
        <v>29523.9</v>
      </c>
      <c r="HA618">
        <v>29410.9</v>
      </c>
      <c r="HB618">
        <v>34731.4</v>
      </c>
      <c r="HC618">
        <v>35729.3</v>
      </c>
      <c r="HD618">
        <v>41540.6</v>
      </c>
      <c r="HE618">
        <v>41786.9</v>
      </c>
      <c r="HF618">
        <v>1.93037</v>
      </c>
      <c r="HG618">
        <v>1.8637</v>
      </c>
      <c r="HH618">
        <v>0.0489876</v>
      </c>
      <c r="HI618">
        <v>0</v>
      </c>
      <c r="HJ618">
        <v>29.2122</v>
      </c>
      <c r="HK618">
        <v>999.9</v>
      </c>
      <c r="HL618">
        <v>45.6</v>
      </c>
      <c r="HM618">
        <v>31.2</v>
      </c>
      <c r="HN618">
        <v>23.0383</v>
      </c>
      <c r="HO618">
        <v>62.0586</v>
      </c>
      <c r="HP618">
        <v>26.1659</v>
      </c>
      <c r="HQ618">
        <v>1</v>
      </c>
      <c r="HR618">
        <v>0.09931909999999999</v>
      </c>
      <c r="HS618">
        <v>-0.85909</v>
      </c>
      <c r="HT618">
        <v>20.3378</v>
      </c>
      <c r="HU618">
        <v>5.21789</v>
      </c>
      <c r="HV618">
        <v>12.014</v>
      </c>
      <c r="HW618">
        <v>4.9888</v>
      </c>
      <c r="HX618">
        <v>3.2879</v>
      </c>
      <c r="HY618">
        <v>9999</v>
      </c>
      <c r="HZ618">
        <v>9999</v>
      </c>
      <c r="IA618">
        <v>9999</v>
      </c>
      <c r="IB618">
        <v>18.2</v>
      </c>
      <c r="IC618">
        <v>1.86756</v>
      </c>
      <c r="ID618">
        <v>1.86674</v>
      </c>
      <c r="IE618">
        <v>1.86603</v>
      </c>
      <c r="IF618">
        <v>1.866</v>
      </c>
      <c r="IG618">
        <v>1.86785</v>
      </c>
      <c r="IH618">
        <v>1.87027</v>
      </c>
      <c r="II618">
        <v>1.86891</v>
      </c>
      <c r="IJ618">
        <v>1.87042</v>
      </c>
      <c r="IK618">
        <v>0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-0.334</v>
      </c>
      <c r="IY618">
        <v>0.1556</v>
      </c>
      <c r="IZ618">
        <v>-0.2124528667129374</v>
      </c>
      <c r="JA618">
        <v>-0.0008016307627816455</v>
      </c>
      <c r="JB618">
        <v>-2.705495203968552E-07</v>
      </c>
      <c r="JC618">
        <v>-1.001381313952682E-11</v>
      </c>
      <c r="JD618">
        <v>-0.06429383364076624</v>
      </c>
      <c r="JE618">
        <v>-0.003544197663381463</v>
      </c>
      <c r="JF618">
        <v>0.0008551080648433378</v>
      </c>
      <c r="JG618">
        <v>-1.439520423836254E-05</v>
      </c>
      <c r="JH618">
        <v>4</v>
      </c>
      <c r="JI618">
        <v>2335</v>
      </c>
      <c r="JJ618">
        <v>1</v>
      </c>
      <c r="JK618">
        <v>25</v>
      </c>
      <c r="JL618">
        <v>194509.4</v>
      </c>
      <c r="JM618">
        <v>194509.5</v>
      </c>
      <c r="JN618">
        <v>0.395508</v>
      </c>
      <c r="JO618">
        <v>2.31934</v>
      </c>
      <c r="JP618">
        <v>1.39648</v>
      </c>
      <c r="JQ618">
        <v>2.35474</v>
      </c>
      <c r="JR618">
        <v>1.49536</v>
      </c>
      <c r="JS618">
        <v>2.68799</v>
      </c>
      <c r="JT618">
        <v>36.3635</v>
      </c>
      <c r="JU618">
        <v>24.0612</v>
      </c>
      <c r="JV618">
        <v>18</v>
      </c>
      <c r="JW618">
        <v>494.89</v>
      </c>
      <c r="JX618">
        <v>442.885</v>
      </c>
      <c r="JY618">
        <v>30.0791</v>
      </c>
      <c r="JZ618">
        <v>28.8698</v>
      </c>
      <c r="KA618">
        <v>30.0003</v>
      </c>
      <c r="KB618">
        <v>28.6618</v>
      </c>
      <c r="KC618">
        <v>28.5878</v>
      </c>
      <c r="KD618">
        <v>7.78282</v>
      </c>
      <c r="KE618">
        <v>28.185</v>
      </c>
      <c r="KF618">
        <v>47.1773</v>
      </c>
      <c r="KG618">
        <v>30.0691</v>
      </c>
      <c r="KH618">
        <v>102.727</v>
      </c>
      <c r="KI618">
        <v>17.2416</v>
      </c>
      <c r="KJ618">
        <v>100.897</v>
      </c>
      <c r="KK618">
        <v>100.481</v>
      </c>
    </row>
    <row r="619" spans="1:297">
      <c r="A619">
        <v>603</v>
      </c>
      <c r="B619">
        <v>1758917994.6</v>
      </c>
      <c r="C619">
        <v>16211.5</v>
      </c>
      <c r="D619" t="s">
        <v>1653</v>
      </c>
      <c r="E619" t="s">
        <v>1654</v>
      </c>
      <c r="F619">
        <v>5</v>
      </c>
      <c r="G619" t="s">
        <v>1614</v>
      </c>
      <c r="H619" t="s">
        <v>436</v>
      </c>
      <c r="I619">
        <v>1758917987.1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124.6210154408483</v>
      </c>
      <c r="AK619">
        <v>133.2898606060606</v>
      </c>
      <c r="AL619">
        <v>-3.218402110254993</v>
      </c>
      <c r="AM619">
        <v>65.05091556369895</v>
      </c>
      <c r="AN619">
        <f>(AP619 - AO619 + DY619*1E3/(8.314*(EA619+273.15)) * AR619/DX619 * AQ619) * DX619/(100*DL619) * 1000/(1000 - AP619)</f>
        <v>0</v>
      </c>
      <c r="AO619">
        <v>17.24314998684189</v>
      </c>
      <c r="AP619">
        <v>25.08687515151515</v>
      </c>
      <c r="AQ619">
        <v>0.0001522214659969291</v>
      </c>
      <c r="AR619">
        <v>107.2820033747321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5.18</v>
      </c>
      <c r="DM619">
        <v>0.5</v>
      </c>
      <c r="DN619" t="s">
        <v>438</v>
      </c>
      <c r="DO619">
        <v>2</v>
      </c>
      <c r="DP619" t="b">
        <v>1</v>
      </c>
      <c r="DQ619">
        <v>1758917987.1</v>
      </c>
      <c r="DR619">
        <v>151.8626296296296</v>
      </c>
      <c r="DS619">
        <v>137.2018888888889</v>
      </c>
      <c r="DT619">
        <v>25.07560370370371</v>
      </c>
      <c r="DU619">
        <v>17.23636666666667</v>
      </c>
      <c r="DV619">
        <v>152.2035925925926</v>
      </c>
      <c r="DW619">
        <v>24.91997407407408</v>
      </c>
      <c r="DX619">
        <v>499.9956296296296</v>
      </c>
      <c r="DY619">
        <v>90.31933703703702</v>
      </c>
      <c r="DZ619">
        <v>0.03063019259259259</v>
      </c>
      <c r="EA619">
        <v>31.0752037037037</v>
      </c>
      <c r="EB619">
        <v>30.00982222222222</v>
      </c>
      <c r="EC619">
        <v>999.9000000000001</v>
      </c>
      <c r="ED619">
        <v>0</v>
      </c>
      <c r="EE619">
        <v>0</v>
      </c>
      <c r="EF619">
        <v>10002.08185185185</v>
      </c>
      <c r="EG619">
        <v>0</v>
      </c>
      <c r="EH619">
        <v>12.25159259259259</v>
      </c>
      <c r="EI619">
        <v>14.66086666666666</v>
      </c>
      <c r="EJ619">
        <v>155.7686296296296</v>
      </c>
      <c r="EK619">
        <v>139.6081481481482</v>
      </c>
      <c r="EL619">
        <v>7.839246296296296</v>
      </c>
      <c r="EM619">
        <v>137.2018888888889</v>
      </c>
      <c r="EN619">
        <v>17.23636666666667</v>
      </c>
      <c r="EO619">
        <v>2.264814444444444</v>
      </c>
      <c r="EP619">
        <v>1.556777407407407</v>
      </c>
      <c r="EQ619">
        <v>19.42828518518518</v>
      </c>
      <c r="ER619">
        <v>13.53751481481481</v>
      </c>
      <c r="ES619">
        <v>1999.996666666667</v>
      </c>
      <c r="ET619">
        <v>0.980003</v>
      </c>
      <c r="EU619">
        <v>0.0199972</v>
      </c>
      <c r="EV619">
        <v>0</v>
      </c>
      <c r="EW619">
        <v>987.8454444444445</v>
      </c>
      <c r="EX619">
        <v>5.00097</v>
      </c>
      <c r="EY619">
        <v>19831.13333333333</v>
      </c>
      <c r="EZ619">
        <v>16707.56296296296</v>
      </c>
      <c r="FA619">
        <v>41.23133333333334</v>
      </c>
      <c r="FB619">
        <v>41.5</v>
      </c>
      <c r="FC619">
        <v>41.125</v>
      </c>
      <c r="FD619">
        <v>41.125</v>
      </c>
      <c r="FE619">
        <v>41.81666666666666</v>
      </c>
      <c r="FF619">
        <v>1955.106296296296</v>
      </c>
      <c r="FG619">
        <v>39.89000000000001</v>
      </c>
      <c r="FH619">
        <v>0</v>
      </c>
      <c r="FI619">
        <v>1758917996.1</v>
      </c>
      <c r="FJ619">
        <v>0</v>
      </c>
      <c r="FK619">
        <v>987.9218076923078</v>
      </c>
      <c r="FL619">
        <v>24.78950427772067</v>
      </c>
      <c r="FM619">
        <v>486.7692307616745</v>
      </c>
      <c r="FN619">
        <v>19832.30769230769</v>
      </c>
      <c r="FO619">
        <v>15</v>
      </c>
      <c r="FP619">
        <v>0</v>
      </c>
      <c r="FQ619" t="s">
        <v>439</v>
      </c>
      <c r="FR619">
        <v>1747247426.5</v>
      </c>
      <c r="FS619">
        <v>1747247420.5</v>
      </c>
      <c r="FT619">
        <v>0</v>
      </c>
      <c r="FU619">
        <v>1.027</v>
      </c>
      <c r="FV619">
        <v>0.031</v>
      </c>
      <c r="FW619">
        <v>0.02</v>
      </c>
      <c r="FX619">
        <v>0.05</v>
      </c>
      <c r="FY619">
        <v>420</v>
      </c>
      <c r="FZ619">
        <v>16</v>
      </c>
      <c r="GA619">
        <v>0.01</v>
      </c>
      <c r="GB619">
        <v>0.1</v>
      </c>
      <c r="GC619">
        <v>14.1198175</v>
      </c>
      <c r="GD619">
        <v>11.90064202626641</v>
      </c>
      <c r="GE619">
        <v>1.145235490169489</v>
      </c>
      <c r="GF619">
        <v>0</v>
      </c>
      <c r="GG619">
        <v>986.6656470588234</v>
      </c>
      <c r="GH619">
        <v>24.89457601368435</v>
      </c>
      <c r="GI619">
        <v>2.454349822642063</v>
      </c>
      <c r="GJ619">
        <v>-1</v>
      </c>
      <c r="GK619">
        <v>7.838506749999999</v>
      </c>
      <c r="GL619">
        <v>0.01684446529077821</v>
      </c>
      <c r="GM619">
        <v>0.0055425641121687</v>
      </c>
      <c r="GN619">
        <v>1</v>
      </c>
      <c r="GO619">
        <v>1</v>
      </c>
      <c r="GP619">
        <v>2</v>
      </c>
      <c r="GQ619" t="s">
        <v>440</v>
      </c>
      <c r="GR619">
        <v>3.13488</v>
      </c>
      <c r="GS619">
        <v>2.69084</v>
      </c>
      <c r="GT619">
        <v>0.0337743</v>
      </c>
      <c r="GU619">
        <v>0.0293291</v>
      </c>
      <c r="GV619">
        <v>0.109443</v>
      </c>
      <c r="GW619">
        <v>0.0830428</v>
      </c>
      <c r="GX619">
        <v>30686.1</v>
      </c>
      <c r="GY619">
        <v>30891.2</v>
      </c>
      <c r="GZ619">
        <v>29524.1</v>
      </c>
      <c r="HA619">
        <v>29410.8</v>
      </c>
      <c r="HB619">
        <v>34730.7</v>
      </c>
      <c r="HC619">
        <v>35728.4</v>
      </c>
      <c r="HD619">
        <v>41541.1</v>
      </c>
      <c r="HE619">
        <v>41786.6</v>
      </c>
      <c r="HF619">
        <v>1.9302</v>
      </c>
      <c r="HG619">
        <v>1.8637</v>
      </c>
      <c r="HH619">
        <v>0.0485703</v>
      </c>
      <c r="HI619">
        <v>0</v>
      </c>
      <c r="HJ619">
        <v>29.2148</v>
      </c>
      <c r="HK619">
        <v>999.9</v>
      </c>
      <c r="HL619">
        <v>45.6</v>
      </c>
      <c r="HM619">
        <v>31.2</v>
      </c>
      <c r="HN619">
        <v>23.0379</v>
      </c>
      <c r="HO619">
        <v>61.9486</v>
      </c>
      <c r="HP619">
        <v>26.0897</v>
      </c>
      <c r="HQ619">
        <v>1</v>
      </c>
      <c r="HR619">
        <v>0.0996138</v>
      </c>
      <c r="HS619">
        <v>-0.863053</v>
      </c>
      <c r="HT619">
        <v>20.338</v>
      </c>
      <c r="HU619">
        <v>5.21714</v>
      </c>
      <c r="HV619">
        <v>12.0134</v>
      </c>
      <c r="HW619">
        <v>4.9884</v>
      </c>
      <c r="HX619">
        <v>3.28795</v>
      </c>
      <c r="HY619">
        <v>9999</v>
      </c>
      <c r="HZ619">
        <v>9999</v>
      </c>
      <c r="IA619">
        <v>9999</v>
      </c>
      <c r="IB619">
        <v>18.2</v>
      </c>
      <c r="IC619">
        <v>1.86752</v>
      </c>
      <c r="ID619">
        <v>1.86675</v>
      </c>
      <c r="IE619">
        <v>1.86601</v>
      </c>
      <c r="IF619">
        <v>1.866</v>
      </c>
      <c r="IG619">
        <v>1.86784</v>
      </c>
      <c r="IH619">
        <v>1.87027</v>
      </c>
      <c r="II619">
        <v>1.86891</v>
      </c>
      <c r="IJ619">
        <v>1.87042</v>
      </c>
      <c r="IK619">
        <v>0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-0.321</v>
      </c>
      <c r="IY619">
        <v>0.1558</v>
      </c>
      <c r="IZ619">
        <v>-0.2124528667129374</v>
      </c>
      <c r="JA619">
        <v>-0.0008016307627816455</v>
      </c>
      <c r="JB619">
        <v>-2.705495203968552E-07</v>
      </c>
      <c r="JC619">
        <v>-1.001381313952682E-11</v>
      </c>
      <c r="JD619">
        <v>-0.06429383364076624</v>
      </c>
      <c r="JE619">
        <v>-0.003544197663381463</v>
      </c>
      <c r="JF619">
        <v>0.0008551080648433378</v>
      </c>
      <c r="JG619">
        <v>-1.439520423836254E-05</v>
      </c>
      <c r="JH619">
        <v>4</v>
      </c>
      <c r="JI619">
        <v>2335</v>
      </c>
      <c r="JJ619">
        <v>1</v>
      </c>
      <c r="JK619">
        <v>25</v>
      </c>
      <c r="JL619">
        <v>194509.5</v>
      </c>
      <c r="JM619">
        <v>194509.6</v>
      </c>
      <c r="JN619">
        <v>0.356445</v>
      </c>
      <c r="JO619">
        <v>2.33887</v>
      </c>
      <c r="JP619">
        <v>1.39648</v>
      </c>
      <c r="JQ619">
        <v>2.35474</v>
      </c>
      <c r="JR619">
        <v>1.49536</v>
      </c>
      <c r="JS619">
        <v>2.57446</v>
      </c>
      <c r="JT619">
        <v>36.3635</v>
      </c>
      <c r="JU619">
        <v>24.07</v>
      </c>
      <c r="JV619">
        <v>18</v>
      </c>
      <c r="JW619">
        <v>494.798</v>
      </c>
      <c r="JX619">
        <v>442.909</v>
      </c>
      <c r="JY619">
        <v>30.0675</v>
      </c>
      <c r="JZ619">
        <v>28.8725</v>
      </c>
      <c r="KA619">
        <v>30.0002</v>
      </c>
      <c r="KB619">
        <v>28.6642</v>
      </c>
      <c r="KC619">
        <v>28.5909</v>
      </c>
      <c r="KD619">
        <v>7.07446</v>
      </c>
      <c r="KE619">
        <v>28.185</v>
      </c>
      <c r="KF619">
        <v>46.7989</v>
      </c>
      <c r="KG619">
        <v>30.0632</v>
      </c>
      <c r="KH619">
        <v>89.3698</v>
      </c>
      <c r="KI619">
        <v>17.2416</v>
      </c>
      <c r="KJ619">
        <v>100.898</v>
      </c>
      <c r="KK619">
        <v>100.48</v>
      </c>
    </row>
    <row r="620" spans="1:297">
      <c r="A620">
        <v>604</v>
      </c>
      <c r="B620">
        <v>1758917999.6</v>
      </c>
      <c r="C620">
        <v>16216.5</v>
      </c>
      <c r="D620" t="s">
        <v>1655</v>
      </c>
      <c r="E620" t="s">
        <v>1656</v>
      </c>
      <c r="F620">
        <v>5</v>
      </c>
      <c r="G620" t="s">
        <v>1614</v>
      </c>
      <c r="H620" t="s">
        <v>436</v>
      </c>
      <c r="I620">
        <v>1758917991.814285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107.5477992735956</v>
      </c>
      <c r="AK620">
        <v>117.1246787878787</v>
      </c>
      <c r="AL620">
        <v>-3.234763793197948</v>
      </c>
      <c r="AM620">
        <v>65.05091556369895</v>
      </c>
      <c r="AN620">
        <f>(AP620 - AO620 + DY620*1E3/(8.314*(EA620+273.15)) * AR620/DX620 * AQ620) * DX620/(100*DL620) * 1000/(1000 - AP620)</f>
        <v>0</v>
      </c>
      <c r="AO620">
        <v>17.21934177916276</v>
      </c>
      <c r="AP620">
        <v>25.08987939393939</v>
      </c>
      <c r="AQ620">
        <v>-1.350412964221048E-05</v>
      </c>
      <c r="AR620">
        <v>107.2820033747321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5.18</v>
      </c>
      <c r="DM620">
        <v>0.5</v>
      </c>
      <c r="DN620" t="s">
        <v>438</v>
      </c>
      <c r="DO620">
        <v>2</v>
      </c>
      <c r="DP620" t="b">
        <v>1</v>
      </c>
      <c r="DQ620">
        <v>1758917991.814285</v>
      </c>
      <c r="DR620">
        <v>137.0886428571428</v>
      </c>
      <c r="DS620">
        <v>121.4656535714286</v>
      </c>
      <c r="DT620">
        <v>25.0824</v>
      </c>
      <c r="DU620">
        <v>17.23405714285714</v>
      </c>
      <c r="DV620">
        <v>137.4166428571429</v>
      </c>
      <c r="DW620">
        <v>24.92668214285715</v>
      </c>
      <c r="DX620">
        <v>499.9865714285715</v>
      </c>
      <c r="DY620">
        <v>90.31955000000002</v>
      </c>
      <c r="DZ620">
        <v>0.03057138214285714</v>
      </c>
      <c r="EA620">
        <v>31.07218571428572</v>
      </c>
      <c r="EB620">
        <v>30.00520714285714</v>
      </c>
      <c r="EC620">
        <v>999.9000000000002</v>
      </c>
      <c r="ED620">
        <v>0</v>
      </c>
      <c r="EE620">
        <v>0</v>
      </c>
      <c r="EF620">
        <v>9999.510357142857</v>
      </c>
      <c r="EG620">
        <v>0</v>
      </c>
      <c r="EH620">
        <v>12.2497</v>
      </c>
      <c r="EI620">
        <v>15.62313928571429</v>
      </c>
      <c r="EJ620">
        <v>140.6156428571429</v>
      </c>
      <c r="EK620">
        <v>123.595725</v>
      </c>
      <c r="EL620">
        <v>7.84836</v>
      </c>
      <c r="EM620">
        <v>121.4656535714286</v>
      </c>
      <c r="EN620">
        <v>17.23405714285714</v>
      </c>
      <c r="EO620">
        <v>2.265433571428571</v>
      </c>
      <c r="EP620">
        <v>1.556571785714286</v>
      </c>
      <c r="EQ620">
        <v>19.43268928571428</v>
      </c>
      <c r="ER620">
        <v>13.53548214285715</v>
      </c>
      <c r="ES620">
        <v>1999.999642857143</v>
      </c>
      <c r="ET620">
        <v>0.980003</v>
      </c>
      <c r="EU620">
        <v>0.0199972</v>
      </c>
      <c r="EV620">
        <v>0</v>
      </c>
      <c r="EW620">
        <v>989.7598928571427</v>
      </c>
      <c r="EX620">
        <v>5.00097</v>
      </c>
      <c r="EY620">
        <v>19869.68571428571</v>
      </c>
      <c r="EZ620">
        <v>16707.58928571428</v>
      </c>
      <c r="FA620">
        <v>41.24775</v>
      </c>
      <c r="FB620">
        <v>41.5</v>
      </c>
      <c r="FC620">
        <v>41.125</v>
      </c>
      <c r="FD620">
        <v>41.125</v>
      </c>
      <c r="FE620">
        <v>41.81199999999999</v>
      </c>
      <c r="FF620">
        <v>1955.107142857143</v>
      </c>
      <c r="FG620">
        <v>39.89000000000001</v>
      </c>
      <c r="FH620">
        <v>0</v>
      </c>
      <c r="FI620">
        <v>1758918000.9</v>
      </c>
      <c r="FJ620">
        <v>0</v>
      </c>
      <c r="FK620">
        <v>989.8995</v>
      </c>
      <c r="FL620">
        <v>25.1886837534926</v>
      </c>
      <c r="FM620">
        <v>489.2376068375909</v>
      </c>
      <c r="FN620">
        <v>19871.35384615385</v>
      </c>
      <c r="FO620">
        <v>15</v>
      </c>
      <c r="FP620">
        <v>0</v>
      </c>
      <c r="FQ620" t="s">
        <v>439</v>
      </c>
      <c r="FR620">
        <v>1747247426.5</v>
      </c>
      <c r="FS620">
        <v>1747247420.5</v>
      </c>
      <c r="FT620">
        <v>0</v>
      </c>
      <c r="FU620">
        <v>1.027</v>
      </c>
      <c r="FV620">
        <v>0.031</v>
      </c>
      <c r="FW620">
        <v>0.02</v>
      </c>
      <c r="FX620">
        <v>0.05</v>
      </c>
      <c r="FY620">
        <v>420</v>
      </c>
      <c r="FZ620">
        <v>16</v>
      </c>
      <c r="GA620">
        <v>0.01</v>
      </c>
      <c r="GB620">
        <v>0.1</v>
      </c>
      <c r="GC620">
        <v>15.12792</v>
      </c>
      <c r="GD620">
        <v>12.2635587242026</v>
      </c>
      <c r="GE620">
        <v>1.180154676557272</v>
      </c>
      <c r="GF620">
        <v>0</v>
      </c>
      <c r="GG620">
        <v>988.917411764706</v>
      </c>
      <c r="GH620">
        <v>24.88220013119299</v>
      </c>
      <c r="GI620">
        <v>2.451261489371009</v>
      </c>
      <c r="GJ620">
        <v>-1</v>
      </c>
      <c r="GK620">
        <v>7.846012</v>
      </c>
      <c r="GL620">
        <v>0.09949756097562303</v>
      </c>
      <c r="GM620">
        <v>0.01346591924080938</v>
      </c>
      <c r="GN620">
        <v>1</v>
      </c>
      <c r="GO620">
        <v>1</v>
      </c>
      <c r="GP620">
        <v>2</v>
      </c>
      <c r="GQ620" t="s">
        <v>440</v>
      </c>
      <c r="GR620">
        <v>3.13481</v>
      </c>
      <c r="GS620">
        <v>2.691</v>
      </c>
      <c r="GT620">
        <v>0.0298022</v>
      </c>
      <c r="GU620">
        <v>0.0250825</v>
      </c>
      <c r="GV620">
        <v>0.109442</v>
      </c>
      <c r="GW620">
        <v>0.08291229999999999</v>
      </c>
      <c r="GX620">
        <v>30812</v>
      </c>
      <c r="GY620">
        <v>31026.5</v>
      </c>
      <c r="GZ620">
        <v>29523.9</v>
      </c>
      <c r="HA620">
        <v>29411</v>
      </c>
      <c r="HB620">
        <v>34730.4</v>
      </c>
      <c r="HC620">
        <v>35733.3</v>
      </c>
      <c r="HD620">
        <v>41540.8</v>
      </c>
      <c r="HE620">
        <v>41786.4</v>
      </c>
      <c r="HF620">
        <v>1.93032</v>
      </c>
      <c r="HG620">
        <v>1.86357</v>
      </c>
      <c r="HH620">
        <v>0.0474304</v>
      </c>
      <c r="HI620">
        <v>0</v>
      </c>
      <c r="HJ620">
        <v>29.2173</v>
      </c>
      <c r="HK620">
        <v>999.9</v>
      </c>
      <c r="HL620">
        <v>45.6</v>
      </c>
      <c r="HM620">
        <v>31.2</v>
      </c>
      <c r="HN620">
        <v>23.0392</v>
      </c>
      <c r="HO620">
        <v>61.9886</v>
      </c>
      <c r="HP620">
        <v>26.23</v>
      </c>
      <c r="HQ620">
        <v>1</v>
      </c>
      <c r="HR620">
        <v>0.0998044</v>
      </c>
      <c r="HS620">
        <v>-0.8792180000000001</v>
      </c>
      <c r="HT620">
        <v>20.3379</v>
      </c>
      <c r="HU620">
        <v>5.21759</v>
      </c>
      <c r="HV620">
        <v>12.0141</v>
      </c>
      <c r="HW620">
        <v>4.98845</v>
      </c>
      <c r="HX620">
        <v>3.28795</v>
      </c>
      <c r="HY620">
        <v>9999</v>
      </c>
      <c r="HZ620">
        <v>9999</v>
      </c>
      <c r="IA620">
        <v>9999</v>
      </c>
      <c r="IB620">
        <v>18.2</v>
      </c>
      <c r="IC620">
        <v>1.86752</v>
      </c>
      <c r="ID620">
        <v>1.86674</v>
      </c>
      <c r="IE620">
        <v>1.86601</v>
      </c>
      <c r="IF620">
        <v>1.866</v>
      </c>
      <c r="IG620">
        <v>1.86784</v>
      </c>
      <c r="IH620">
        <v>1.87027</v>
      </c>
      <c r="II620">
        <v>1.86891</v>
      </c>
      <c r="IJ620">
        <v>1.87042</v>
      </c>
      <c r="IK620">
        <v>0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-0.307</v>
      </c>
      <c r="IY620">
        <v>0.1558</v>
      </c>
      <c r="IZ620">
        <v>-0.2124528667129374</v>
      </c>
      <c r="JA620">
        <v>-0.0008016307627816455</v>
      </c>
      <c r="JB620">
        <v>-2.705495203968552E-07</v>
      </c>
      <c r="JC620">
        <v>-1.001381313952682E-11</v>
      </c>
      <c r="JD620">
        <v>-0.06429383364076624</v>
      </c>
      <c r="JE620">
        <v>-0.003544197663381463</v>
      </c>
      <c r="JF620">
        <v>0.0008551080648433378</v>
      </c>
      <c r="JG620">
        <v>-1.439520423836254E-05</v>
      </c>
      <c r="JH620">
        <v>4</v>
      </c>
      <c r="JI620">
        <v>2335</v>
      </c>
      <c r="JJ620">
        <v>1</v>
      </c>
      <c r="JK620">
        <v>25</v>
      </c>
      <c r="JL620">
        <v>194509.6</v>
      </c>
      <c r="JM620">
        <v>194509.7</v>
      </c>
      <c r="JN620">
        <v>0.321045</v>
      </c>
      <c r="JO620">
        <v>2.34985</v>
      </c>
      <c r="JP620">
        <v>1.39648</v>
      </c>
      <c r="JQ620">
        <v>2.35474</v>
      </c>
      <c r="JR620">
        <v>1.49536</v>
      </c>
      <c r="JS620">
        <v>2.53418</v>
      </c>
      <c r="JT620">
        <v>36.3635</v>
      </c>
      <c r="JU620">
        <v>24.0612</v>
      </c>
      <c r="JV620">
        <v>18</v>
      </c>
      <c r="JW620">
        <v>494.897</v>
      </c>
      <c r="JX620">
        <v>442.845</v>
      </c>
      <c r="JY620">
        <v>30.0602</v>
      </c>
      <c r="JZ620">
        <v>28.8754</v>
      </c>
      <c r="KA620">
        <v>30.0004</v>
      </c>
      <c r="KB620">
        <v>28.6666</v>
      </c>
      <c r="KC620">
        <v>28.5927</v>
      </c>
      <c r="KD620">
        <v>6.30888</v>
      </c>
      <c r="KE620">
        <v>28.185</v>
      </c>
      <c r="KF620">
        <v>46.7989</v>
      </c>
      <c r="KG620">
        <v>30.0631</v>
      </c>
      <c r="KH620">
        <v>69.331</v>
      </c>
      <c r="KI620">
        <v>17.2416</v>
      </c>
      <c r="KJ620">
        <v>100.897</v>
      </c>
      <c r="KK620">
        <v>100.48</v>
      </c>
    </row>
    <row r="621" spans="1:297">
      <c r="A621">
        <v>605</v>
      </c>
      <c r="B621">
        <v>1758918004.6</v>
      </c>
      <c r="C621">
        <v>16221.5</v>
      </c>
      <c r="D621" t="s">
        <v>1657</v>
      </c>
      <c r="E621" t="s">
        <v>1658</v>
      </c>
      <c r="F621">
        <v>5</v>
      </c>
      <c r="G621" t="s">
        <v>1614</v>
      </c>
      <c r="H621" t="s">
        <v>436</v>
      </c>
      <c r="I621">
        <v>1758917997.1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90.54848854248399</v>
      </c>
      <c r="AK621">
        <v>100.9927393939394</v>
      </c>
      <c r="AL621">
        <v>-3.226699928026294</v>
      </c>
      <c r="AM621">
        <v>65.05091556369895</v>
      </c>
      <c r="AN621">
        <f>(AP621 - AO621 + DY621*1E3/(8.314*(EA621+273.15)) * AR621/DX621 * AQ621) * DX621/(100*DL621) * 1000/(1000 - AP621)</f>
        <v>0</v>
      </c>
      <c r="AO621">
        <v>17.20521975343879</v>
      </c>
      <c r="AP621">
        <v>25.08654424242424</v>
      </c>
      <c r="AQ621">
        <v>-3.793125557827887E-06</v>
      </c>
      <c r="AR621">
        <v>107.2820033747321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5.18</v>
      </c>
      <c r="DM621">
        <v>0.5</v>
      </c>
      <c r="DN621" t="s">
        <v>438</v>
      </c>
      <c r="DO621">
        <v>2</v>
      </c>
      <c r="DP621" t="b">
        <v>1</v>
      </c>
      <c r="DQ621">
        <v>1758917997.1</v>
      </c>
      <c r="DR621">
        <v>120.4878407407408</v>
      </c>
      <c r="DS621">
        <v>103.7805888888889</v>
      </c>
      <c r="DT621">
        <v>25.08669259259259</v>
      </c>
      <c r="DU621">
        <v>17.2237037037037</v>
      </c>
      <c r="DV621">
        <v>120.8012925925926</v>
      </c>
      <c r="DW621">
        <v>24.93092222222222</v>
      </c>
      <c r="DX621">
        <v>500.0075555555556</v>
      </c>
      <c r="DY621">
        <v>90.31892222222223</v>
      </c>
      <c r="DZ621">
        <v>0.0306229037037037</v>
      </c>
      <c r="EA621">
        <v>31.06971481481482</v>
      </c>
      <c r="EB621">
        <v>29.99914074074074</v>
      </c>
      <c r="EC621">
        <v>999.9000000000001</v>
      </c>
      <c r="ED621">
        <v>0</v>
      </c>
      <c r="EE621">
        <v>0</v>
      </c>
      <c r="EF621">
        <v>9998.102222222222</v>
      </c>
      <c r="EG621">
        <v>0</v>
      </c>
      <c r="EH621">
        <v>12.24957037037037</v>
      </c>
      <c r="EI621">
        <v>16.70744814814815</v>
      </c>
      <c r="EJ621">
        <v>123.5884074074074</v>
      </c>
      <c r="EK621">
        <v>105.5995814814815</v>
      </c>
      <c r="EL621">
        <v>7.86300111111111</v>
      </c>
      <c r="EM621">
        <v>103.7805888888889</v>
      </c>
      <c r="EN621">
        <v>17.2237037037037</v>
      </c>
      <c r="EO621">
        <v>2.265804444444445</v>
      </c>
      <c r="EP621">
        <v>1.555626666666667</v>
      </c>
      <c r="EQ621">
        <v>19.43532592592592</v>
      </c>
      <c r="ER621">
        <v>13.52614074074074</v>
      </c>
      <c r="ES621">
        <v>2000.001481481482</v>
      </c>
      <c r="ET621">
        <v>0.980003</v>
      </c>
      <c r="EU621">
        <v>0.0199972</v>
      </c>
      <c r="EV621">
        <v>0</v>
      </c>
      <c r="EW621">
        <v>992.0155925925925</v>
      </c>
      <c r="EX621">
        <v>5.00097</v>
      </c>
      <c r="EY621">
        <v>19913.24444444444</v>
      </c>
      <c r="EZ621">
        <v>16707.6074074074</v>
      </c>
      <c r="FA621">
        <v>41.25</v>
      </c>
      <c r="FB621">
        <v>41.50459259259259</v>
      </c>
      <c r="FC621">
        <v>41.125</v>
      </c>
      <c r="FD621">
        <v>41.125</v>
      </c>
      <c r="FE621">
        <v>41.81199999999999</v>
      </c>
      <c r="FF621">
        <v>1955.108888888889</v>
      </c>
      <c r="FG621">
        <v>39.89000000000001</v>
      </c>
      <c r="FH621">
        <v>0</v>
      </c>
      <c r="FI621">
        <v>1758918005.7</v>
      </c>
      <c r="FJ621">
        <v>0</v>
      </c>
      <c r="FK621">
        <v>991.9197692307691</v>
      </c>
      <c r="FL621">
        <v>25.41128206072242</v>
      </c>
      <c r="FM621">
        <v>498.5230772517341</v>
      </c>
      <c r="FN621">
        <v>19910.94615384615</v>
      </c>
      <c r="FO621">
        <v>15</v>
      </c>
      <c r="FP621">
        <v>0</v>
      </c>
      <c r="FQ621" t="s">
        <v>439</v>
      </c>
      <c r="FR621">
        <v>1747247426.5</v>
      </c>
      <c r="FS621">
        <v>1747247420.5</v>
      </c>
      <c r="FT621">
        <v>0</v>
      </c>
      <c r="FU621">
        <v>1.027</v>
      </c>
      <c r="FV621">
        <v>0.031</v>
      </c>
      <c r="FW621">
        <v>0.02</v>
      </c>
      <c r="FX621">
        <v>0.05</v>
      </c>
      <c r="FY621">
        <v>420</v>
      </c>
      <c r="FZ621">
        <v>16</v>
      </c>
      <c r="GA621">
        <v>0.01</v>
      </c>
      <c r="GB621">
        <v>0.1</v>
      </c>
      <c r="GC621">
        <v>15.9320075</v>
      </c>
      <c r="GD621">
        <v>12.31293996247652</v>
      </c>
      <c r="GE621">
        <v>1.184807094717849</v>
      </c>
      <c r="GF621">
        <v>0</v>
      </c>
      <c r="GG621">
        <v>990.4339705882352</v>
      </c>
      <c r="GH621">
        <v>25.28939648136734</v>
      </c>
      <c r="GI621">
        <v>2.491382270303376</v>
      </c>
      <c r="GJ621">
        <v>-1</v>
      </c>
      <c r="GK621">
        <v>7.853922750000001</v>
      </c>
      <c r="GL621">
        <v>0.1755763227016845</v>
      </c>
      <c r="GM621">
        <v>0.01865987767745278</v>
      </c>
      <c r="GN621">
        <v>0</v>
      </c>
      <c r="GO621">
        <v>0</v>
      </c>
      <c r="GP621">
        <v>2</v>
      </c>
      <c r="GQ621" t="s">
        <v>446</v>
      </c>
      <c r="GR621">
        <v>3.13491</v>
      </c>
      <c r="GS621">
        <v>2.6907</v>
      </c>
      <c r="GT621">
        <v>0.0257649</v>
      </c>
      <c r="GU621">
        <v>0.0207515</v>
      </c>
      <c r="GV621">
        <v>0.109436</v>
      </c>
      <c r="GW621">
        <v>0.08291659999999999</v>
      </c>
      <c r="GX621">
        <v>30940</v>
      </c>
      <c r="GY621">
        <v>31164.2</v>
      </c>
      <c r="GZ621">
        <v>29523.8</v>
      </c>
      <c r="HA621">
        <v>29410.9</v>
      </c>
      <c r="HB621">
        <v>34730.5</v>
      </c>
      <c r="HC621">
        <v>35733.1</v>
      </c>
      <c r="HD621">
        <v>41540.7</v>
      </c>
      <c r="HE621">
        <v>41786.5</v>
      </c>
      <c r="HF621">
        <v>1.93043</v>
      </c>
      <c r="HG621">
        <v>1.8634</v>
      </c>
      <c r="HH621">
        <v>0.0478141</v>
      </c>
      <c r="HI621">
        <v>0</v>
      </c>
      <c r="HJ621">
        <v>29.2198</v>
      </c>
      <c r="HK621">
        <v>999.9</v>
      </c>
      <c r="HL621">
        <v>45.5</v>
      </c>
      <c r="HM621">
        <v>31.2</v>
      </c>
      <c r="HN621">
        <v>22.9863</v>
      </c>
      <c r="HO621">
        <v>61.9986</v>
      </c>
      <c r="HP621">
        <v>26.1939</v>
      </c>
      <c r="HQ621">
        <v>1</v>
      </c>
      <c r="HR621">
        <v>0.100183</v>
      </c>
      <c r="HS621">
        <v>-0.93719</v>
      </c>
      <c r="HT621">
        <v>20.3375</v>
      </c>
      <c r="HU621">
        <v>5.21669</v>
      </c>
      <c r="HV621">
        <v>12.014</v>
      </c>
      <c r="HW621">
        <v>4.98845</v>
      </c>
      <c r="HX621">
        <v>3.2879</v>
      </c>
      <c r="HY621">
        <v>9999</v>
      </c>
      <c r="HZ621">
        <v>9999</v>
      </c>
      <c r="IA621">
        <v>9999</v>
      </c>
      <c r="IB621">
        <v>18.2</v>
      </c>
      <c r="IC621">
        <v>1.86754</v>
      </c>
      <c r="ID621">
        <v>1.86672</v>
      </c>
      <c r="IE621">
        <v>1.86601</v>
      </c>
      <c r="IF621">
        <v>1.866</v>
      </c>
      <c r="IG621">
        <v>1.86784</v>
      </c>
      <c r="IH621">
        <v>1.87027</v>
      </c>
      <c r="II621">
        <v>1.86891</v>
      </c>
      <c r="IJ621">
        <v>1.87042</v>
      </c>
      <c r="IK621">
        <v>0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-0.293</v>
      </c>
      <c r="IY621">
        <v>0.1558</v>
      </c>
      <c r="IZ621">
        <v>-0.2124528667129374</v>
      </c>
      <c r="JA621">
        <v>-0.0008016307627816455</v>
      </c>
      <c r="JB621">
        <v>-2.705495203968552E-07</v>
      </c>
      <c r="JC621">
        <v>-1.001381313952682E-11</v>
      </c>
      <c r="JD621">
        <v>-0.06429383364076624</v>
      </c>
      <c r="JE621">
        <v>-0.003544197663381463</v>
      </c>
      <c r="JF621">
        <v>0.0008551080648433378</v>
      </c>
      <c r="JG621">
        <v>-1.439520423836254E-05</v>
      </c>
      <c r="JH621">
        <v>4</v>
      </c>
      <c r="JI621">
        <v>2335</v>
      </c>
      <c r="JJ621">
        <v>1</v>
      </c>
      <c r="JK621">
        <v>25</v>
      </c>
      <c r="JL621">
        <v>194509.6</v>
      </c>
      <c r="JM621">
        <v>194509.7</v>
      </c>
      <c r="JN621">
        <v>0.283203</v>
      </c>
      <c r="JO621">
        <v>2.3645</v>
      </c>
      <c r="JP621">
        <v>1.39648</v>
      </c>
      <c r="JQ621">
        <v>2.34985</v>
      </c>
      <c r="JR621">
        <v>1.49536</v>
      </c>
      <c r="JS621">
        <v>2.51831</v>
      </c>
      <c r="JT621">
        <v>36.3635</v>
      </c>
      <c r="JU621">
        <v>24.0612</v>
      </c>
      <c r="JV621">
        <v>18</v>
      </c>
      <c r="JW621">
        <v>494.978</v>
      </c>
      <c r="JX621">
        <v>442.76</v>
      </c>
      <c r="JY621">
        <v>30.0594</v>
      </c>
      <c r="JZ621">
        <v>28.8784</v>
      </c>
      <c r="KA621">
        <v>30.0004</v>
      </c>
      <c r="KB621">
        <v>28.6686</v>
      </c>
      <c r="KC621">
        <v>28.5957</v>
      </c>
      <c r="KD621">
        <v>5.60441</v>
      </c>
      <c r="KE621">
        <v>28.185</v>
      </c>
      <c r="KF621">
        <v>46.7989</v>
      </c>
      <c r="KG621">
        <v>30.1306</v>
      </c>
      <c r="KH621">
        <v>55.9736</v>
      </c>
      <c r="KI621">
        <v>17.2416</v>
      </c>
      <c r="KJ621">
        <v>100.897</v>
      </c>
      <c r="KK621">
        <v>100.48</v>
      </c>
    </row>
    <row r="622" spans="1:297">
      <c r="A622">
        <v>606</v>
      </c>
      <c r="B622">
        <v>1758918009.6</v>
      </c>
      <c r="C622">
        <v>16226.5</v>
      </c>
      <c r="D622" t="s">
        <v>1659</v>
      </c>
      <c r="E622" t="s">
        <v>1660</v>
      </c>
      <c r="F622">
        <v>5</v>
      </c>
      <c r="G622" t="s">
        <v>1614</v>
      </c>
      <c r="H622" t="s">
        <v>436</v>
      </c>
      <c r="I622">
        <v>1758918001.814285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73.43437491423207</v>
      </c>
      <c r="AK622">
        <v>84.79215454545455</v>
      </c>
      <c r="AL622">
        <v>-3.244011778700936</v>
      </c>
      <c r="AM622">
        <v>65.05091556369895</v>
      </c>
      <c r="AN622">
        <f>(AP622 - AO622 + DY622*1E3/(8.314*(EA622+273.15)) * AR622/DX622 * AQ622) * DX622/(100*DL622) * 1000/(1000 - AP622)</f>
        <v>0</v>
      </c>
      <c r="AO622">
        <v>17.21151583898078</v>
      </c>
      <c r="AP622">
        <v>25.09038545454544</v>
      </c>
      <c r="AQ622">
        <v>1.429010672781101E-05</v>
      </c>
      <c r="AR622">
        <v>107.2820033747321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5.18</v>
      </c>
      <c r="DM622">
        <v>0.5</v>
      </c>
      <c r="DN622" t="s">
        <v>438</v>
      </c>
      <c r="DO622">
        <v>2</v>
      </c>
      <c r="DP622" t="b">
        <v>1</v>
      </c>
      <c r="DQ622">
        <v>1758918001.814285</v>
      </c>
      <c r="DR622">
        <v>105.6421857142857</v>
      </c>
      <c r="DS622">
        <v>87.96995</v>
      </c>
      <c r="DT622">
        <v>25.08892499999999</v>
      </c>
      <c r="DU622">
        <v>17.21423928571429</v>
      </c>
      <c r="DV622">
        <v>105.9427464285714</v>
      </c>
      <c r="DW622">
        <v>24.93312142857143</v>
      </c>
      <c r="DX622">
        <v>500.0050357142858</v>
      </c>
      <c r="DY622">
        <v>90.31762857142857</v>
      </c>
      <c r="DZ622">
        <v>0.03056186071428572</v>
      </c>
      <c r="EA622">
        <v>31.06796785714286</v>
      </c>
      <c r="EB622">
        <v>29.99538571428571</v>
      </c>
      <c r="EC622">
        <v>999.9000000000002</v>
      </c>
      <c r="ED622">
        <v>0</v>
      </c>
      <c r="EE622">
        <v>0</v>
      </c>
      <c r="EF622">
        <v>9996.34</v>
      </c>
      <c r="EG622">
        <v>0</v>
      </c>
      <c r="EH622">
        <v>12.24815</v>
      </c>
      <c r="EI622">
        <v>17.67236785714286</v>
      </c>
      <c r="EJ622">
        <v>108.3609392857143</v>
      </c>
      <c r="EK622">
        <v>89.51088214285714</v>
      </c>
      <c r="EL622">
        <v>7.874696071428573</v>
      </c>
      <c r="EM622">
        <v>87.96995</v>
      </c>
      <c r="EN622">
        <v>17.21423928571429</v>
      </c>
      <c r="EO622">
        <v>2.265973928571428</v>
      </c>
      <c r="EP622">
        <v>1.55475</v>
      </c>
      <c r="EQ622">
        <v>19.43652857142857</v>
      </c>
      <c r="ER622">
        <v>13.51747857142857</v>
      </c>
      <c r="ES622">
        <v>2000.001071428571</v>
      </c>
      <c r="ET622">
        <v>0.980003</v>
      </c>
      <c r="EU622">
        <v>0.0199972</v>
      </c>
      <c r="EV622">
        <v>0</v>
      </c>
      <c r="EW622">
        <v>994.0776071428572</v>
      </c>
      <c r="EX622">
        <v>5.00097</v>
      </c>
      <c r="EY622">
        <v>19953.35714285714</v>
      </c>
      <c r="EZ622">
        <v>16707.60357142857</v>
      </c>
      <c r="FA622">
        <v>41.25</v>
      </c>
      <c r="FB622">
        <v>41.51328571428571</v>
      </c>
      <c r="FC622">
        <v>41.125</v>
      </c>
      <c r="FD622">
        <v>41.125</v>
      </c>
      <c r="FE622">
        <v>41.81874999999999</v>
      </c>
      <c r="FF622">
        <v>1955.108571428571</v>
      </c>
      <c r="FG622">
        <v>39.89000000000001</v>
      </c>
      <c r="FH622">
        <v>0</v>
      </c>
      <c r="FI622">
        <v>1758918011.1</v>
      </c>
      <c r="FJ622">
        <v>0</v>
      </c>
      <c r="FK622">
        <v>994.37444</v>
      </c>
      <c r="FL622">
        <v>25.96323080355507</v>
      </c>
      <c r="FM622">
        <v>517.9923084655895</v>
      </c>
      <c r="FN622">
        <v>19959.196</v>
      </c>
      <c r="FO622">
        <v>15</v>
      </c>
      <c r="FP622">
        <v>0</v>
      </c>
      <c r="FQ622" t="s">
        <v>439</v>
      </c>
      <c r="FR622">
        <v>1747247426.5</v>
      </c>
      <c r="FS622">
        <v>1747247420.5</v>
      </c>
      <c r="FT622">
        <v>0</v>
      </c>
      <c r="FU622">
        <v>1.027</v>
      </c>
      <c r="FV622">
        <v>0.031</v>
      </c>
      <c r="FW622">
        <v>0.02</v>
      </c>
      <c r="FX622">
        <v>0.05</v>
      </c>
      <c r="FY622">
        <v>420</v>
      </c>
      <c r="FZ622">
        <v>16</v>
      </c>
      <c r="GA622">
        <v>0.01</v>
      </c>
      <c r="GB622">
        <v>0.1</v>
      </c>
      <c r="GC622">
        <v>17.0129756097561</v>
      </c>
      <c r="GD622">
        <v>12.26291080139373</v>
      </c>
      <c r="GE622">
        <v>1.209433156841886</v>
      </c>
      <c r="GF622">
        <v>0</v>
      </c>
      <c r="GG622">
        <v>992.7243235294118</v>
      </c>
      <c r="GH622">
        <v>25.87210081372271</v>
      </c>
      <c r="GI622">
        <v>2.550185653225454</v>
      </c>
      <c r="GJ622">
        <v>-1</v>
      </c>
      <c r="GK622">
        <v>7.864895365853659</v>
      </c>
      <c r="GL622">
        <v>0.1616228571428706</v>
      </c>
      <c r="GM622">
        <v>0.01803658275697136</v>
      </c>
      <c r="GN622">
        <v>0</v>
      </c>
      <c r="GO622">
        <v>0</v>
      </c>
      <c r="GP622">
        <v>2</v>
      </c>
      <c r="GQ622" t="s">
        <v>446</v>
      </c>
      <c r="GR622">
        <v>3.13495</v>
      </c>
      <c r="GS622">
        <v>2.69092</v>
      </c>
      <c r="GT622">
        <v>0.021653</v>
      </c>
      <c r="GU622">
        <v>0.016356</v>
      </c>
      <c r="GV622">
        <v>0.109445</v>
      </c>
      <c r="GW622">
        <v>0.0829328</v>
      </c>
      <c r="GX622">
        <v>31070.5</v>
      </c>
      <c r="GY622">
        <v>31303.5</v>
      </c>
      <c r="GZ622">
        <v>29523.7</v>
      </c>
      <c r="HA622">
        <v>29410.4</v>
      </c>
      <c r="HB622">
        <v>34729.7</v>
      </c>
      <c r="HC622">
        <v>35731.6</v>
      </c>
      <c r="HD622">
        <v>41540.3</v>
      </c>
      <c r="HE622">
        <v>41785.5</v>
      </c>
      <c r="HF622">
        <v>1.93015</v>
      </c>
      <c r="HG622">
        <v>1.8632</v>
      </c>
      <c r="HH622">
        <v>0.0473931</v>
      </c>
      <c r="HI622">
        <v>0</v>
      </c>
      <c r="HJ622">
        <v>29.2221</v>
      </c>
      <c r="HK622">
        <v>999.9</v>
      </c>
      <c r="HL622">
        <v>45.5</v>
      </c>
      <c r="HM622">
        <v>31.2</v>
      </c>
      <c r="HN622">
        <v>22.9883</v>
      </c>
      <c r="HO622">
        <v>61.9486</v>
      </c>
      <c r="HP622">
        <v>26.0256</v>
      </c>
      <c r="HQ622">
        <v>1</v>
      </c>
      <c r="HR622">
        <v>0.100536</v>
      </c>
      <c r="HS622">
        <v>-1.11526</v>
      </c>
      <c r="HT622">
        <v>20.3364</v>
      </c>
      <c r="HU622">
        <v>5.21714</v>
      </c>
      <c r="HV622">
        <v>12.0141</v>
      </c>
      <c r="HW622">
        <v>4.98855</v>
      </c>
      <c r="HX622">
        <v>3.28793</v>
      </c>
      <c r="HY622">
        <v>9999</v>
      </c>
      <c r="HZ622">
        <v>9999</v>
      </c>
      <c r="IA622">
        <v>9999</v>
      </c>
      <c r="IB622">
        <v>18.2</v>
      </c>
      <c r="IC622">
        <v>1.86754</v>
      </c>
      <c r="ID622">
        <v>1.86672</v>
      </c>
      <c r="IE622">
        <v>1.86604</v>
      </c>
      <c r="IF622">
        <v>1.866</v>
      </c>
      <c r="IG622">
        <v>1.86786</v>
      </c>
      <c r="IH622">
        <v>1.87027</v>
      </c>
      <c r="II622">
        <v>1.8689</v>
      </c>
      <c r="IJ622">
        <v>1.87042</v>
      </c>
      <c r="IK622">
        <v>0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-0.279</v>
      </c>
      <c r="IY622">
        <v>0.1558</v>
      </c>
      <c r="IZ622">
        <v>-0.2124528667129374</v>
      </c>
      <c r="JA622">
        <v>-0.0008016307627816455</v>
      </c>
      <c r="JB622">
        <v>-2.705495203968552E-07</v>
      </c>
      <c r="JC622">
        <v>-1.001381313952682E-11</v>
      </c>
      <c r="JD622">
        <v>-0.06429383364076624</v>
      </c>
      <c r="JE622">
        <v>-0.003544197663381463</v>
      </c>
      <c r="JF622">
        <v>0.0008551080648433378</v>
      </c>
      <c r="JG622">
        <v>-1.439520423836254E-05</v>
      </c>
      <c r="JH622">
        <v>4</v>
      </c>
      <c r="JI622">
        <v>2335</v>
      </c>
      <c r="JJ622">
        <v>1</v>
      </c>
      <c r="JK622">
        <v>25</v>
      </c>
      <c r="JL622">
        <v>194509.7</v>
      </c>
      <c r="JM622">
        <v>194509.8</v>
      </c>
      <c r="JN622">
        <v>0.247803</v>
      </c>
      <c r="JO622">
        <v>2.35352</v>
      </c>
      <c r="JP622">
        <v>1.39648</v>
      </c>
      <c r="JQ622">
        <v>2.35474</v>
      </c>
      <c r="JR622">
        <v>1.49536</v>
      </c>
      <c r="JS622">
        <v>2.69775</v>
      </c>
      <c r="JT622">
        <v>36.3635</v>
      </c>
      <c r="JU622">
        <v>24.07</v>
      </c>
      <c r="JV622">
        <v>18</v>
      </c>
      <c r="JW622">
        <v>494.823</v>
      </c>
      <c r="JX622">
        <v>442.651</v>
      </c>
      <c r="JY622">
        <v>30.111</v>
      </c>
      <c r="JZ622">
        <v>28.8809</v>
      </c>
      <c r="KA622">
        <v>30.0004</v>
      </c>
      <c r="KB622">
        <v>28.6712</v>
      </c>
      <c r="KC622">
        <v>28.5976</v>
      </c>
      <c r="KD622">
        <v>4.84747</v>
      </c>
      <c r="KE622">
        <v>28.185</v>
      </c>
      <c r="KF622">
        <v>46.7989</v>
      </c>
      <c r="KG622">
        <v>30.135</v>
      </c>
      <c r="KH622">
        <v>35.9381</v>
      </c>
      <c r="KI622">
        <v>17.2416</v>
      </c>
      <c r="KJ622">
        <v>100.896</v>
      </c>
      <c r="KK622">
        <v>100.478</v>
      </c>
    </row>
    <row r="623" spans="1:297">
      <c r="A623">
        <v>607</v>
      </c>
      <c r="B623">
        <v>1758918014.6</v>
      </c>
      <c r="C623">
        <v>16231.5</v>
      </c>
      <c r="D623" t="s">
        <v>1661</v>
      </c>
      <c r="E623" t="s">
        <v>1662</v>
      </c>
      <c r="F623">
        <v>5</v>
      </c>
      <c r="G623" t="s">
        <v>1614</v>
      </c>
      <c r="H623" t="s">
        <v>436</v>
      </c>
      <c r="I623">
        <v>1758918007.1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56.28175563126857</v>
      </c>
      <c r="AK623">
        <v>68.60727999999999</v>
      </c>
      <c r="AL623">
        <v>-3.23943149533629</v>
      </c>
      <c r="AM623">
        <v>65.05091556369895</v>
      </c>
      <c r="AN623">
        <f>(AP623 - AO623 + DY623*1E3/(8.314*(EA623+273.15)) * AR623/DX623 * AQ623) * DX623/(100*DL623) * 1000/(1000 - AP623)</f>
        <v>0</v>
      </c>
      <c r="AO623">
        <v>17.21749375736551</v>
      </c>
      <c r="AP623">
        <v>25.10477151515151</v>
      </c>
      <c r="AQ623">
        <v>0.0001458329094682969</v>
      </c>
      <c r="AR623">
        <v>107.2820033747321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5.18</v>
      </c>
      <c r="DM623">
        <v>0.5</v>
      </c>
      <c r="DN623" t="s">
        <v>438</v>
      </c>
      <c r="DO623">
        <v>2</v>
      </c>
      <c r="DP623" t="b">
        <v>1</v>
      </c>
      <c r="DQ623">
        <v>1758918007.1</v>
      </c>
      <c r="DR623">
        <v>88.97910370370371</v>
      </c>
      <c r="DS623">
        <v>70.20482222222222</v>
      </c>
      <c r="DT623">
        <v>25.09142592592593</v>
      </c>
      <c r="DU623">
        <v>17.21119259259259</v>
      </c>
      <c r="DV623">
        <v>89.26536666666668</v>
      </c>
      <c r="DW623">
        <v>24.9355925925926</v>
      </c>
      <c r="DX623">
        <v>500.0145925925926</v>
      </c>
      <c r="DY623">
        <v>90.31594814814814</v>
      </c>
      <c r="DZ623">
        <v>0.03065802222222222</v>
      </c>
      <c r="EA623">
        <v>31.06785925925926</v>
      </c>
      <c r="EB623">
        <v>29.99385555555556</v>
      </c>
      <c r="EC623">
        <v>999.9000000000001</v>
      </c>
      <c r="ED623">
        <v>0</v>
      </c>
      <c r="EE623">
        <v>0</v>
      </c>
      <c r="EF623">
        <v>9991.343703703706</v>
      </c>
      <c r="EG623">
        <v>0</v>
      </c>
      <c r="EH623">
        <v>12.24957037037037</v>
      </c>
      <c r="EI623">
        <v>18.77434444444444</v>
      </c>
      <c r="EJ623">
        <v>91.26914444444444</v>
      </c>
      <c r="EK623">
        <v>71.43421111111113</v>
      </c>
      <c r="EL623">
        <v>7.880242222222222</v>
      </c>
      <c r="EM623">
        <v>70.20482222222222</v>
      </c>
      <c r="EN623">
        <v>17.21119259259259</v>
      </c>
      <c r="EO623">
        <v>2.266156666666667</v>
      </c>
      <c r="EP623">
        <v>1.554445185185185</v>
      </c>
      <c r="EQ623">
        <v>19.43782962962963</v>
      </c>
      <c r="ER623">
        <v>13.51447407407408</v>
      </c>
      <c r="ES623">
        <v>1999.997037037037</v>
      </c>
      <c r="ET623">
        <v>0.980003</v>
      </c>
      <c r="EU623">
        <v>0.0199972</v>
      </c>
      <c r="EV623">
        <v>0</v>
      </c>
      <c r="EW623">
        <v>996.5027037037036</v>
      </c>
      <c r="EX623">
        <v>5.00097</v>
      </c>
      <c r="EY623">
        <v>19999.7</v>
      </c>
      <c r="EZ623">
        <v>16707.57037037037</v>
      </c>
      <c r="FA623">
        <v>41.25</v>
      </c>
      <c r="FB623">
        <v>41.52296296296296</v>
      </c>
      <c r="FC623">
        <v>41.125</v>
      </c>
      <c r="FD623">
        <v>41.12959259259259</v>
      </c>
      <c r="FE623">
        <v>41.83299999999999</v>
      </c>
      <c r="FF623">
        <v>1955.107037037037</v>
      </c>
      <c r="FG623">
        <v>39.89000000000001</v>
      </c>
      <c r="FH623">
        <v>0</v>
      </c>
      <c r="FI623">
        <v>1758918015.9</v>
      </c>
      <c r="FJ623">
        <v>0</v>
      </c>
      <c r="FK623">
        <v>996.5658399999999</v>
      </c>
      <c r="FL623">
        <v>27.73192303239027</v>
      </c>
      <c r="FM623">
        <v>539.4846145407995</v>
      </c>
      <c r="FN623">
        <v>20001.572</v>
      </c>
      <c r="FO623">
        <v>15</v>
      </c>
      <c r="FP623">
        <v>0</v>
      </c>
      <c r="FQ623" t="s">
        <v>439</v>
      </c>
      <c r="FR623">
        <v>1747247426.5</v>
      </c>
      <c r="FS623">
        <v>1747247420.5</v>
      </c>
      <c r="FT623">
        <v>0</v>
      </c>
      <c r="FU623">
        <v>1.027</v>
      </c>
      <c r="FV623">
        <v>0.031</v>
      </c>
      <c r="FW623">
        <v>0.02</v>
      </c>
      <c r="FX623">
        <v>0.05</v>
      </c>
      <c r="FY623">
        <v>420</v>
      </c>
      <c r="FZ623">
        <v>16</v>
      </c>
      <c r="GA623">
        <v>0.01</v>
      </c>
      <c r="GB623">
        <v>0.1</v>
      </c>
      <c r="GC623">
        <v>18.2097425</v>
      </c>
      <c r="GD623">
        <v>12.51710206378986</v>
      </c>
      <c r="GE623">
        <v>1.204910156170887</v>
      </c>
      <c r="GF623">
        <v>0</v>
      </c>
      <c r="GG623">
        <v>995.1100588235294</v>
      </c>
      <c r="GH623">
        <v>26.7398319282974</v>
      </c>
      <c r="GI623">
        <v>2.636498680192622</v>
      </c>
      <c r="GJ623">
        <v>-1</v>
      </c>
      <c r="GK623">
        <v>7.8767025</v>
      </c>
      <c r="GL623">
        <v>0.05861043151966238</v>
      </c>
      <c r="GM623">
        <v>0.009062329929438626</v>
      </c>
      <c r="GN623">
        <v>1</v>
      </c>
      <c r="GO623">
        <v>1</v>
      </c>
      <c r="GP623">
        <v>2</v>
      </c>
      <c r="GQ623" t="s">
        <v>440</v>
      </c>
      <c r="GR623">
        <v>3.13484</v>
      </c>
      <c r="GS623">
        <v>2.69088</v>
      </c>
      <c r="GT623">
        <v>0.0174935</v>
      </c>
      <c r="GU623">
        <v>0.0118809</v>
      </c>
      <c r="GV623">
        <v>0.109487</v>
      </c>
      <c r="GW623">
        <v>0.0829583</v>
      </c>
      <c r="GX623">
        <v>31202.2</v>
      </c>
      <c r="GY623">
        <v>31446</v>
      </c>
      <c r="GZ623">
        <v>29523.4</v>
      </c>
      <c r="HA623">
        <v>29410.5</v>
      </c>
      <c r="HB623">
        <v>34727.3</v>
      </c>
      <c r="HC623">
        <v>35730.7</v>
      </c>
      <c r="HD623">
        <v>41539.5</v>
      </c>
      <c r="HE623">
        <v>41785.7</v>
      </c>
      <c r="HF623">
        <v>1.9302</v>
      </c>
      <c r="HG623">
        <v>1.86343</v>
      </c>
      <c r="HH623">
        <v>0.0475571</v>
      </c>
      <c r="HI623">
        <v>0</v>
      </c>
      <c r="HJ623">
        <v>29.223</v>
      </c>
      <c r="HK623">
        <v>999.9</v>
      </c>
      <c r="HL623">
        <v>45.5</v>
      </c>
      <c r="HM623">
        <v>31.2</v>
      </c>
      <c r="HN623">
        <v>22.988</v>
      </c>
      <c r="HO623">
        <v>62.0486</v>
      </c>
      <c r="HP623">
        <v>26.0697</v>
      </c>
      <c r="HQ623">
        <v>1</v>
      </c>
      <c r="HR623">
        <v>0.100816</v>
      </c>
      <c r="HS623">
        <v>-1.02513</v>
      </c>
      <c r="HT623">
        <v>20.337</v>
      </c>
      <c r="HU623">
        <v>5.21699</v>
      </c>
      <c r="HV623">
        <v>12.0147</v>
      </c>
      <c r="HW623">
        <v>4.98855</v>
      </c>
      <c r="HX623">
        <v>3.2878</v>
      </c>
      <c r="HY623">
        <v>9999</v>
      </c>
      <c r="HZ623">
        <v>9999</v>
      </c>
      <c r="IA623">
        <v>9999</v>
      </c>
      <c r="IB623">
        <v>18.2</v>
      </c>
      <c r="IC623">
        <v>1.86755</v>
      </c>
      <c r="ID623">
        <v>1.86674</v>
      </c>
      <c r="IE623">
        <v>1.86601</v>
      </c>
      <c r="IF623">
        <v>1.866</v>
      </c>
      <c r="IG623">
        <v>1.86787</v>
      </c>
      <c r="IH623">
        <v>1.87027</v>
      </c>
      <c r="II623">
        <v>1.86891</v>
      </c>
      <c r="IJ623">
        <v>1.87042</v>
      </c>
      <c r="IK623">
        <v>0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-0.266</v>
      </c>
      <c r="IY623">
        <v>0.156</v>
      </c>
      <c r="IZ623">
        <v>-0.2124528667129374</v>
      </c>
      <c r="JA623">
        <v>-0.0008016307627816455</v>
      </c>
      <c r="JB623">
        <v>-2.705495203968552E-07</v>
      </c>
      <c r="JC623">
        <v>-1.001381313952682E-11</v>
      </c>
      <c r="JD623">
        <v>-0.06429383364076624</v>
      </c>
      <c r="JE623">
        <v>-0.003544197663381463</v>
      </c>
      <c r="JF623">
        <v>0.0008551080648433378</v>
      </c>
      <c r="JG623">
        <v>-1.439520423836254E-05</v>
      </c>
      <c r="JH623">
        <v>4</v>
      </c>
      <c r="JI623">
        <v>2335</v>
      </c>
      <c r="JJ623">
        <v>1</v>
      </c>
      <c r="JK623">
        <v>25</v>
      </c>
      <c r="JL623">
        <v>194509.8</v>
      </c>
      <c r="JM623">
        <v>194509.9</v>
      </c>
      <c r="JN623">
        <v>0.209961</v>
      </c>
      <c r="JO623">
        <v>2.36816</v>
      </c>
      <c r="JP623">
        <v>1.39648</v>
      </c>
      <c r="JQ623">
        <v>2.35229</v>
      </c>
      <c r="JR623">
        <v>1.49536</v>
      </c>
      <c r="JS623">
        <v>2.68677</v>
      </c>
      <c r="JT623">
        <v>36.3635</v>
      </c>
      <c r="JU623">
        <v>24.07</v>
      </c>
      <c r="JV623">
        <v>18</v>
      </c>
      <c r="JW623">
        <v>494.874</v>
      </c>
      <c r="JX623">
        <v>442.808</v>
      </c>
      <c r="JY623">
        <v>30.1397</v>
      </c>
      <c r="JZ623">
        <v>28.8841</v>
      </c>
      <c r="KA623">
        <v>30.0003</v>
      </c>
      <c r="KB623">
        <v>28.6736</v>
      </c>
      <c r="KC623">
        <v>28.6</v>
      </c>
      <c r="KD623">
        <v>4.15996</v>
      </c>
      <c r="KE623">
        <v>28.185</v>
      </c>
      <c r="KF623">
        <v>46.4265</v>
      </c>
      <c r="KG623">
        <v>30.138</v>
      </c>
      <c r="KH623">
        <v>22.581</v>
      </c>
      <c r="KI623">
        <v>17.2416</v>
      </c>
      <c r="KJ623">
        <v>100.894</v>
      </c>
      <c r="KK623">
        <v>100.479</v>
      </c>
    </row>
    <row r="624" spans="1:297">
      <c r="A624">
        <v>608</v>
      </c>
      <c r="B624">
        <v>1758918111.6</v>
      </c>
      <c r="C624">
        <v>16328.5</v>
      </c>
      <c r="D624" t="s">
        <v>1663</v>
      </c>
      <c r="E624" t="s">
        <v>1664</v>
      </c>
      <c r="F624">
        <v>5</v>
      </c>
      <c r="G624" t="s">
        <v>1614</v>
      </c>
      <c r="H624" t="s">
        <v>436</v>
      </c>
      <c r="I624">
        <v>1758918103.599999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430.8995849393899</v>
      </c>
      <c r="AK624">
        <v>413.0837333333332</v>
      </c>
      <c r="AL624">
        <v>-0.001308676085358399</v>
      </c>
      <c r="AM624">
        <v>65.05091556369895</v>
      </c>
      <c r="AN624">
        <f>(AP624 - AO624 + DY624*1E3/(8.314*(EA624+273.15)) * AR624/DX624 * AQ624) * DX624/(100*DL624) * 1000/(1000 - AP624)</f>
        <v>0</v>
      </c>
      <c r="AO624">
        <v>16.98678498906818</v>
      </c>
      <c r="AP624">
        <v>25.13327272727271</v>
      </c>
      <c r="AQ624">
        <v>-0.001078529655098045</v>
      </c>
      <c r="AR624">
        <v>107.2820033747321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5.18</v>
      </c>
      <c r="DM624">
        <v>0.5</v>
      </c>
      <c r="DN624" t="s">
        <v>438</v>
      </c>
      <c r="DO624">
        <v>2</v>
      </c>
      <c r="DP624" t="b">
        <v>1</v>
      </c>
      <c r="DQ624">
        <v>1758918103.599999</v>
      </c>
      <c r="DR624">
        <v>402.7472580645161</v>
      </c>
      <c r="DS624">
        <v>423.5539032258064</v>
      </c>
      <c r="DT624">
        <v>25.15797419354839</v>
      </c>
      <c r="DU624">
        <v>17.0348064516129</v>
      </c>
      <c r="DV624">
        <v>403.3276774193549</v>
      </c>
      <c r="DW624">
        <v>25.00133548387097</v>
      </c>
      <c r="DX624">
        <v>499.9998064516129</v>
      </c>
      <c r="DY624">
        <v>90.31848709677421</v>
      </c>
      <c r="DZ624">
        <v>0.0318966064516129</v>
      </c>
      <c r="EA624">
        <v>31.10750322580645</v>
      </c>
      <c r="EB624">
        <v>29.99131935483872</v>
      </c>
      <c r="EC624">
        <v>999.9000000000003</v>
      </c>
      <c r="ED624">
        <v>0</v>
      </c>
      <c r="EE624">
        <v>0</v>
      </c>
      <c r="EF624">
        <v>9999.680967741937</v>
      </c>
      <c r="EG624">
        <v>0</v>
      </c>
      <c r="EH624">
        <v>12.21515161290323</v>
      </c>
      <c r="EI624">
        <v>-20.80656451612903</v>
      </c>
      <c r="EJ624">
        <v>413.141064516129</v>
      </c>
      <c r="EK624">
        <v>430.8940322580646</v>
      </c>
      <c r="EL624">
        <v>8.123166774193548</v>
      </c>
      <c r="EM624">
        <v>423.5539032258064</v>
      </c>
      <c r="EN624">
        <v>17.0348064516129</v>
      </c>
      <c r="EO624">
        <v>2.27223</v>
      </c>
      <c r="EP624">
        <v>1.538558387096775</v>
      </c>
      <c r="EQ624">
        <v>19.48086129032258</v>
      </c>
      <c r="ER624">
        <v>13.35676774193549</v>
      </c>
      <c r="ES624">
        <v>2000.008064516129</v>
      </c>
      <c r="ET624">
        <v>0.9800049354838708</v>
      </c>
      <c r="EU624">
        <v>0.01999532258064516</v>
      </c>
      <c r="EV624">
        <v>0</v>
      </c>
      <c r="EW624">
        <v>957.9981612903226</v>
      </c>
      <c r="EX624">
        <v>5.000969999999999</v>
      </c>
      <c r="EY624">
        <v>19252.03870967742</v>
      </c>
      <c r="EZ624">
        <v>16707.66451612904</v>
      </c>
      <c r="FA624">
        <v>41.31199999999998</v>
      </c>
      <c r="FB624">
        <v>41.62296774193548</v>
      </c>
      <c r="FC624">
        <v>41.2134193548387</v>
      </c>
      <c r="FD624">
        <v>41.22764516129032</v>
      </c>
      <c r="FE624">
        <v>41.93299999999998</v>
      </c>
      <c r="FF624">
        <v>1955.118064516129</v>
      </c>
      <c r="FG624">
        <v>39.89000000000002</v>
      </c>
      <c r="FH624">
        <v>0</v>
      </c>
      <c r="FI624">
        <v>1758918113.1</v>
      </c>
      <c r="FJ624">
        <v>0</v>
      </c>
      <c r="FK624">
        <v>957.9869199999999</v>
      </c>
      <c r="FL624">
        <v>0.4421538541085334</v>
      </c>
      <c r="FM624">
        <v>2.346153844168609</v>
      </c>
      <c r="FN624">
        <v>19251.88</v>
      </c>
      <c r="FO624">
        <v>15</v>
      </c>
      <c r="FP624">
        <v>0</v>
      </c>
      <c r="FQ624" t="s">
        <v>439</v>
      </c>
      <c r="FR624">
        <v>1747247426.5</v>
      </c>
      <c r="FS624">
        <v>1747247420.5</v>
      </c>
      <c r="FT624">
        <v>0</v>
      </c>
      <c r="FU624">
        <v>1.027</v>
      </c>
      <c r="FV624">
        <v>0.031</v>
      </c>
      <c r="FW624">
        <v>0.02</v>
      </c>
      <c r="FX624">
        <v>0.05</v>
      </c>
      <c r="FY624">
        <v>420</v>
      </c>
      <c r="FZ624">
        <v>16</v>
      </c>
      <c r="GA624">
        <v>0.01</v>
      </c>
      <c r="GB624">
        <v>0.1</v>
      </c>
      <c r="GC624">
        <v>-20.7915875</v>
      </c>
      <c r="GD624">
        <v>-0.3514750469042354</v>
      </c>
      <c r="GE624">
        <v>0.05944799907271902</v>
      </c>
      <c r="GF624">
        <v>0</v>
      </c>
      <c r="GG624">
        <v>957.9240294117648</v>
      </c>
      <c r="GH624">
        <v>1.329793736253843</v>
      </c>
      <c r="GI624">
        <v>0.2704422832079208</v>
      </c>
      <c r="GJ624">
        <v>-1</v>
      </c>
      <c r="GK624">
        <v>8.111616250000001</v>
      </c>
      <c r="GL624">
        <v>0.3641125328329967</v>
      </c>
      <c r="GM624">
        <v>0.03896214744386531</v>
      </c>
      <c r="GN624">
        <v>0</v>
      </c>
      <c r="GO624">
        <v>0</v>
      </c>
      <c r="GP624">
        <v>2</v>
      </c>
      <c r="GQ624" t="s">
        <v>446</v>
      </c>
      <c r="GR624">
        <v>3.13481</v>
      </c>
      <c r="GS624">
        <v>2.69159</v>
      </c>
      <c r="GT624">
        <v>0.09094439999999999</v>
      </c>
      <c r="GU624">
        <v>0.093454</v>
      </c>
      <c r="GV624">
        <v>0.10956</v>
      </c>
      <c r="GW624">
        <v>0.0821412</v>
      </c>
      <c r="GX624">
        <v>28867.5</v>
      </c>
      <c r="GY624">
        <v>28847.1</v>
      </c>
      <c r="GZ624">
        <v>29521.5</v>
      </c>
      <c r="HA624">
        <v>29407.7</v>
      </c>
      <c r="HB624">
        <v>34724.3</v>
      </c>
      <c r="HC624">
        <v>35761</v>
      </c>
      <c r="HD624">
        <v>41537.6</v>
      </c>
      <c r="HE624">
        <v>41781.9</v>
      </c>
      <c r="HF624">
        <v>1.92995</v>
      </c>
      <c r="HG624">
        <v>1.86305</v>
      </c>
      <c r="HH624">
        <v>0.0454113</v>
      </c>
      <c r="HI624">
        <v>0</v>
      </c>
      <c r="HJ624">
        <v>29.2518</v>
      </c>
      <c r="HK624">
        <v>999.9</v>
      </c>
      <c r="HL624">
        <v>45.3</v>
      </c>
      <c r="HM624">
        <v>31.2</v>
      </c>
      <c r="HN624">
        <v>22.8863</v>
      </c>
      <c r="HO624">
        <v>61.9787</v>
      </c>
      <c r="HP624">
        <v>26.1058</v>
      </c>
      <c r="HQ624">
        <v>1</v>
      </c>
      <c r="HR624">
        <v>0.104502</v>
      </c>
      <c r="HS624">
        <v>-1.02954</v>
      </c>
      <c r="HT624">
        <v>20.3374</v>
      </c>
      <c r="HU624">
        <v>5.22058</v>
      </c>
      <c r="HV624">
        <v>12.0138</v>
      </c>
      <c r="HW624">
        <v>4.98955</v>
      </c>
      <c r="HX624">
        <v>3.28853</v>
      </c>
      <c r="HY624">
        <v>9999</v>
      </c>
      <c r="HZ624">
        <v>9999</v>
      </c>
      <c r="IA624">
        <v>9999</v>
      </c>
      <c r="IB624">
        <v>18.2</v>
      </c>
      <c r="IC624">
        <v>1.86757</v>
      </c>
      <c r="ID624">
        <v>1.86673</v>
      </c>
      <c r="IE624">
        <v>1.86602</v>
      </c>
      <c r="IF624">
        <v>1.866</v>
      </c>
      <c r="IG624">
        <v>1.86785</v>
      </c>
      <c r="IH624">
        <v>1.87027</v>
      </c>
      <c r="II624">
        <v>1.8689</v>
      </c>
      <c r="IJ624">
        <v>1.87042</v>
      </c>
      <c r="IK624">
        <v>0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-0.58</v>
      </c>
      <c r="IY624">
        <v>0.1563</v>
      </c>
      <c r="IZ624">
        <v>-0.2124528667129374</v>
      </c>
      <c r="JA624">
        <v>-0.0008016307627816455</v>
      </c>
      <c r="JB624">
        <v>-2.705495203968552E-07</v>
      </c>
      <c r="JC624">
        <v>-1.001381313952682E-11</v>
      </c>
      <c r="JD624">
        <v>-0.06429383364076624</v>
      </c>
      <c r="JE624">
        <v>-0.003544197663381463</v>
      </c>
      <c r="JF624">
        <v>0.0008551080648433378</v>
      </c>
      <c r="JG624">
        <v>-1.439520423836254E-05</v>
      </c>
      <c r="JH624">
        <v>4</v>
      </c>
      <c r="JI624">
        <v>2335</v>
      </c>
      <c r="JJ624">
        <v>1</v>
      </c>
      <c r="JK624">
        <v>25</v>
      </c>
      <c r="JL624">
        <v>194511.4</v>
      </c>
      <c r="JM624">
        <v>194511.5</v>
      </c>
      <c r="JN624">
        <v>1.03882</v>
      </c>
      <c r="JO624">
        <v>2.2937</v>
      </c>
      <c r="JP624">
        <v>1.39648</v>
      </c>
      <c r="JQ624">
        <v>2.35352</v>
      </c>
      <c r="JR624">
        <v>1.49536</v>
      </c>
      <c r="JS624">
        <v>2.57202</v>
      </c>
      <c r="JT624">
        <v>36.4107</v>
      </c>
      <c r="JU624">
        <v>24.0612</v>
      </c>
      <c r="JV624">
        <v>18</v>
      </c>
      <c r="JW624">
        <v>495.076</v>
      </c>
      <c r="JX624">
        <v>442.9</v>
      </c>
      <c r="JY624">
        <v>30.2506</v>
      </c>
      <c r="JZ624">
        <v>28.9298</v>
      </c>
      <c r="KA624">
        <v>30.0002</v>
      </c>
      <c r="KB624">
        <v>28.7179</v>
      </c>
      <c r="KC624">
        <v>28.6429</v>
      </c>
      <c r="KD624">
        <v>20.8002</v>
      </c>
      <c r="KE624">
        <v>28.7602</v>
      </c>
      <c r="KF624">
        <v>44.9302</v>
      </c>
      <c r="KG624">
        <v>30.2526</v>
      </c>
      <c r="KH624">
        <v>423.518</v>
      </c>
      <c r="KI624">
        <v>17.0009</v>
      </c>
      <c r="KJ624">
        <v>100.889</v>
      </c>
      <c r="KK624">
        <v>100.469</v>
      </c>
    </row>
    <row r="625" spans="1:297">
      <c r="A625">
        <v>609</v>
      </c>
      <c r="B625">
        <v>1758918116.6</v>
      </c>
      <c r="C625">
        <v>16333.5</v>
      </c>
      <c r="D625" t="s">
        <v>1665</v>
      </c>
      <c r="E625" t="s">
        <v>1666</v>
      </c>
      <c r="F625">
        <v>5</v>
      </c>
      <c r="G625" t="s">
        <v>1614</v>
      </c>
      <c r="H625" t="s">
        <v>436</v>
      </c>
      <c r="I625">
        <v>1758918108.755172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430.7941401278837</v>
      </c>
      <c r="AK625">
        <v>413.1184424242421</v>
      </c>
      <c r="AL625">
        <v>0.00114491224521952</v>
      </c>
      <c r="AM625">
        <v>65.05091556369895</v>
      </c>
      <c r="AN625">
        <f>(AP625 - AO625 + DY625*1E3/(8.314*(EA625+273.15)) * AR625/DX625 * AQ625) * DX625/(100*DL625) * 1000/(1000 - AP625)</f>
        <v>0</v>
      </c>
      <c r="AO625">
        <v>16.98666519424149</v>
      </c>
      <c r="AP625">
        <v>25.12997030303028</v>
      </c>
      <c r="AQ625">
        <v>-8.72869741004797E-05</v>
      </c>
      <c r="AR625">
        <v>107.2820033747321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5.18</v>
      </c>
      <c r="DM625">
        <v>0.5</v>
      </c>
      <c r="DN625" t="s">
        <v>438</v>
      </c>
      <c r="DO625">
        <v>2</v>
      </c>
      <c r="DP625" t="b">
        <v>1</v>
      </c>
      <c r="DQ625">
        <v>1758918108.755172</v>
      </c>
      <c r="DR625">
        <v>402.7226896551724</v>
      </c>
      <c r="DS625">
        <v>423.6654137931034</v>
      </c>
      <c r="DT625">
        <v>25.14468965517241</v>
      </c>
      <c r="DU625">
        <v>16.99730689655172</v>
      </c>
      <c r="DV625">
        <v>403.3028965517241</v>
      </c>
      <c r="DW625">
        <v>24.98821379310345</v>
      </c>
      <c r="DX625">
        <v>499.9774137931034</v>
      </c>
      <c r="DY625">
        <v>90.3182551724138</v>
      </c>
      <c r="DZ625">
        <v>0.03146300344827586</v>
      </c>
      <c r="EA625">
        <v>31.11151379310345</v>
      </c>
      <c r="EB625">
        <v>29.99214137931035</v>
      </c>
      <c r="EC625">
        <v>999.9000000000002</v>
      </c>
      <c r="ED625">
        <v>0</v>
      </c>
      <c r="EE625">
        <v>0</v>
      </c>
      <c r="EF625">
        <v>9999.788275862071</v>
      </c>
      <c r="EG625">
        <v>0</v>
      </c>
      <c r="EH625">
        <v>12.21790689655172</v>
      </c>
      <c r="EI625">
        <v>-20.94270689655173</v>
      </c>
      <c r="EJ625">
        <v>413.1101724137931</v>
      </c>
      <c r="EK625">
        <v>430.9910344827586</v>
      </c>
      <c r="EL625">
        <v>8.147384137931034</v>
      </c>
      <c r="EM625">
        <v>423.6654137931034</v>
      </c>
      <c r="EN625">
        <v>16.99730689655172</v>
      </c>
      <c r="EO625">
        <v>2.271025172413793</v>
      </c>
      <c r="EP625">
        <v>1.53516724137931</v>
      </c>
      <c r="EQ625">
        <v>19.47232758620689</v>
      </c>
      <c r="ER625">
        <v>13.3229724137931</v>
      </c>
      <c r="ES625">
        <v>2000.011724137931</v>
      </c>
      <c r="ET625">
        <v>0.9800049999999998</v>
      </c>
      <c r="EU625">
        <v>0.01999523448275863</v>
      </c>
      <c r="EV625">
        <v>0</v>
      </c>
      <c r="EW625">
        <v>958.0305862068964</v>
      </c>
      <c r="EX625">
        <v>5.000969999999999</v>
      </c>
      <c r="EY625">
        <v>19251.85862068965</v>
      </c>
      <c r="EZ625">
        <v>16707.69655172414</v>
      </c>
      <c r="FA625">
        <v>41.31199999999998</v>
      </c>
      <c r="FB625">
        <v>41.625</v>
      </c>
      <c r="FC625">
        <v>41.23262068965518</v>
      </c>
      <c r="FD625">
        <v>41.24131034482758</v>
      </c>
      <c r="FE625">
        <v>41.93699999999998</v>
      </c>
      <c r="FF625">
        <v>1955.121724137931</v>
      </c>
      <c r="FG625">
        <v>39.89000000000001</v>
      </c>
      <c r="FH625">
        <v>0</v>
      </c>
      <c r="FI625">
        <v>1758918117.9</v>
      </c>
      <c r="FJ625">
        <v>0</v>
      </c>
      <c r="FK625">
        <v>958.02788</v>
      </c>
      <c r="FL625">
        <v>-1.260307682739414</v>
      </c>
      <c r="FM625">
        <v>-4.338461564306621</v>
      </c>
      <c r="FN625">
        <v>19251.792</v>
      </c>
      <c r="FO625">
        <v>15</v>
      </c>
      <c r="FP625">
        <v>0</v>
      </c>
      <c r="FQ625" t="s">
        <v>439</v>
      </c>
      <c r="FR625">
        <v>1747247426.5</v>
      </c>
      <c r="FS625">
        <v>1747247420.5</v>
      </c>
      <c r="FT625">
        <v>0</v>
      </c>
      <c r="FU625">
        <v>1.027</v>
      </c>
      <c r="FV625">
        <v>0.031</v>
      </c>
      <c r="FW625">
        <v>0.02</v>
      </c>
      <c r="FX625">
        <v>0.05</v>
      </c>
      <c r="FY625">
        <v>420</v>
      </c>
      <c r="FZ625">
        <v>16</v>
      </c>
      <c r="GA625">
        <v>0.01</v>
      </c>
      <c r="GB625">
        <v>0.1</v>
      </c>
      <c r="GC625">
        <v>-20.83865</v>
      </c>
      <c r="GD625">
        <v>-0.6332780487804129</v>
      </c>
      <c r="GE625">
        <v>0.1169082097202759</v>
      </c>
      <c r="GF625">
        <v>0</v>
      </c>
      <c r="GG625">
        <v>958.0050588235293</v>
      </c>
      <c r="GH625">
        <v>0.2317494299475254</v>
      </c>
      <c r="GI625">
        <v>0.2208427629594272</v>
      </c>
      <c r="GJ625">
        <v>-1</v>
      </c>
      <c r="GK625">
        <v>8.126125500000001</v>
      </c>
      <c r="GL625">
        <v>0.2840359474671346</v>
      </c>
      <c r="GM625">
        <v>0.03465597963916177</v>
      </c>
      <c r="GN625">
        <v>0</v>
      </c>
      <c r="GO625">
        <v>0</v>
      </c>
      <c r="GP625">
        <v>2</v>
      </c>
      <c r="GQ625" t="s">
        <v>446</v>
      </c>
      <c r="GR625">
        <v>3.13488</v>
      </c>
      <c r="GS625">
        <v>2.69055</v>
      </c>
      <c r="GT625">
        <v>0.0909652</v>
      </c>
      <c r="GU625">
        <v>0.0938536</v>
      </c>
      <c r="GV625">
        <v>0.109557</v>
      </c>
      <c r="GW625">
        <v>0.08215409999999999</v>
      </c>
      <c r="GX625">
        <v>28866.8</v>
      </c>
      <c r="GY625">
        <v>28834.2</v>
      </c>
      <c r="GZ625">
        <v>29521.5</v>
      </c>
      <c r="HA625">
        <v>29407.6</v>
      </c>
      <c r="HB625">
        <v>34724.3</v>
      </c>
      <c r="HC625">
        <v>35760.4</v>
      </c>
      <c r="HD625">
        <v>41537.4</v>
      </c>
      <c r="HE625">
        <v>41781.8</v>
      </c>
      <c r="HF625">
        <v>1.93023</v>
      </c>
      <c r="HG625">
        <v>1.86245</v>
      </c>
      <c r="HH625">
        <v>0.0454299</v>
      </c>
      <c r="HI625">
        <v>0</v>
      </c>
      <c r="HJ625">
        <v>29.2537</v>
      </c>
      <c r="HK625">
        <v>999.9</v>
      </c>
      <c r="HL625">
        <v>45.3</v>
      </c>
      <c r="HM625">
        <v>31.2</v>
      </c>
      <c r="HN625">
        <v>22.8872</v>
      </c>
      <c r="HO625">
        <v>61.7487</v>
      </c>
      <c r="HP625">
        <v>26.1939</v>
      </c>
      <c r="HQ625">
        <v>1</v>
      </c>
      <c r="HR625">
        <v>0.104553</v>
      </c>
      <c r="HS625">
        <v>-1.02582</v>
      </c>
      <c r="HT625">
        <v>20.3368</v>
      </c>
      <c r="HU625">
        <v>5.21669</v>
      </c>
      <c r="HV625">
        <v>12.0138</v>
      </c>
      <c r="HW625">
        <v>4.9885</v>
      </c>
      <c r="HX625">
        <v>3.28763</v>
      </c>
      <c r="HY625">
        <v>9999</v>
      </c>
      <c r="HZ625">
        <v>9999</v>
      </c>
      <c r="IA625">
        <v>9999</v>
      </c>
      <c r="IB625">
        <v>18.3</v>
      </c>
      <c r="IC625">
        <v>1.86756</v>
      </c>
      <c r="ID625">
        <v>1.86671</v>
      </c>
      <c r="IE625">
        <v>1.86601</v>
      </c>
      <c r="IF625">
        <v>1.866</v>
      </c>
      <c r="IG625">
        <v>1.86783</v>
      </c>
      <c r="IH625">
        <v>1.87027</v>
      </c>
      <c r="II625">
        <v>1.8689</v>
      </c>
      <c r="IJ625">
        <v>1.87041</v>
      </c>
      <c r="IK625">
        <v>0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-0.581</v>
      </c>
      <c r="IY625">
        <v>0.1563</v>
      </c>
      <c r="IZ625">
        <v>-0.2124528667129374</v>
      </c>
      <c r="JA625">
        <v>-0.0008016307627816455</v>
      </c>
      <c r="JB625">
        <v>-2.705495203968552E-07</v>
      </c>
      <c r="JC625">
        <v>-1.001381313952682E-11</v>
      </c>
      <c r="JD625">
        <v>-0.06429383364076624</v>
      </c>
      <c r="JE625">
        <v>-0.003544197663381463</v>
      </c>
      <c r="JF625">
        <v>0.0008551080648433378</v>
      </c>
      <c r="JG625">
        <v>-1.439520423836254E-05</v>
      </c>
      <c r="JH625">
        <v>4</v>
      </c>
      <c r="JI625">
        <v>2335</v>
      </c>
      <c r="JJ625">
        <v>1</v>
      </c>
      <c r="JK625">
        <v>25</v>
      </c>
      <c r="JL625">
        <v>194511.5</v>
      </c>
      <c r="JM625">
        <v>194511.6</v>
      </c>
      <c r="JN625">
        <v>1.06323</v>
      </c>
      <c r="JO625">
        <v>2.28271</v>
      </c>
      <c r="JP625">
        <v>1.39648</v>
      </c>
      <c r="JQ625">
        <v>2.35352</v>
      </c>
      <c r="JR625">
        <v>1.49536</v>
      </c>
      <c r="JS625">
        <v>2.56592</v>
      </c>
      <c r="JT625">
        <v>36.3871</v>
      </c>
      <c r="JU625">
        <v>24.07</v>
      </c>
      <c r="JV625">
        <v>18</v>
      </c>
      <c r="JW625">
        <v>495.268</v>
      </c>
      <c r="JX625">
        <v>442.549</v>
      </c>
      <c r="JY625">
        <v>30.2556</v>
      </c>
      <c r="JZ625">
        <v>28.932</v>
      </c>
      <c r="KA625">
        <v>30.0002</v>
      </c>
      <c r="KB625">
        <v>28.7199</v>
      </c>
      <c r="KC625">
        <v>28.6453</v>
      </c>
      <c r="KD625">
        <v>21.3289</v>
      </c>
      <c r="KE625">
        <v>28.7602</v>
      </c>
      <c r="KF625">
        <v>44.9302</v>
      </c>
      <c r="KG625">
        <v>30.257</v>
      </c>
      <c r="KH625">
        <v>443.564</v>
      </c>
      <c r="KI625">
        <v>16.9968</v>
      </c>
      <c r="KJ625">
        <v>100.889</v>
      </c>
      <c r="KK625">
        <v>100.469</v>
      </c>
    </row>
    <row r="626" spans="1:297">
      <c r="A626">
        <v>610</v>
      </c>
      <c r="B626">
        <v>1758918121.6</v>
      </c>
      <c r="C626">
        <v>16338.5</v>
      </c>
      <c r="D626" t="s">
        <v>1667</v>
      </c>
      <c r="E626" t="s">
        <v>1668</v>
      </c>
      <c r="F626">
        <v>5</v>
      </c>
      <c r="G626" t="s">
        <v>1614</v>
      </c>
      <c r="H626" t="s">
        <v>436</v>
      </c>
      <c r="I626">
        <v>1758918113.832142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437.6250221862196</v>
      </c>
      <c r="AK626">
        <v>416.2706121212123</v>
      </c>
      <c r="AL626">
        <v>0.7602922863876246</v>
      </c>
      <c r="AM626">
        <v>65.05091556369895</v>
      </c>
      <c r="AN626">
        <f>(AP626 - AO626 + DY626*1E3/(8.314*(EA626+273.15)) * AR626/DX626 * AQ626) * DX626/(100*DL626) * 1000/(1000 - AP626)</f>
        <v>0</v>
      </c>
      <c r="AO626">
        <v>16.99284207754304</v>
      </c>
      <c r="AP626">
        <v>25.13429757575755</v>
      </c>
      <c r="AQ626">
        <v>9.578673722678601E-05</v>
      </c>
      <c r="AR626">
        <v>107.2820033747321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5.18</v>
      </c>
      <c r="DM626">
        <v>0.5</v>
      </c>
      <c r="DN626" t="s">
        <v>438</v>
      </c>
      <c r="DO626">
        <v>2</v>
      </c>
      <c r="DP626" t="b">
        <v>1</v>
      </c>
      <c r="DQ626">
        <v>1758918113.832142</v>
      </c>
      <c r="DR626">
        <v>403.1404285714286</v>
      </c>
      <c r="DS626">
        <v>426.3537142857143</v>
      </c>
      <c r="DT626">
        <v>25.13470714285715</v>
      </c>
      <c r="DU626">
        <v>16.98861785714286</v>
      </c>
      <c r="DV626">
        <v>403.721142857143</v>
      </c>
      <c r="DW626">
        <v>24.97836428571429</v>
      </c>
      <c r="DX626">
        <v>499.9914285714285</v>
      </c>
      <c r="DY626">
        <v>90.31863928571428</v>
      </c>
      <c r="DZ626">
        <v>0.030937225</v>
      </c>
      <c r="EA626">
        <v>31.11382857142857</v>
      </c>
      <c r="EB626">
        <v>29.99376071428571</v>
      </c>
      <c r="EC626">
        <v>999.9000000000002</v>
      </c>
      <c r="ED626">
        <v>0</v>
      </c>
      <c r="EE626">
        <v>0</v>
      </c>
      <c r="EF626">
        <v>9999.181071428571</v>
      </c>
      <c r="EG626">
        <v>0</v>
      </c>
      <c r="EH626">
        <v>12.33263214285715</v>
      </c>
      <c r="EI626">
        <v>-23.21333571428571</v>
      </c>
      <c r="EJ626">
        <v>413.5344285714286</v>
      </c>
      <c r="EK626">
        <v>433.7219642857143</v>
      </c>
      <c r="EL626">
        <v>8.146096428571429</v>
      </c>
      <c r="EM626">
        <v>426.3537142857143</v>
      </c>
      <c r="EN626">
        <v>16.98861785714286</v>
      </c>
      <c r="EO626">
        <v>2.270133571428571</v>
      </c>
      <c r="EP626">
        <v>1.534389285714286</v>
      </c>
      <c r="EQ626">
        <v>19.46601428571428</v>
      </c>
      <c r="ER626">
        <v>13.31521071428571</v>
      </c>
      <c r="ES626">
        <v>2000.031428571428</v>
      </c>
      <c r="ET626">
        <v>0.9800052857142857</v>
      </c>
      <c r="EU626">
        <v>0.01999496428571429</v>
      </c>
      <c r="EV626">
        <v>0</v>
      </c>
      <c r="EW626">
        <v>957.8726428571428</v>
      </c>
      <c r="EX626">
        <v>5.00097</v>
      </c>
      <c r="EY626">
        <v>19250.55357142857</v>
      </c>
      <c r="EZ626">
        <v>16707.86071428571</v>
      </c>
      <c r="FA626">
        <v>41.31649999999998</v>
      </c>
      <c r="FB626">
        <v>41.625</v>
      </c>
      <c r="FC626">
        <v>41.2365</v>
      </c>
      <c r="FD626">
        <v>41.2455</v>
      </c>
      <c r="FE626">
        <v>41.93699999999999</v>
      </c>
      <c r="FF626">
        <v>1955.141428571428</v>
      </c>
      <c r="FG626">
        <v>39.89000000000001</v>
      </c>
      <c r="FH626">
        <v>0</v>
      </c>
      <c r="FI626">
        <v>1758918123.3</v>
      </c>
      <c r="FJ626">
        <v>0</v>
      </c>
      <c r="FK626">
        <v>957.8081538461538</v>
      </c>
      <c r="FL626">
        <v>-2.962324773022354</v>
      </c>
      <c r="FM626">
        <v>-33.42564101555716</v>
      </c>
      <c r="FN626">
        <v>19250.01923076923</v>
      </c>
      <c r="FO626">
        <v>15</v>
      </c>
      <c r="FP626">
        <v>0</v>
      </c>
      <c r="FQ626" t="s">
        <v>439</v>
      </c>
      <c r="FR626">
        <v>1747247426.5</v>
      </c>
      <c r="FS626">
        <v>1747247420.5</v>
      </c>
      <c r="FT626">
        <v>0</v>
      </c>
      <c r="FU626">
        <v>1.027</v>
      </c>
      <c r="FV626">
        <v>0.031</v>
      </c>
      <c r="FW626">
        <v>0.02</v>
      </c>
      <c r="FX626">
        <v>0.05</v>
      </c>
      <c r="FY626">
        <v>420</v>
      </c>
      <c r="FZ626">
        <v>16</v>
      </c>
      <c r="GA626">
        <v>0.01</v>
      </c>
      <c r="GB626">
        <v>0.1</v>
      </c>
      <c r="GC626">
        <v>-22.02604</v>
      </c>
      <c r="GD626">
        <v>-17.99012983114445</v>
      </c>
      <c r="GE626">
        <v>2.421357182945135</v>
      </c>
      <c r="GF626">
        <v>0</v>
      </c>
      <c r="GG626">
        <v>957.9640294117647</v>
      </c>
      <c r="GH626">
        <v>-1.017585941793509</v>
      </c>
      <c r="GI626">
        <v>0.2344076997949965</v>
      </c>
      <c r="GJ626">
        <v>-1</v>
      </c>
      <c r="GK626">
        <v>8.143329250000001</v>
      </c>
      <c r="GL626">
        <v>0.03117264540334332</v>
      </c>
      <c r="GM626">
        <v>0.0153701641805642</v>
      </c>
      <c r="GN626">
        <v>1</v>
      </c>
      <c r="GO626">
        <v>1</v>
      </c>
      <c r="GP626">
        <v>2</v>
      </c>
      <c r="GQ626" t="s">
        <v>440</v>
      </c>
      <c r="GR626">
        <v>3.13466</v>
      </c>
      <c r="GS626">
        <v>2.69082</v>
      </c>
      <c r="GT626">
        <v>0.09159829999999999</v>
      </c>
      <c r="GU626">
        <v>0.0960067</v>
      </c>
      <c r="GV626">
        <v>0.109567</v>
      </c>
      <c r="GW626">
        <v>0.0821513</v>
      </c>
      <c r="GX626">
        <v>28846.3</v>
      </c>
      <c r="GY626">
        <v>28765.8</v>
      </c>
      <c r="GZ626">
        <v>29521.1</v>
      </c>
      <c r="HA626">
        <v>29407.8</v>
      </c>
      <c r="HB626">
        <v>34723.6</v>
      </c>
      <c r="HC626">
        <v>35760.6</v>
      </c>
      <c r="HD626">
        <v>41537</v>
      </c>
      <c r="HE626">
        <v>41781.8</v>
      </c>
      <c r="HF626">
        <v>1.92997</v>
      </c>
      <c r="HG626">
        <v>1.86308</v>
      </c>
      <c r="HH626">
        <v>0.0452623</v>
      </c>
      <c r="HI626">
        <v>0</v>
      </c>
      <c r="HJ626">
        <v>29.2562</v>
      </c>
      <c r="HK626">
        <v>999.9</v>
      </c>
      <c r="HL626">
        <v>45.2</v>
      </c>
      <c r="HM626">
        <v>31.2</v>
      </c>
      <c r="HN626">
        <v>22.8362</v>
      </c>
      <c r="HO626">
        <v>61.8487</v>
      </c>
      <c r="HP626">
        <v>26.1498</v>
      </c>
      <c r="HQ626">
        <v>1</v>
      </c>
      <c r="HR626">
        <v>0.104756</v>
      </c>
      <c r="HS626">
        <v>-1.02913</v>
      </c>
      <c r="HT626">
        <v>20.3368</v>
      </c>
      <c r="HU626">
        <v>5.21819</v>
      </c>
      <c r="HV626">
        <v>12.0131</v>
      </c>
      <c r="HW626">
        <v>4.989</v>
      </c>
      <c r="HX626">
        <v>3.28783</v>
      </c>
      <c r="HY626">
        <v>9999</v>
      </c>
      <c r="HZ626">
        <v>9999</v>
      </c>
      <c r="IA626">
        <v>9999</v>
      </c>
      <c r="IB626">
        <v>18.3</v>
      </c>
      <c r="IC626">
        <v>1.86757</v>
      </c>
      <c r="ID626">
        <v>1.86671</v>
      </c>
      <c r="IE626">
        <v>1.866</v>
      </c>
      <c r="IF626">
        <v>1.866</v>
      </c>
      <c r="IG626">
        <v>1.86784</v>
      </c>
      <c r="IH626">
        <v>1.87027</v>
      </c>
      <c r="II626">
        <v>1.8689</v>
      </c>
      <c r="IJ626">
        <v>1.87042</v>
      </c>
      <c r="IK626">
        <v>0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-0.584</v>
      </c>
      <c r="IY626">
        <v>0.1564</v>
      </c>
      <c r="IZ626">
        <v>-0.2124528667129374</v>
      </c>
      <c r="JA626">
        <v>-0.0008016307627816455</v>
      </c>
      <c r="JB626">
        <v>-2.705495203968552E-07</v>
      </c>
      <c r="JC626">
        <v>-1.001381313952682E-11</v>
      </c>
      <c r="JD626">
        <v>-0.06429383364076624</v>
      </c>
      <c r="JE626">
        <v>-0.003544197663381463</v>
      </c>
      <c r="JF626">
        <v>0.0008551080648433378</v>
      </c>
      <c r="JG626">
        <v>-1.439520423836254E-05</v>
      </c>
      <c r="JH626">
        <v>4</v>
      </c>
      <c r="JI626">
        <v>2335</v>
      </c>
      <c r="JJ626">
        <v>1</v>
      </c>
      <c r="JK626">
        <v>25</v>
      </c>
      <c r="JL626">
        <v>194511.6</v>
      </c>
      <c r="JM626">
        <v>194511.7</v>
      </c>
      <c r="JN626">
        <v>1.09497</v>
      </c>
      <c r="JO626">
        <v>2.29004</v>
      </c>
      <c r="JP626">
        <v>1.39648</v>
      </c>
      <c r="JQ626">
        <v>2.35229</v>
      </c>
      <c r="JR626">
        <v>1.49536</v>
      </c>
      <c r="JS626">
        <v>2.62451</v>
      </c>
      <c r="JT626">
        <v>36.4107</v>
      </c>
      <c r="JU626">
        <v>24.0612</v>
      </c>
      <c r="JV626">
        <v>18</v>
      </c>
      <c r="JW626">
        <v>495.123</v>
      </c>
      <c r="JX626">
        <v>442.948</v>
      </c>
      <c r="JY626">
        <v>30.2595</v>
      </c>
      <c r="JZ626">
        <v>28.9344</v>
      </c>
      <c r="KA626">
        <v>30.0003</v>
      </c>
      <c r="KB626">
        <v>28.7218</v>
      </c>
      <c r="KC626">
        <v>28.6471</v>
      </c>
      <c r="KD626">
        <v>21.9091</v>
      </c>
      <c r="KE626">
        <v>28.7602</v>
      </c>
      <c r="KF626">
        <v>44.5517</v>
      </c>
      <c r="KG626">
        <v>30.2621</v>
      </c>
      <c r="KH626">
        <v>463.601</v>
      </c>
      <c r="KI626">
        <v>16.9874</v>
      </c>
      <c r="KJ626">
        <v>100.888</v>
      </c>
      <c r="KK626">
        <v>100.469</v>
      </c>
    </row>
    <row r="627" spans="1:297">
      <c r="A627">
        <v>611</v>
      </c>
      <c r="B627">
        <v>1758918126.6</v>
      </c>
      <c r="C627">
        <v>16343.5</v>
      </c>
      <c r="D627" t="s">
        <v>1669</v>
      </c>
      <c r="E627" t="s">
        <v>1670</v>
      </c>
      <c r="F627">
        <v>5</v>
      </c>
      <c r="G627" t="s">
        <v>1614</v>
      </c>
      <c r="H627" t="s">
        <v>436</v>
      </c>
      <c r="I627">
        <v>1758918119.1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452.6823497919285</v>
      </c>
      <c r="AK627">
        <v>425.6036969696968</v>
      </c>
      <c r="AL627">
        <v>1.984651990601757</v>
      </c>
      <c r="AM627">
        <v>65.05091556369895</v>
      </c>
      <c r="AN627">
        <f>(AP627 - AO627 + DY627*1E3/(8.314*(EA627+273.15)) * AR627/DX627 * AQ627) * DX627/(100*DL627) * 1000/(1000 - AP627)</f>
        <v>0</v>
      </c>
      <c r="AO627">
        <v>16.97220301660839</v>
      </c>
      <c r="AP627">
        <v>25.13989272727272</v>
      </c>
      <c r="AQ627">
        <v>0.0001150530240165557</v>
      </c>
      <c r="AR627">
        <v>107.2820033747321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5.18</v>
      </c>
      <c r="DM627">
        <v>0.5</v>
      </c>
      <c r="DN627" t="s">
        <v>438</v>
      </c>
      <c r="DO627">
        <v>2</v>
      </c>
      <c r="DP627" t="b">
        <v>1</v>
      </c>
      <c r="DQ627">
        <v>1758918119.1</v>
      </c>
      <c r="DR627">
        <v>405.8676296296297</v>
      </c>
      <c r="DS627">
        <v>434.2274444444445</v>
      </c>
      <c r="DT627">
        <v>25.13394444444444</v>
      </c>
      <c r="DU627">
        <v>16.98458148148148</v>
      </c>
      <c r="DV627">
        <v>406.4512222222223</v>
      </c>
      <c r="DW627">
        <v>24.9776037037037</v>
      </c>
      <c r="DX627">
        <v>500.0014814814814</v>
      </c>
      <c r="DY627">
        <v>90.31892592592594</v>
      </c>
      <c r="DZ627">
        <v>0.03047241111111111</v>
      </c>
      <c r="EA627">
        <v>31.11498148148148</v>
      </c>
      <c r="EB627">
        <v>29.99144814814814</v>
      </c>
      <c r="EC627">
        <v>999.9000000000001</v>
      </c>
      <c r="ED627">
        <v>0</v>
      </c>
      <c r="EE627">
        <v>0</v>
      </c>
      <c r="EF627">
        <v>9999.241851851853</v>
      </c>
      <c r="EG627">
        <v>0</v>
      </c>
      <c r="EH627">
        <v>12.6012037037037</v>
      </c>
      <c r="EI627">
        <v>-28.35988518518518</v>
      </c>
      <c r="EJ627">
        <v>416.3316296296296</v>
      </c>
      <c r="EK627">
        <v>441.729962962963</v>
      </c>
      <c r="EL627">
        <v>8.149364444444446</v>
      </c>
      <c r="EM627">
        <v>434.2274444444445</v>
      </c>
      <c r="EN627">
        <v>16.98458148148148</v>
      </c>
      <c r="EO627">
        <v>2.270071481481482</v>
      </c>
      <c r="EP627">
        <v>1.53403</v>
      </c>
      <c r="EQ627">
        <v>19.46558148148148</v>
      </c>
      <c r="ER627">
        <v>13.31161851851852</v>
      </c>
      <c r="ES627">
        <v>2000.028148148148</v>
      </c>
      <c r="ET627">
        <v>0.9800052592592593</v>
      </c>
      <c r="EU627">
        <v>0.01999498888888889</v>
      </c>
      <c r="EV627">
        <v>0</v>
      </c>
      <c r="EW627">
        <v>957.504111111111</v>
      </c>
      <c r="EX627">
        <v>5.00097</v>
      </c>
      <c r="EY627">
        <v>19244.42962962963</v>
      </c>
      <c r="EZ627">
        <v>16707.83703703704</v>
      </c>
      <c r="FA627">
        <v>41.33066666666667</v>
      </c>
      <c r="FB627">
        <v>41.625</v>
      </c>
      <c r="FC627">
        <v>41.24533333333333</v>
      </c>
      <c r="FD627">
        <v>41.24533333333333</v>
      </c>
      <c r="FE627">
        <v>41.93699999999999</v>
      </c>
      <c r="FF627">
        <v>1955.138148148148</v>
      </c>
      <c r="FG627">
        <v>39.89000000000001</v>
      </c>
      <c r="FH627">
        <v>0</v>
      </c>
      <c r="FI627">
        <v>1758918128.1</v>
      </c>
      <c r="FJ627">
        <v>0</v>
      </c>
      <c r="FK627">
        <v>957.4616153846154</v>
      </c>
      <c r="FL627">
        <v>-6.304205111374026</v>
      </c>
      <c r="FM627">
        <v>-103.685469992523</v>
      </c>
      <c r="FN627">
        <v>19244.05384615385</v>
      </c>
      <c r="FO627">
        <v>15</v>
      </c>
      <c r="FP627">
        <v>0</v>
      </c>
      <c r="FQ627" t="s">
        <v>439</v>
      </c>
      <c r="FR627">
        <v>1747247426.5</v>
      </c>
      <c r="FS627">
        <v>1747247420.5</v>
      </c>
      <c r="FT627">
        <v>0</v>
      </c>
      <c r="FU627">
        <v>1.027</v>
      </c>
      <c r="FV627">
        <v>0.031</v>
      </c>
      <c r="FW627">
        <v>0.02</v>
      </c>
      <c r="FX627">
        <v>0.05</v>
      </c>
      <c r="FY627">
        <v>420</v>
      </c>
      <c r="FZ627">
        <v>16</v>
      </c>
      <c r="GA627">
        <v>0.01</v>
      </c>
      <c r="GB627">
        <v>0.1</v>
      </c>
      <c r="GC627">
        <v>-25.69789512195122</v>
      </c>
      <c r="GD627">
        <v>-55.17282857142862</v>
      </c>
      <c r="GE627">
        <v>5.969406986070061</v>
      </c>
      <c r="GF627">
        <v>0</v>
      </c>
      <c r="GG627">
        <v>957.6955294117647</v>
      </c>
      <c r="GH627">
        <v>-3.824843383926519</v>
      </c>
      <c r="GI627">
        <v>0.4580140785977735</v>
      </c>
      <c r="GJ627">
        <v>-1</v>
      </c>
      <c r="GK627">
        <v>8.149698536585365</v>
      </c>
      <c r="GL627">
        <v>0.00974885017422873</v>
      </c>
      <c r="GM627">
        <v>0.009007556329501972</v>
      </c>
      <c r="GN627">
        <v>1</v>
      </c>
      <c r="GO627">
        <v>1</v>
      </c>
      <c r="GP627">
        <v>2</v>
      </c>
      <c r="GQ627" t="s">
        <v>440</v>
      </c>
      <c r="GR627">
        <v>3.1348</v>
      </c>
      <c r="GS627">
        <v>2.69092</v>
      </c>
      <c r="GT627">
        <v>0.09323670000000001</v>
      </c>
      <c r="GU627">
        <v>0.0986128</v>
      </c>
      <c r="GV627">
        <v>0.109576</v>
      </c>
      <c r="GW627">
        <v>0.08206960000000001</v>
      </c>
      <c r="GX627">
        <v>28794.1</v>
      </c>
      <c r="GY627">
        <v>28682.7</v>
      </c>
      <c r="GZ627">
        <v>29520.9</v>
      </c>
      <c r="HA627">
        <v>29407.6</v>
      </c>
      <c r="HB627">
        <v>34723</v>
      </c>
      <c r="HC627">
        <v>35763.8</v>
      </c>
      <c r="HD627">
        <v>41536.7</v>
      </c>
      <c r="HE627">
        <v>41781.7</v>
      </c>
      <c r="HF627">
        <v>1.92995</v>
      </c>
      <c r="HG627">
        <v>1.8627</v>
      </c>
      <c r="HH627">
        <v>0.0447221</v>
      </c>
      <c r="HI627">
        <v>0</v>
      </c>
      <c r="HJ627">
        <v>29.2588</v>
      </c>
      <c r="HK627">
        <v>999.9</v>
      </c>
      <c r="HL627">
        <v>45.2</v>
      </c>
      <c r="HM627">
        <v>31.2</v>
      </c>
      <c r="HN627">
        <v>22.8359</v>
      </c>
      <c r="HO627">
        <v>62.0087</v>
      </c>
      <c r="HP627">
        <v>26.1418</v>
      </c>
      <c r="HQ627">
        <v>1</v>
      </c>
      <c r="HR627">
        <v>0.105104</v>
      </c>
      <c r="HS627">
        <v>-1.03654</v>
      </c>
      <c r="HT627">
        <v>20.3368</v>
      </c>
      <c r="HU627">
        <v>5.21744</v>
      </c>
      <c r="HV627">
        <v>12.0119</v>
      </c>
      <c r="HW627">
        <v>4.9888</v>
      </c>
      <c r="HX627">
        <v>3.28772</v>
      </c>
      <c r="HY627">
        <v>9999</v>
      </c>
      <c r="HZ627">
        <v>9999</v>
      </c>
      <c r="IA627">
        <v>9999</v>
      </c>
      <c r="IB627">
        <v>18.3</v>
      </c>
      <c r="IC627">
        <v>1.86756</v>
      </c>
      <c r="ID627">
        <v>1.86672</v>
      </c>
      <c r="IE627">
        <v>1.866</v>
      </c>
      <c r="IF627">
        <v>1.866</v>
      </c>
      <c r="IG627">
        <v>1.86784</v>
      </c>
      <c r="IH627">
        <v>1.87027</v>
      </c>
      <c r="II627">
        <v>1.86891</v>
      </c>
      <c r="IJ627">
        <v>1.87042</v>
      </c>
      <c r="IK627">
        <v>0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-0.594</v>
      </c>
      <c r="IY627">
        <v>0.1564</v>
      </c>
      <c r="IZ627">
        <v>-0.2124528667129374</v>
      </c>
      <c r="JA627">
        <v>-0.0008016307627816455</v>
      </c>
      <c r="JB627">
        <v>-2.705495203968552E-07</v>
      </c>
      <c r="JC627">
        <v>-1.001381313952682E-11</v>
      </c>
      <c r="JD627">
        <v>-0.06429383364076624</v>
      </c>
      <c r="JE627">
        <v>-0.003544197663381463</v>
      </c>
      <c r="JF627">
        <v>0.0008551080648433378</v>
      </c>
      <c r="JG627">
        <v>-1.439520423836254E-05</v>
      </c>
      <c r="JH627">
        <v>4</v>
      </c>
      <c r="JI627">
        <v>2335</v>
      </c>
      <c r="JJ627">
        <v>1</v>
      </c>
      <c r="JK627">
        <v>25</v>
      </c>
      <c r="JL627">
        <v>194511.7</v>
      </c>
      <c r="JM627">
        <v>194511.8</v>
      </c>
      <c r="JN627">
        <v>1.12549</v>
      </c>
      <c r="JO627">
        <v>2.27539</v>
      </c>
      <c r="JP627">
        <v>1.39648</v>
      </c>
      <c r="JQ627">
        <v>2.35107</v>
      </c>
      <c r="JR627">
        <v>1.49536</v>
      </c>
      <c r="JS627">
        <v>2.68066</v>
      </c>
      <c r="JT627">
        <v>36.3871</v>
      </c>
      <c r="JU627">
        <v>24.07</v>
      </c>
      <c r="JV627">
        <v>18</v>
      </c>
      <c r="JW627">
        <v>495.123</v>
      </c>
      <c r="JX627">
        <v>442.735</v>
      </c>
      <c r="JY627">
        <v>30.2644</v>
      </c>
      <c r="JZ627">
        <v>28.936</v>
      </c>
      <c r="KA627">
        <v>30.0002</v>
      </c>
      <c r="KB627">
        <v>28.7236</v>
      </c>
      <c r="KC627">
        <v>28.6496</v>
      </c>
      <c r="KD627">
        <v>22.5891</v>
      </c>
      <c r="KE627">
        <v>28.7602</v>
      </c>
      <c r="KF627">
        <v>44.5517</v>
      </c>
      <c r="KG627">
        <v>30.2678</v>
      </c>
      <c r="KH627">
        <v>476.962</v>
      </c>
      <c r="KI627">
        <v>16.9807</v>
      </c>
      <c r="KJ627">
        <v>100.887</v>
      </c>
      <c r="KK627">
        <v>100.469</v>
      </c>
    </row>
    <row r="628" spans="1:297">
      <c r="A628">
        <v>612</v>
      </c>
      <c r="B628">
        <v>1758918131.6</v>
      </c>
      <c r="C628">
        <v>16348.5</v>
      </c>
      <c r="D628" t="s">
        <v>1671</v>
      </c>
      <c r="E628" t="s">
        <v>1672</v>
      </c>
      <c r="F628">
        <v>5</v>
      </c>
      <c r="G628" t="s">
        <v>1614</v>
      </c>
      <c r="H628" t="s">
        <v>436</v>
      </c>
      <c r="I628">
        <v>1758918123.814285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469.2508470103298</v>
      </c>
      <c r="AK628">
        <v>438.6273090909092</v>
      </c>
      <c r="AL628">
        <v>2.678217666808444</v>
      </c>
      <c r="AM628">
        <v>65.05091556369895</v>
      </c>
      <c r="AN628">
        <f>(AP628 - AO628 + DY628*1E3/(8.314*(EA628+273.15)) * AR628/DX628 * AQ628) * DX628/(100*DL628) * 1000/(1000 - AP628)</f>
        <v>0</v>
      </c>
      <c r="AO628">
        <v>16.96680766734613</v>
      </c>
      <c r="AP628">
        <v>25.13589818181816</v>
      </c>
      <c r="AQ628">
        <v>-5.551060774597423E-05</v>
      </c>
      <c r="AR628">
        <v>107.2820033747321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5.18</v>
      </c>
      <c r="DM628">
        <v>0.5</v>
      </c>
      <c r="DN628" t="s">
        <v>438</v>
      </c>
      <c r="DO628">
        <v>2</v>
      </c>
      <c r="DP628" t="b">
        <v>1</v>
      </c>
      <c r="DQ628">
        <v>1758918123.814285</v>
      </c>
      <c r="DR628">
        <v>412.0507142857142</v>
      </c>
      <c r="DS628">
        <v>446.5373214285714</v>
      </c>
      <c r="DT628">
        <v>25.13615357142857</v>
      </c>
      <c r="DU628">
        <v>16.97823214285714</v>
      </c>
      <c r="DV628">
        <v>412.64075</v>
      </c>
      <c r="DW628">
        <v>24.97979285714286</v>
      </c>
      <c r="DX628">
        <v>500.0071785714286</v>
      </c>
      <c r="DY628">
        <v>90.3184357142857</v>
      </c>
      <c r="DZ628">
        <v>0.03048133571428572</v>
      </c>
      <c r="EA628">
        <v>31.11467857142858</v>
      </c>
      <c r="EB628">
        <v>29.99082142857143</v>
      </c>
      <c r="EC628">
        <v>999.9000000000002</v>
      </c>
      <c r="ED628">
        <v>0</v>
      </c>
      <c r="EE628">
        <v>0</v>
      </c>
      <c r="EF628">
        <v>9995.315000000001</v>
      </c>
      <c r="EG628">
        <v>0</v>
      </c>
      <c r="EH628">
        <v>12.60348928571428</v>
      </c>
      <c r="EI628">
        <v>-34.48672142857144</v>
      </c>
      <c r="EJ628">
        <v>422.6751071428572</v>
      </c>
      <c r="EK628">
        <v>454.2495357142856</v>
      </c>
      <c r="EL628">
        <v>8.157929285714287</v>
      </c>
      <c r="EM628">
        <v>446.5373214285714</v>
      </c>
      <c r="EN628">
        <v>16.97823214285714</v>
      </c>
      <c r="EO628">
        <v>2.2702575</v>
      </c>
      <c r="EP628">
        <v>1.533447142857143</v>
      </c>
      <c r="EQ628">
        <v>19.46691071428571</v>
      </c>
      <c r="ER628">
        <v>13.30580357142857</v>
      </c>
      <c r="ES628">
        <v>2000.025714285714</v>
      </c>
      <c r="ET628">
        <v>0.9800052499999998</v>
      </c>
      <c r="EU628">
        <v>0.01999495714285714</v>
      </c>
      <c r="EV628">
        <v>0</v>
      </c>
      <c r="EW628">
        <v>957.0538571428573</v>
      </c>
      <c r="EX628">
        <v>5.00097</v>
      </c>
      <c r="EY628">
        <v>19236.20357142857</v>
      </c>
      <c r="EZ628">
        <v>16707.81785714285</v>
      </c>
      <c r="FA628">
        <v>41.33449999999998</v>
      </c>
      <c r="FB628">
        <v>41.625</v>
      </c>
      <c r="FC628">
        <v>41.2455</v>
      </c>
      <c r="FD628">
        <v>41.25</v>
      </c>
      <c r="FE628">
        <v>41.93699999999999</v>
      </c>
      <c r="FF628">
        <v>1955.135714285714</v>
      </c>
      <c r="FG628">
        <v>39.89000000000001</v>
      </c>
      <c r="FH628">
        <v>0</v>
      </c>
      <c r="FI628">
        <v>1758918132.9</v>
      </c>
      <c r="FJ628">
        <v>0</v>
      </c>
      <c r="FK628">
        <v>956.9974615384615</v>
      </c>
      <c r="FL628">
        <v>-6.672478626320366</v>
      </c>
      <c r="FM628">
        <v>-128.2837605878217</v>
      </c>
      <c r="FN628">
        <v>19235.92692307692</v>
      </c>
      <c r="FO628">
        <v>15</v>
      </c>
      <c r="FP628">
        <v>0</v>
      </c>
      <c r="FQ628" t="s">
        <v>439</v>
      </c>
      <c r="FR628">
        <v>1747247426.5</v>
      </c>
      <c r="FS628">
        <v>1747247420.5</v>
      </c>
      <c r="FT628">
        <v>0</v>
      </c>
      <c r="FU628">
        <v>1.027</v>
      </c>
      <c r="FV628">
        <v>0.031</v>
      </c>
      <c r="FW628">
        <v>0.02</v>
      </c>
      <c r="FX628">
        <v>0.05</v>
      </c>
      <c r="FY628">
        <v>420</v>
      </c>
      <c r="FZ628">
        <v>16</v>
      </c>
      <c r="GA628">
        <v>0.01</v>
      </c>
      <c r="GB628">
        <v>0.1</v>
      </c>
      <c r="GC628">
        <v>-31.242125</v>
      </c>
      <c r="GD628">
        <v>-79.37815159474664</v>
      </c>
      <c r="GE628">
        <v>7.723825823927867</v>
      </c>
      <c r="GF628">
        <v>0</v>
      </c>
      <c r="GG628">
        <v>957.287911764706</v>
      </c>
      <c r="GH628">
        <v>-5.934071804171838</v>
      </c>
      <c r="GI628">
        <v>0.6317932167134473</v>
      </c>
      <c r="GJ628">
        <v>-1</v>
      </c>
      <c r="GK628">
        <v>8.1544135</v>
      </c>
      <c r="GL628">
        <v>0.1197732833020514</v>
      </c>
      <c r="GM628">
        <v>0.01337605707037776</v>
      </c>
      <c r="GN628">
        <v>0</v>
      </c>
      <c r="GO628">
        <v>0</v>
      </c>
      <c r="GP628">
        <v>2</v>
      </c>
      <c r="GQ628" t="s">
        <v>446</v>
      </c>
      <c r="GR628">
        <v>3.13482</v>
      </c>
      <c r="GS628">
        <v>2.69063</v>
      </c>
      <c r="GT628">
        <v>0.095434</v>
      </c>
      <c r="GU628">
        <v>0.101287</v>
      </c>
      <c r="GV628">
        <v>0.109563</v>
      </c>
      <c r="GW628">
        <v>0.0820732</v>
      </c>
      <c r="GX628">
        <v>28724.2</v>
      </c>
      <c r="GY628">
        <v>28598</v>
      </c>
      <c r="GZ628">
        <v>29520.9</v>
      </c>
      <c r="HA628">
        <v>29408</v>
      </c>
      <c r="HB628">
        <v>34723.3</v>
      </c>
      <c r="HC628">
        <v>35763.9</v>
      </c>
      <c r="HD628">
        <v>41536.4</v>
      </c>
      <c r="HE628">
        <v>41782</v>
      </c>
      <c r="HF628">
        <v>1.93025</v>
      </c>
      <c r="HG628">
        <v>1.86255</v>
      </c>
      <c r="HH628">
        <v>0.0448152</v>
      </c>
      <c r="HI628">
        <v>0</v>
      </c>
      <c r="HJ628">
        <v>29.2598</v>
      </c>
      <c r="HK628">
        <v>999.9</v>
      </c>
      <c r="HL628">
        <v>45.2</v>
      </c>
      <c r="HM628">
        <v>31.2</v>
      </c>
      <c r="HN628">
        <v>22.8349</v>
      </c>
      <c r="HO628">
        <v>61.9887</v>
      </c>
      <c r="HP628">
        <v>26.0337</v>
      </c>
      <c r="HQ628">
        <v>1</v>
      </c>
      <c r="HR628">
        <v>0.105076</v>
      </c>
      <c r="HS628">
        <v>-1.04306</v>
      </c>
      <c r="HT628">
        <v>20.3367</v>
      </c>
      <c r="HU628">
        <v>5.21759</v>
      </c>
      <c r="HV628">
        <v>12.0129</v>
      </c>
      <c r="HW628">
        <v>4.9889</v>
      </c>
      <c r="HX628">
        <v>3.28772</v>
      </c>
      <c r="HY628">
        <v>9999</v>
      </c>
      <c r="HZ628">
        <v>9999</v>
      </c>
      <c r="IA628">
        <v>9999</v>
      </c>
      <c r="IB628">
        <v>18.3</v>
      </c>
      <c r="IC628">
        <v>1.86752</v>
      </c>
      <c r="ID628">
        <v>1.86669</v>
      </c>
      <c r="IE628">
        <v>1.866</v>
      </c>
      <c r="IF628">
        <v>1.866</v>
      </c>
      <c r="IG628">
        <v>1.86784</v>
      </c>
      <c r="IH628">
        <v>1.87027</v>
      </c>
      <c r="II628">
        <v>1.8689</v>
      </c>
      <c r="IJ628">
        <v>1.87042</v>
      </c>
      <c r="IK628">
        <v>0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-0.608</v>
      </c>
      <c r="IY628">
        <v>0.1563</v>
      </c>
      <c r="IZ628">
        <v>-0.2124528667129374</v>
      </c>
      <c r="JA628">
        <v>-0.0008016307627816455</v>
      </c>
      <c r="JB628">
        <v>-2.705495203968552E-07</v>
      </c>
      <c r="JC628">
        <v>-1.001381313952682E-11</v>
      </c>
      <c r="JD628">
        <v>-0.06429383364076624</v>
      </c>
      <c r="JE628">
        <v>-0.003544197663381463</v>
      </c>
      <c r="JF628">
        <v>0.0008551080648433378</v>
      </c>
      <c r="JG628">
        <v>-1.439520423836254E-05</v>
      </c>
      <c r="JH628">
        <v>4</v>
      </c>
      <c r="JI628">
        <v>2335</v>
      </c>
      <c r="JJ628">
        <v>1</v>
      </c>
      <c r="JK628">
        <v>25</v>
      </c>
      <c r="JL628">
        <v>194511.8</v>
      </c>
      <c r="JM628">
        <v>194511.9</v>
      </c>
      <c r="JN628">
        <v>1.15845</v>
      </c>
      <c r="JO628">
        <v>2.28027</v>
      </c>
      <c r="JP628">
        <v>1.39648</v>
      </c>
      <c r="JQ628">
        <v>2.35352</v>
      </c>
      <c r="JR628">
        <v>1.49536</v>
      </c>
      <c r="JS628">
        <v>2.55859</v>
      </c>
      <c r="JT628">
        <v>36.4107</v>
      </c>
      <c r="JU628">
        <v>24.07</v>
      </c>
      <c r="JV628">
        <v>18</v>
      </c>
      <c r="JW628">
        <v>495.334</v>
      </c>
      <c r="JX628">
        <v>442.657</v>
      </c>
      <c r="JY628">
        <v>30.2707</v>
      </c>
      <c r="JZ628">
        <v>28.9378</v>
      </c>
      <c r="KA628">
        <v>30.0001</v>
      </c>
      <c r="KB628">
        <v>28.7261</v>
      </c>
      <c r="KC628">
        <v>28.6514</v>
      </c>
      <c r="KD628">
        <v>23.1924</v>
      </c>
      <c r="KE628">
        <v>28.7602</v>
      </c>
      <c r="KF628">
        <v>44.5517</v>
      </c>
      <c r="KG628">
        <v>30.2753</v>
      </c>
      <c r="KH628">
        <v>496.996</v>
      </c>
      <c r="KI628">
        <v>16.9759</v>
      </c>
      <c r="KJ628">
        <v>100.886</v>
      </c>
      <c r="KK628">
        <v>100.47</v>
      </c>
    </row>
    <row r="629" spans="1:297">
      <c r="A629">
        <v>613</v>
      </c>
      <c r="B629">
        <v>1758918136.6</v>
      </c>
      <c r="C629">
        <v>16353.5</v>
      </c>
      <c r="D629" t="s">
        <v>1673</v>
      </c>
      <c r="E629" t="s">
        <v>1674</v>
      </c>
      <c r="F629">
        <v>5</v>
      </c>
      <c r="G629" t="s">
        <v>1614</v>
      </c>
      <c r="H629" t="s">
        <v>436</v>
      </c>
      <c r="I629">
        <v>1758918129.1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486.2465617243266</v>
      </c>
      <c r="AK629">
        <v>453.5859818181816</v>
      </c>
      <c r="AL629">
        <v>3.019922577462569</v>
      </c>
      <c r="AM629">
        <v>65.05091556369895</v>
      </c>
      <c r="AN629">
        <f>(AP629 - AO629 + DY629*1E3/(8.314*(EA629+273.15)) * AR629/DX629 * AQ629) * DX629/(100*DL629) * 1000/(1000 - AP629)</f>
        <v>0</v>
      </c>
      <c r="AO629">
        <v>16.97035992052919</v>
      </c>
      <c r="AP629">
        <v>25.14320121212121</v>
      </c>
      <c r="AQ629">
        <v>0.0001388379624224243</v>
      </c>
      <c r="AR629">
        <v>107.2820033747321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5.18</v>
      </c>
      <c r="DM629">
        <v>0.5</v>
      </c>
      <c r="DN629" t="s">
        <v>438</v>
      </c>
      <c r="DO629">
        <v>2</v>
      </c>
      <c r="DP629" t="b">
        <v>1</v>
      </c>
      <c r="DQ629">
        <v>1758918129.1</v>
      </c>
      <c r="DR629">
        <v>423.1222222222222</v>
      </c>
      <c r="DS629">
        <v>463.3521481481482</v>
      </c>
      <c r="DT629">
        <v>25.13836666666667</v>
      </c>
      <c r="DU629">
        <v>16.97054444444445</v>
      </c>
      <c r="DV629">
        <v>423.7237037037037</v>
      </c>
      <c r="DW629">
        <v>24.98197407407407</v>
      </c>
      <c r="DX629">
        <v>499.9923703703703</v>
      </c>
      <c r="DY629">
        <v>90.31797037037038</v>
      </c>
      <c r="DZ629">
        <v>0.03047401111111112</v>
      </c>
      <c r="EA629">
        <v>31.1152962962963</v>
      </c>
      <c r="EB629">
        <v>29.98947037037037</v>
      </c>
      <c r="EC629">
        <v>999.9000000000001</v>
      </c>
      <c r="ED629">
        <v>0</v>
      </c>
      <c r="EE629">
        <v>0</v>
      </c>
      <c r="EF629">
        <v>9996.108888888886</v>
      </c>
      <c r="EG629">
        <v>0</v>
      </c>
      <c r="EH629">
        <v>12.49416666666666</v>
      </c>
      <c r="EI629">
        <v>-40.23001481481482</v>
      </c>
      <c r="EJ629">
        <v>434.0330740740741</v>
      </c>
      <c r="EK629">
        <v>471.3512222222221</v>
      </c>
      <c r="EL629">
        <v>8.167827037037037</v>
      </c>
      <c r="EM629">
        <v>463.3521481481482</v>
      </c>
      <c r="EN629">
        <v>16.97054444444445</v>
      </c>
      <c r="EO629">
        <v>2.270445555555556</v>
      </c>
      <c r="EP629">
        <v>1.532745555555556</v>
      </c>
      <c r="EQ629">
        <v>19.46825185185185</v>
      </c>
      <c r="ER629">
        <v>13.29878148148148</v>
      </c>
      <c r="ES629">
        <v>1999.99</v>
      </c>
      <c r="ET629">
        <v>0.9800049259259259</v>
      </c>
      <c r="EU629">
        <v>0.01999528148148148</v>
      </c>
      <c r="EV629">
        <v>0</v>
      </c>
      <c r="EW629">
        <v>956.6416666666667</v>
      </c>
      <c r="EX629">
        <v>5.00097</v>
      </c>
      <c r="EY629">
        <v>19228.21851851852</v>
      </c>
      <c r="EZ629">
        <v>16707.52222222222</v>
      </c>
      <c r="FA629">
        <v>41.34</v>
      </c>
      <c r="FB629">
        <v>41.625</v>
      </c>
      <c r="FC629">
        <v>41.25</v>
      </c>
      <c r="FD629">
        <v>41.25</v>
      </c>
      <c r="FE629">
        <v>41.93699999999999</v>
      </c>
      <c r="FF629">
        <v>1955.1</v>
      </c>
      <c r="FG629">
        <v>39.89000000000001</v>
      </c>
      <c r="FH629">
        <v>0</v>
      </c>
      <c r="FI629">
        <v>1758918137.7</v>
      </c>
      <c r="FJ629">
        <v>0</v>
      </c>
      <c r="FK629">
        <v>956.6326538461537</v>
      </c>
      <c r="FL629">
        <v>-2.740752143745412</v>
      </c>
      <c r="FM629">
        <v>-55.49743583035158</v>
      </c>
      <c r="FN629">
        <v>19228.99615384615</v>
      </c>
      <c r="FO629">
        <v>15</v>
      </c>
      <c r="FP629">
        <v>0</v>
      </c>
      <c r="FQ629" t="s">
        <v>439</v>
      </c>
      <c r="FR629">
        <v>1747247426.5</v>
      </c>
      <c r="FS629">
        <v>1747247420.5</v>
      </c>
      <c r="FT629">
        <v>0</v>
      </c>
      <c r="FU629">
        <v>1.027</v>
      </c>
      <c r="FV629">
        <v>0.031</v>
      </c>
      <c r="FW629">
        <v>0.02</v>
      </c>
      <c r="FX629">
        <v>0.05</v>
      </c>
      <c r="FY629">
        <v>420</v>
      </c>
      <c r="FZ629">
        <v>16</v>
      </c>
      <c r="GA629">
        <v>0.01</v>
      </c>
      <c r="GB629">
        <v>0.1</v>
      </c>
      <c r="GC629">
        <v>-35.72925</v>
      </c>
      <c r="GD629">
        <v>-70.14978686679177</v>
      </c>
      <c r="GE629">
        <v>6.929809903381189</v>
      </c>
      <c r="GF629">
        <v>0</v>
      </c>
      <c r="GG629">
        <v>956.9386470588237</v>
      </c>
      <c r="GH629">
        <v>-5.382215428380975</v>
      </c>
      <c r="GI629">
        <v>0.597738772490465</v>
      </c>
      <c r="GJ629">
        <v>-1</v>
      </c>
      <c r="GK629">
        <v>8.15930425</v>
      </c>
      <c r="GL629">
        <v>0.1181834521575793</v>
      </c>
      <c r="GM629">
        <v>0.01323320669518546</v>
      </c>
      <c r="GN629">
        <v>0</v>
      </c>
      <c r="GO629">
        <v>0</v>
      </c>
      <c r="GP629">
        <v>2</v>
      </c>
      <c r="GQ629" t="s">
        <v>446</v>
      </c>
      <c r="GR629">
        <v>3.13492</v>
      </c>
      <c r="GS629">
        <v>2.6905</v>
      </c>
      <c r="GT629">
        <v>0.0978855</v>
      </c>
      <c r="GU629">
        <v>0.103929</v>
      </c>
      <c r="GV629">
        <v>0.10959</v>
      </c>
      <c r="GW629">
        <v>0.0820917</v>
      </c>
      <c r="GX629">
        <v>28645.8</v>
      </c>
      <c r="GY629">
        <v>28513.3</v>
      </c>
      <c r="GZ629">
        <v>29520.3</v>
      </c>
      <c r="HA629">
        <v>29407.3</v>
      </c>
      <c r="HB629">
        <v>34721.8</v>
      </c>
      <c r="HC629">
        <v>35762.7</v>
      </c>
      <c r="HD629">
        <v>41535.8</v>
      </c>
      <c r="HE629">
        <v>41781.3</v>
      </c>
      <c r="HF629">
        <v>1.93037</v>
      </c>
      <c r="HG629">
        <v>1.86248</v>
      </c>
      <c r="HH629">
        <v>0.0443496</v>
      </c>
      <c r="HI629">
        <v>0</v>
      </c>
      <c r="HJ629">
        <v>29.2625</v>
      </c>
      <c r="HK629">
        <v>999.9</v>
      </c>
      <c r="HL629">
        <v>45.2</v>
      </c>
      <c r="HM629">
        <v>31.2</v>
      </c>
      <c r="HN629">
        <v>22.8368</v>
      </c>
      <c r="HO629">
        <v>61.6987</v>
      </c>
      <c r="HP629">
        <v>26.1298</v>
      </c>
      <c r="HQ629">
        <v>1</v>
      </c>
      <c r="HR629">
        <v>0.105216</v>
      </c>
      <c r="HS629">
        <v>-1.05099</v>
      </c>
      <c r="HT629">
        <v>20.3367</v>
      </c>
      <c r="HU629">
        <v>5.21669</v>
      </c>
      <c r="HV629">
        <v>12.0129</v>
      </c>
      <c r="HW629">
        <v>4.9887</v>
      </c>
      <c r="HX629">
        <v>3.2878</v>
      </c>
      <c r="HY629">
        <v>9999</v>
      </c>
      <c r="HZ629">
        <v>9999</v>
      </c>
      <c r="IA629">
        <v>9999</v>
      </c>
      <c r="IB629">
        <v>18.3</v>
      </c>
      <c r="IC629">
        <v>1.86754</v>
      </c>
      <c r="ID629">
        <v>1.86672</v>
      </c>
      <c r="IE629">
        <v>1.866</v>
      </c>
      <c r="IF629">
        <v>1.866</v>
      </c>
      <c r="IG629">
        <v>1.86784</v>
      </c>
      <c r="IH629">
        <v>1.87027</v>
      </c>
      <c r="II629">
        <v>1.86891</v>
      </c>
      <c r="IJ629">
        <v>1.87042</v>
      </c>
      <c r="IK629">
        <v>0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-0.623</v>
      </c>
      <c r="IY629">
        <v>0.1564</v>
      </c>
      <c r="IZ629">
        <v>-0.2124528667129374</v>
      </c>
      <c r="JA629">
        <v>-0.0008016307627816455</v>
      </c>
      <c r="JB629">
        <v>-2.705495203968552E-07</v>
      </c>
      <c r="JC629">
        <v>-1.001381313952682E-11</v>
      </c>
      <c r="JD629">
        <v>-0.06429383364076624</v>
      </c>
      <c r="JE629">
        <v>-0.003544197663381463</v>
      </c>
      <c r="JF629">
        <v>0.0008551080648433378</v>
      </c>
      <c r="JG629">
        <v>-1.439520423836254E-05</v>
      </c>
      <c r="JH629">
        <v>4</v>
      </c>
      <c r="JI629">
        <v>2335</v>
      </c>
      <c r="JJ629">
        <v>1</v>
      </c>
      <c r="JK629">
        <v>25</v>
      </c>
      <c r="JL629">
        <v>194511.8</v>
      </c>
      <c r="JM629">
        <v>194511.9</v>
      </c>
      <c r="JN629">
        <v>1.18896</v>
      </c>
      <c r="JO629">
        <v>2.27051</v>
      </c>
      <c r="JP629">
        <v>1.39648</v>
      </c>
      <c r="JQ629">
        <v>2.35352</v>
      </c>
      <c r="JR629">
        <v>1.49536</v>
      </c>
      <c r="JS629">
        <v>2.63672</v>
      </c>
      <c r="JT629">
        <v>36.4107</v>
      </c>
      <c r="JU629">
        <v>24.0612</v>
      </c>
      <c r="JV629">
        <v>18</v>
      </c>
      <c r="JW629">
        <v>495.428</v>
      </c>
      <c r="JX629">
        <v>442.629</v>
      </c>
      <c r="JY629">
        <v>30.278</v>
      </c>
      <c r="JZ629">
        <v>28.9397</v>
      </c>
      <c r="KA629">
        <v>30.0003</v>
      </c>
      <c r="KB629">
        <v>28.7279</v>
      </c>
      <c r="KC629">
        <v>28.6538</v>
      </c>
      <c r="KD629">
        <v>23.8712</v>
      </c>
      <c r="KE629">
        <v>28.7602</v>
      </c>
      <c r="KF629">
        <v>44.5517</v>
      </c>
      <c r="KG629">
        <v>30.2829</v>
      </c>
      <c r="KH629">
        <v>510.406</v>
      </c>
      <c r="KI629">
        <v>16.9572</v>
      </c>
      <c r="KJ629">
        <v>100.885</v>
      </c>
      <c r="KK629">
        <v>100.468</v>
      </c>
    </row>
    <row r="630" spans="1:297">
      <c r="A630">
        <v>614</v>
      </c>
      <c r="B630">
        <v>1758918141.6</v>
      </c>
      <c r="C630">
        <v>16358.5</v>
      </c>
      <c r="D630" t="s">
        <v>1675</v>
      </c>
      <c r="E630" t="s">
        <v>1676</v>
      </c>
      <c r="F630">
        <v>5</v>
      </c>
      <c r="G630" t="s">
        <v>1614</v>
      </c>
      <c r="H630" t="s">
        <v>436</v>
      </c>
      <c r="I630">
        <v>1758918133.814285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503.374623926647</v>
      </c>
      <c r="AK630">
        <v>469.3326848484848</v>
      </c>
      <c r="AL630">
        <v>3.150902703216062</v>
      </c>
      <c r="AM630">
        <v>65.05091556369895</v>
      </c>
      <c r="AN630">
        <f>(AP630 - AO630 + DY630*1E3/(8.314*(EA630+273.15)) * AR630/DX630 * AQ630) * DX630/(100*DL630) * 1000/(1000 - AP630)</f>
        <v>0</v>
      </c>
      <c r="AO630">
        <v>16.97400194398748</v>
      </c>
      <c r="AP630">
        <v>25.15153999999999</v>
      </c>
      <c r="AQ630">
        <v>0.0001152325261949612</v>
      </c>
      <c r="AR630">
        <v>107.2820033747321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5.18</v>
      </c>
      <c r="DM630">
        <v>0.5</v>
      </c>
      <c r="DN630" t="s">
        <v>438</v>
      </c>
      <c r="DO630">
        <v>2</v>
      </c>
      <c r="DP630" t="b">
        <v>1</v>
      </c>
      <c r="DQ630">
        <v>1758918133.814285</v>
      </c>
      <c r="DR630">
        <v>435.8540714285714</v>
      </c>
      <c r="DS630">
        <v>479.0323214285714</v>
      </c>
      <c r="DT630">
        <v>25.14113571428571</v>
      </c>
      <c r="DU630">
        <v>16.97005714285714</v>
      </c>
      <c r="DV630">
        <v>436.4688214285715</v>
      </c>
      <c r="DW630">
        <v>24.98471785714286</v>
      </c>
      <c r="DX630">
        <v>499.9873214285714</v>
      </c>
      <c r="DY630">
        <v>90.31769285714286</v>
      </c>
      <c r="DZ630">
        <v>0.03047091071428571</v>
      </c>
      <c r="EA630">
        <v>31.11574999999999</v>
      </c>
      <c r="EB630">
        <v>29.9888</v>
      </c>
      <c r="EC630">
        <v>999.9000000000002</v>
      </c>
      <c r="ED630">
        <v>0</v>
      </c>
      <c r="EE630">
        <v>0</v>
      </c>
      <c r="EF630">
        <v>9993.324285714287</v>
      </c>
      <c r="EG630">
        <v>0</v>
      </c>
      <c r="EH630">
        <v>12.24698214285714</v>
      </c>
      <c r="EI630">
        <v>-43.17833928571428</v>
      </c>
      <c r="EJ630">
        <v>447.0945357142858</v>
      </c>
      <c r="EK630">
        <v>487.3019642857142</v>
      </c>
      <c r="EL630">
        <v>8.171086071428572</v>
      </c>
      <c r="EM630">
        <v>479.0323214285714</v>
      </c>
      <c r="EN630">
        <v>16.97005714285714</v>
      </c>
      <c r="EO630">
        <v>2.270688571428571</v>
      </c>
      <c r="EP630">
        <v>1.532696785714286</v>
      </c>
      <c r="EQ630">
        <v>19.46996428571429</v>
      </c>
      <c r="ER630">
        <v>13.29829642857143</v>
      </c>
      <c r="ES630">
        <v>1999.9775</v>
      </c>
      <c r="ET630">
        <v>0.9800048571428571</v>
      </c>
      <c r="EU630">
        <v>0.01999535</v>
      </c>
      <c r="EV630">
        <v>0</v>
      </c>
      <c r="EW630">
        <v>956.6889285714286</v>
      </c>
      <c r="EX630">
        <v>5.00097</v>
      </c>
      <c r="EY630">
        <v>19228.48214285714</v>
      </c>
      <c r="EZ630">
        <v>16707.41428571428</v>
      </c>
      <c r="FA630">
        <v>41.3435</v>
      </c>
      <c r="FB630">
        <v>41.625</v>
      </c>
      <c r="FC630">
        <v>41.25</v>
      </c>
      <c r="FD630">
        <v>41.25</v>
      </c>
      <c r="FE630">
        <v>41.93699999999999</v>
      </c>
      <c r="FF630">
        <v>1955.0875</v>
      </c>
      <c r="FG630">
        <v>39.89000000000001</v>
      </c>
      <c r="FH630">
        <v>0</v>
      </c>
      <c r="FI630">
        <v>1758918143.1</v>
      </c>
      <c r="FJ630">
        <v>0</v>
      </c>
      <c r="FK630">
        <v>956.6921600000001</v>
      </c>
      <c r="FL630">
        <v>3.982692300321553</v>
      </c>
      <c r="FM630">
        <v>66.88461552426847</v>
      </c>
      <c r="FN630">
        <v>19229.048</v>
      </c>
      <c r="FO630">
        <v>15</v>
      </c>
      <c r="FP630">
        <v>0</v>
      </c>
      <c r="FQ630" t="s">
        <v>439</v>
      </c>
      <c r="FR630">
        <v>1747247426.5</v>
      </c>
      <c r="FS630">
        <v>1747247420.5</v>
      </c>
      <c r="FT630">
        <v>0</v>
      </c>
      <c r="FU630">
        <v>1.027</v>
      </c>
      <c r="FV630">
        <v>0.031</v>
      </c>
      <c r="FW630">
        <v>0.02</v>
      </c>
      <c r="FX630">
        <v>0.05</v>
      </c>
      <c r="FY630">
        <v>420</v>
      </c>
      <c r="FZ630">
        <v>16</v>
      </c>
      <c r="GA630">
        <v>0.01</v>
      </c>
      <c r="GB630">
        <v>0.1</v>
      </c>
      <c r="GC630">
        <v>-41.3340075</v>
      </c>
      <c r="GD630">
        <v>-38.41331144465292</v>
      </c>
      <c r="GE630">
        <v>3.837009985938758</v>
      </c>
      <c r="GF630">
        <v>0</v>
      </c>
      <c r="GG630">
        <v>956.7385000000002</v>
      </c>
      <c r="GH630">
        <v>0.3236516404416829</v>
      </c>
      <c r="GI630">
        <v>0.3875213276863209</v>
      </c>
      <c r="GJ630">
        <v>-1</v>
      </c>
      <c r="GK630">
        <v>8.16854</v>
      </c>
      <c r="GL630">
        <v>0.04275512195120319</v>
      </c>
      <c r="GM630">
        <v>0.006685557942311096</v>
      </c>
      <c r="GN630">
        <v>1</v>
      </c>
      <c r="GO630">
        <v>1</v>
      </c>
      <c r="GP630">
        <v>2</v>
      </c>
      <c r="GQ630" t="s">
        <v>440</v>
      </c>
      <c r="GR630">
        <v>3.13457</v>
      </c>
      <c r="GS630">
        <v>2.69121</v>
      </c>
      <c r="GT630">
        <v>0.100418</v>
      </c>
      <c r="GU630">
        <v>0.106531</v>
      </c>
      <c r="GV630">
        <v>0.109617</v>
      </c>
      <c r="GW630">
        <v>0.0820924</v>
      </c>
      <c r="GX630">
        <v>28565.9</v>
      </c>
      <c r="GY630">
        <v>28430.4</v>
      </c>
      <c r="GZ630">
        <v>29520.9</v>
      </c>
      <c r="HA630">
        <v>29407.3</v>
      </c>
      <c r="HB630">
        <v>34721.6</v>
      </c>
      <c r="HC630">
        <v>35762.6</v>
      </c>
      <c r="HD630">
        <v>41536.8</v>
      </c>
      <c r="HE630">
        <v>41781.3</v>
      </c>
      <c r="HF630">
        <v>1.93023</v>
      </c>
      <c r="HG630">
        <v>1.8629</v>
      </c>
      <c r="HH630">
        <v>0.0438094</v>
      </c>
      <c r="HI630">
        <v>0</v>
      </c>
      <c r="HJ630">
        <v>29.265</v>
      </c>
      <c r="HK630">
        <v>999.9</v>
      </c>
      <c r="HL630">
        <v>45.2</v>
      </c>
      <c r="HM630">
        <v>31.2</v>
      </c>
      <c r="HN630">
        <v>22.8359</v>
      </c>
      <c r="HO630">
        <v>61.9487</v>
      </c>
      <c r="HP630">
        <v>26.1378</v>
      </c>
      <c r="HQ630">
        <v>1</v>
      </c>
      <c r="HR630">
        <v>0.105297</v>
      </c>
      <c r="HS630">
        <v>-1.06029</v>
      </c>
      <c r="HT630">
        <v>20.3367</v>
      </c>
      <c r="HU630">
        <v>5.21669</v>
      </c>
      <c r="HV630">
        <v>12.0123</v>
      </c>
      <c r="HW630">
        <v>4.98825</v>
      </c>
      <c r="HX630">
        <v>3.28755</v>
      </c>
      <c r="HY630">
        <v>9999</v>
      </c>
      <c r="HZ630">
        <v>9999</v>
      </c>
      <c r="IA630">
        <v>9999</v>
      </c>
      <c r="IB630">
        <v>18.3</v>
      </c>
      <c r="IC630">
        <v>1.86758</v>
      </c>
      <c r="ID630">
        <v>1.86673</v>
      </c>
      <c r="IE630">
        <v>1.86602</v>
      </c>
      <c r="IF630">
        <v>1.866</v>
      </c>
      <c r="IG630">
        <v>1.86785</v>
      </c>
      <c r="IH630">
        <v>1.87027</v>
      </c>
      <c r="II630">
        <v>1.86892</v>
      </c>
      <c r="IJ630">
        <v>1.87042</v>
      </c>
      <c r="IK630">
        <v>0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-0.639</v>
      </c>
      <c r="IY630">
        <v>0.1566</v>
      </c>
      <c r="IZ630">
        <v>-0.2124528667129374</v>
      </c>
      <c r="JA630">
        <v>-0.0008016307627816455</v>
      </c>
      <c r="JB630">
        <v>-2.705495203968552E-07</v>
      </c>
      <c r="JC630">
        <v>-1.001381313952682E-11</v>
      </c>
      <c r="JD630">
        <v>-0.06429383364076624</v>
      </c>
      <c r="JE630">
        <v>-0.003544197663381463</v>
      </c>
      <c r="JF630">
        <v>0.0008551080648433378</v>
      </c>
      <c r="JG630">
        <v>-1.439520423836254E-05</v>
      </c>
      <c r="JH630">
        <v>4</v>
      </c>
      <c r="JI630">
        <v>2335</v>
      </c>
      <c r="JJ630">
        <v>1</v>
      </c>
      <c r="JK630">
        <v>25</v>
      </c>
      <c r="JL630">
        <v>194511.9</v>
      </c>
      <c r="JM630">
        <v>194512</v>
      </c>
      <c r="JN630">
        <v>1.21948</v>
      </c>
      <c r="JO630">
        <v>2.27173</v>
      </c>
      <c r="JP630">
        <v>1.39648</v>
      </c>
      <c r="JQ630">
        <v>2.35352</v>
      </c>
      <c r="JR630">
        <v>1.49536</v>
      </c>
      <c r="JS630">
        <v>2.69409</v>
      </c>
      <c r="JT630">
        <v>36.4107</v>
      </c>
      <c r="JU630">
        <v>24.0612</v>
      </c>
      <c r="JV630">
        <v>18</v>
      </c>
      <c r="JW630">
        <v>495.352</v>
      </c>
      <c r="JX630">
        <v>442.904</v>
      </c>
      <c r="JY630">
        <v>30.286</v>
      </c>
      <c r="JZ630">
        <v>28.9418</v>
      </c>
      <c r="KA630">
        <v>30.0002</v>
      </c>
      <c r="KB630">
        <v>28.7302</v>
      </c>
      <c r="KC630">
        <v>28.6556</v>
      </c>
      <c r="KD630">
        <v>24.4685</v>
      </c>
      <c r="KE630">
        <v>28.7602</v>
      </c>
      <c r="KF630">
        <v>44.1792</v>
      </c>
      <c r="KG630">
        <v>30.2918</v>
      </c>
      <c r="KH630">
        <v>523.765</v>
      </c>
      <c r="KI630">
        <v>16.9375</v>
      </c>
      <c r="KJ630">
        <v>100.887</v>
      </c>
      <c r="KK630">
        <v>100.468</v>
      </c>
    </row>
    <row r="631" spans="1:297">
      <c r="A631">
        <v>615</v>
      </c>
      <c r="B631">
        <v>1758918146.6</v>
      </c>
      <c r="C631">
        <v>16363.5</v>
      </c>
      <c r="D631" t="s">
        <v>1677</v>
      </c>
      <c r="E631" t="s">
        <v>1678</v>
      </c>
      <c r="F631">
        <v>5</v>
      </c>
      <c r="G631" t="s">
        <v>1614</v>
      </c>
      <c r="H631" t="s">
        <v>436</v>
      </c>
      <c r="I631">
        <v>1758918139.1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520.5530220793046</v>
      </c>
      <c r="AK631">
        <v>485.6894666666665</v>
      </c>
      <c r="AL631">
        <v>3.275677029421485</v>
      </c>
      <c r="AM631">
        <v>65.05091556369895</v>
      </c>
      <c r="AN631">
        <f>(AP631 - AO631 + DY631*1E3/(8.314*(EA631+273.15)) * AR631/DX631 * AQ631) * DX631/(100*DL631) * 1000/(1000 - AP631)</f>
        <v>0</v>
      </c>
      <c r="AO631">
        <v>16.95183356357549</v>
      </c>
      <c r="AP631">
        <v>25.15510545454545</v>
      </c>
      <c r="AQ631">
        <v>7.855639742102109E-06</v>
      </c>
      <c r="AR631">
        <v>107.2820033747321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5.18</v>
      </c>
      <c r="DM631">
        <v>0.5</v>
      </c>
      <c r="DN631" t="s">
        <v>438</v>
      </c>
      <c r="DO631">
        <v>2</v>
      </c>
      <c r="DP631" t="b">
        <v>1</v>
      </c>
      <c r="DQ631">
        <v>1758918139.1</v>
      </c>
      <c r="DR631">
        <v>451.5664074074074</v>
      </c>
      <c r="DS631">
        <v>496.7934074074074</v>
      </c>
      <c r="DT631">
        <v>25.14733703703704</v>
      </c>
      <c r="DU631">
        <v>16.96620740740741</v>
      </c>
      <c r="DV631">
        <v>452.1977407407408</v>
      </c>
      <c r="DW631">
        <v>24.99082592592593</v>
      </c>
      <c r="DX631">
        <v>499.9698888888889</v>
      </c>
      <c r="DY631">
        <v>90.31717777777779</v>
      </c>
      <c r="DZ631">
        <v>0.03056336666666666</v>
      </c>
      <c r="EA631">
        <v>31.11692962962963</v>
      </c>
      <c r="EB631">
        <v>29.98331851851852</v>
      </c>
      <c r="EC631">
        <v>999.9000000000001</v>
      </c>
      <c r="ED631">
        <v>0</v>
      </c>
      <c r="EE631">
        <v>0</v>
      </c>
      <c r="EF631">
        <v>9999.766296296297</v>
      </c>
      <c r="EG631">
        <v>0</v>
      </c>
      <c r="EH631">
        <v>12.22608148148148</v>
      </c>
      <c r="EI631">
        <v>-45.22701111111111</v>
      </c>
      <c r="EJ631">
        <v>463.2151111111111</v>
      </c>
      <c r="EK631">
        <v>505.3674814814815</v>
      </c>
      <c r="EL631">
        <v>8.181128148148149</v>
      </c>
      <c r="EM631">
        <v>496.7934074074074</v>
      </c>
      <c r="EN631">
        <v>16.96620740740741</v>
      </c>
      <c r="EO631">
        <v>2.271235555555555</v>
      </c>
      <c r="EP631">
        <v>1.532340740740741</v>
      </c>
      <c r="EQ631">
        <v>19.47383703703704</v>
      </c>
      <c r="ER631">
        <v>13.29472962962963</v>
      </c>
      <c r="ES631">
        <v>1999.983333333333</v>
      </c>
      <c r="ET631">
        <v>0.9800049999999999</v>
      </c>
      <c r="EU631">
        <v>0.01999526666666667</v>
      </c>
      <c r="EV631">
        <v>0</v>
      </c>
      <c r="EW631">
        <v>957.0563703703702</v>
      </c>
      <c r="EX631">
        <v>5.00097</v>
      </c>
      <c r="EY631">
        <v>19236.72592592593</v>
      </c>
      <c r="EZ631">
        <v>16707.47037037037</v>
      </c>
      <c r="FA631">
        <v>41.35866666666666</v>
      </c>
      <c r="FB631">
        <v>41.625</v>
      </c>
      <c r="FC631">
        <v>41.25</v>
      </c>
      <c r="FD631">
        <v>41.25</v>
      </c>
      <c r="FE631">
        <v>41.93699999999999</v>
      </c>
      <c r="FF631">
        <v>1955.093333333333</v>
      </c>
      <c r="FG631">
        <v>39.89000000000001</v>
      </c>
      <c r="FH631">
        <v>0</v>
      </c>
      <c r="FI631">
        <v>1758918147.9</v>
      </c>
      <c r="FJ631">
        <v>0</v>
      </c>
      <c r="FK631">
        <v>957.07764</v>
      </c>
      <c r="FL631">
        <v>7.024923063509943</v>
      </c>
      <c r="FM631">
        <v>148.9615382506919</v>
      </c>
      <c r="FN631">
        <v>19237.44</v>
      </c>
      <c r="FO631">
        <v>15</v>
      </c>
      <c r="FP631">
        <v>0</v>
      </c>
      <c r="FQ631" t="s">
        <v>439</v>
      </c>
      <c r="FR631">
        <v>1747247426.5</v>
      </c>
      <c r="FS631">
        <v>1747247420.5</v>
      </c>
      <c r="FT631">
        <v>0</v>
      </c>
      <c r="FU631">
        <v>1.027</v>
      </c>
      <c r="FV631">
        <v>0.031</v>
      </c>
      <c r="FW631">
        <v>0.02</v>
      </c>
      <c r="FX631">
        <v>0.05</v>
      </c>
      <c r="FY631">
        <v>420</v>
      </c>
      <c r="FZ631">
        <v>16</v>
      </c>
      <c r="GA631">
        <v>0.01</v>
      </c>
      <c r="GB631">
        <v>0.1</v>
      </c>
      <c r="GC631">
        <v>-43.6129925</v>
      </c>
      <c r="GD631">
        <v>-25.34147054409003</v>
      </c>
      <c r="GE631">
        <v>2.512064533843378</v>
      </c>
      <c r="GF631">
        <v>0</v>
      </c>
      <c r="GG631">
        <v>956.8315882352941</v>
      </c>
      <c r="GH631">
        <v>4.053750957380374</v>
      </c>
      <c r="GI631">
        <v>0.4905198393569498</v>
      </c>
      <c r="GJ631">
        <v>-1</v>
      </c>
      <c r="GK631">
        <v>8.175873999999999</v>
      </c>
      <c r="GL631">
        <v>0.07723136960601494</v>
      </c>
      <c r="GM631">
        <v>0.01096099283824238</v>
      </c>
      <c r="GN631">
        <v>1</v>
      </c>
      <c r="GO631">
        <v>1</v>
      </c>
      <c r="GP631">
        <v>2</v>
      </c>
      <c r="GQ631" t="s">
        <v>440</v>
      </c>
      <c r="GR631">
        <v>3.13474</v>
      </c>
      <c r="GS631">
        <v>2.69124</v>
      </c>
      <c r="GT631">
        <v>0.102993</v>
      </c>
      <c r="GU631">
        <v>0.109107</v>
      </c>
      <c r="GV631">
        <v>0.109622</v>
      </c>
      <c r="GW631">
        <v>0.0819719</v>
      </c>
      <c r="GX631">
        <v>28483.7</v>
      </c>
      <c r="GY631">
        <v>28348.4</v>
      </c>
      <c r="GZ631">
        <v>29520.5</v>
      </c>
      <c r="HA631">
        <v>29407.3</v>
      </c>
      <c r="HB631">
        <v>34720.9</v>
      </c>
      <c r="HC631">
        <v>35767.5</v>
      </c>
      <c r="HD631">
        <v>41536.1</v>
      </c>
      <c r="HE631">
        <v>41781.4</v>
      </c>
      <c r="HF631">
        <v>1.93043</v>
      </c>
      <c r="HG631">
        <v>1.8623</v>
      </c>
      <c r="HH631">
        <v>0.043679</v>
      </c>
      <c r="HI631">
        <v>0</v>
      </c>
      <c r="HJ631">
        <v>29.2682</v>
      </c>
      <c r="HK631">
        <v>999.9</v>
      </c>
      <c r="HL631">
        <v>45.1</v>
      </c>
      <c r="HM631">
        <v>31.2</v>
      </c>
      <c r="HN631">
        <v>22.7858</v>
      </c>
      <c r="HO631">
        <v>62.1687</v>
      </c>
      <c r="HP631">
        <v>26.266</v>
      </c>
      <c r="HQ631">
        <v>1</v>
      </c>
      <c r="HR631">
        <v>0.105678</v>
      </c>
      <c r="HS631">
        <v>-1.08432</v>
      </c>
      <c r="HT631">
        <v>20.3364</v>
      </c>
      <c r="HU631">
        <v>5.21594</v>
      </c>
      <c r="HV631">
        <v>12.0117</v>
      </c>
      <c r="HW631">
        <v>4.98835</v>
      </c>
      <c r="HX631">
        <v>3.28753</v>
      </c>
      <c r="HY631">
        <v>9999</v>
      </c>
      <c r="HZ631">
        <v>9999</v>
      </c>
      <c r="IA631">
        <v>9999</v>
      </c>
      <c r="IB631">
        <v>18.3</v>
      </c>
      <c r="IC631">
        <v>1.86758</v>
      </c>
      <c r="ID631">
        <v>1.86674</v>
      </c>
      <c r="IE631">
        <v>1.86601</v>
      </c>
      <c r="IF631">
        <v>1.866</v>
      </c>
      <c r="IG631">
        <v>1.86784</v>
      </c>
      <c r="IH631">
        <v>1.87027</v>
      </c>
      <c r="II631">
        <v>1.86891</v>
      </c>
      <c r="IJ631">
        <v>1.87042</v>
      </c>
      <c r="IK631">
        <v>0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-0.656</v>
      </c>
      <c r="IY631">
        <v>0.1566</v>
      </c>
      <c r="IZ631">
        <v>-0.2124528667129374</v>
      </c>
      <c r="JA631">
        <v>-0.0008016307627816455</v>
      </c>
      <c r="JB631">
        <v>-2.705495203968552E-07</v>
      </c>
      <c r="JC631">
        <v>-1.001381313952682E-11</v>
      </c>
      <c r="JD631">
        <v>-0.06429383364076624</v>
      </c>
      <c r="JE631">
        <v>-0.003544197663381463</v>
      </c>
      <c r="JF631">
        <v>0.0008551080648433378</v>
      </c>
      <c r="JG631">
        <v>-1.439520423836254E-05</v>
      </c>
      <c r="JH631">
        <v>4</v>
      </c>
      <c r="JI631">
        <v>2335</v>
      </c>
      <c r="JJ631">
        <v>1</v>
      </c>
      <c r="JK631">
        <v>25</v>
      </c>
      <c r="JL631">
        <v>194512</v>
      </c>
      <c r="JM631">
        <v>194512.1</v>
      </c>
      <c r="JN631">
        <v>1.25244</v>
      </c>
      <c r="JO631">
        <v>2.28149</v>
      </c>
      <c r="JP631">
        <v>1.39648</v>
      </c>
      <c r="JQ631">
        <v>2.35352</v>
      </c>
      <c r="JR631">
        <v>1.49536</v>
      </c>
      <c r="JS631">
        <v>2.55371</v>
      </c>
      <c r="JT631">
        <v>36.4107</v>
      </c>
      <c r="JU631">
        <v>24.0612</v>
      </c>
      <c r="JV631">
        <v>18</v>
      </c>
      <c r="JW631">
        <v>495.499</v>
      </c>
      <c r="JX631">
        <v>442.548</v>
      </c>
      <c r="JY631">
        <v>30.2957</v>
      </c>
      <c r="JZ631">
        <v>28.9443</v>
      </c>
      <c r="KA631">
        <v>30.0001</v>
      </c>
      <c r="KB631">
        <v>28.7326</v>
      </c>
      <c r="KC631">
        <v>28.6574</v>
      </c>
      <c r="KD631">
        <v>25.1365</v>
      </c>
      <c r="KE631">
        <v>28.7602</v>
      </c>
      <c r="KF631">
        <v>44.1792</v>
      </c>
      <c r="KG631">
        <v>30.3063</v>
      </c>
      <c r="KH631">
        <v>543.804</v>
      </c>
      <c r="KI631">
        <v>16.9295</v>
      </c>
      <c r="KJ631">
        <v>100.885</v>
      </c>
      <c r="KK631">
        <v>100.468</v>
      </c>
    </row>
    <row r="632" spans="1:297">
      <c r="A632">
        <v>616</v>
      </c>
      <c r="B632">
        <v>1758918151.6</v>
      </c>
      <c r="C632">
        <v>16368.5</v>
      </c>
      <c r="D632" t="s">
        <v>1679</v>
      </c>
      <c r="E632" t="s">
        <v>1680</v>
      </c>
      <c r="F632">
        <v>5</v>
      </c>
      <c r="G632" t="s">
        <v>1614</v>
      </c>
      <c r="H632" t="s">
        <v>436</v>
      </c>
      <c r="I632">
        <v>1758918143.814285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537.5345357027768</v>
      </c>
      <c r="AK632">
        <v>502.2066181818179</v>
      </c>
      <c r="AL632">
        <v>3.317308575833584</v>
      </c>
      <c r="AM632">
        <v>65.05091556369895</v>
      </c>
      <c r="AN632">
        <f>(AP632 - AO632 + DY632*1E3/(8.314*(EA632+273.15)) * AR632/DX632 * AQ632) * DX632/(100*DL632) * 1000/(1000 - AP632)</f>
        <v>0</v>
      </c>
      <c r="AO632">
        <v>16.93817527477829</v>
      </c>
      <c r="AP632">
        <v>25.1515096969697</v>
      </c>
      <c r="AQ632">
        <v>-2.685881875779722E-05</v>
      </c>
      <c r="AR632">
        <v>107.2820033747321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5.18</v>
      </c>
      <c r="DM632">
        <v>0.5</v>
      </c>
      <c r="DN632" t="s">
        <v>438</v>
      </c>
      <c r="DO632">
        <v>2</v>
      </c>
      <c r="DP632" t="b">
        <v>1</v>
      </c>
      <c r="DQ632">
        <v>1758918143.814285</v>
      </c>
      <c r="DR632">
        <v>466.2968928571428</v>
      </c>
      <c r="DS632">
        <v>512.6376428571429</v>
      </c>
      <c r="DT632">
        <v>25.15147142857143</v>
      </c>
      <c r="DU632">
        <v>16.95625357142858</v>
      </c>
      <c r="DV632">
        <v>466.9438571428572</v>
      </c>
      <c r="DW632">
        <v>24.99491071428572</v>
      </c>
      <c r="DX632">
        <v>499.9864642857142</v>
      </c>
      <c r="DY632">
        <v>90.31693214285714</v>
      </c>
      <c r="DZ632">
        <v>0.03071359285714286</v>
      </c>
      <c r="EA632">
        <v>31.11783928571428</v>
      </c>
      <c r="EB632">
        <v>29.98193928571428</v>
      </c>
      <c r="EC632">
        <v>999.9000000000002</v>
      </c>
      <c r="ED632">
        <v>0</v>
      </c>
      <c r="EE632">
        <v>0</v>
      </c>
      <c r="EF632">
        <v>10002.67892857143</v>
      </c>
      <c r="EG632">
        <v>0</v>
      </c>
      <c r="EH632">
        <v>12.22619642857143</v>
      </c>
      <c r="EI632">
        <v>-46.340825</v>
      </c>
      <c r="EJ632">
        <v>478.3275357142857</v>
      </c>
      <c r="EK632">
        <v>521.4797857142856</v>
      </c>
      <c r="EL632">
        <v>8.195215357142857</v>
      </c>
      <c r="EM632">
        <v>512.6376428571429</v>
      </c>
      <c r="EN632">
        <v>16.95625357142858</v>
      </c>
      <c r="EO632">
        <v>2.271602857142857</v>
      </c>
      <c r="EP632">
        <v>1.531437857142857</v>
      </c>
      <c r="EQ632">
        <v>19.47643571428571</v>
      </c>
      <c r="ER632">
        <v>13.28569642857143</v>
      </c>
      <c r="ES632">
        <v>2000.0075</v>
      </c>
      <c r="ET632">
        <v>0.9800052499999998</v>
      </c>
      <c r="EU632">
        <v>0.019995025</v>
      </c>
      <c r="EV632">
        <v>0</v>
      </c>
      <c r="EW632">
        <v>957.7132142857143</v>
      </c>
      <c r="EX632">
        <v>5.00097</v>
      </c>
      <c r="EY632">
        <v>19250.52857142857</v>
      </c>
      <c r="EZ632">
        <v>16707.66071428571</v>
      </c>
      <c r="FA632">
        <v>41.3705</v>
      </c>
      <c r="FB632">
        <v>41.625</v>
      </c>
      <c r="FC632">
        <v>41.25</v>
      </c>
      <c r="FD632">
        <v>41.25</v>
      </c>
      <c r="FE632">
        <v>41.93699999999999</v>
      </c>
      <c r="FF632">
        <v>1955.1175</v>
      </c>
      <c r="FG632">
        <v>39.89000000000001</v>
      </c>
      <c r="FH632">
        <v>0</v>
      </c>
      <c r="FI632">
        <v>1758918152.7</v>
      </c>
      <c r="FJ632">
        <v>0</v>
      </c>
      <c r="FK632">
        <v>957.7579200000001</v>
      </c>
      <c r="FL632">
        <v>9.10669230344959</v>
      </c>
      <c r="FM632">
        <v>205.9307692967441</v>
      </c>
      <c r="FN632">
        <v>19251.356</v>
      </c>
      <c r="FO632">
        <v>15</v>
      </c>
      <c r="FP632">
        <v>0</v>
      </c>
      <c r="FQ632" t="s">
        <v>439</v>
      </c>
      <c r="FR632">
        <v>1747247426.5</v>
      </c>
      <c r="FS632">
        <v>1747247420.5</v>
      </c>
      <c r="FT632">
        <v>0</v>
      </c>
      <c r="FU632">
        <v>1.027</v>
      </c>
      <c r="FV632">
        <v>0.031</v>
      </c>
      <c r="FW632">
        <v>0.02</v>
      </c>
      <c r="FX632">
        <v>0.05</v>
      </c>
      <c r="FY632">
        <v>420</v>
      </c>
      <c r="FZ632">
        <v>16</v>
      </c>
      <c r="GA632">
        <v>0.01</v>
      </c>
      <c r="GB632">
        <v>0.1</v>
      </c>
      <c r="GC632">
        <v>-45.6698075</v>
      </c>
      <c r="GD632">
        <v>-14.53640262664158</v>
      </c>
      <c r="GE632">
        <v>1.431210350435515</v>
      </c>
      <c r="GF632">
        <v>0</v>
      </c>
      <c r="GG632">
        <v>957.4055588235293</v>
      </c>
      <c r="GH632">
        <v>8.332085560457616</v>
      </c>
      <c r="GI632">
        <v>0.8502428438973226</v>
      </c>
      <c r="GJ632">
        <v>-1</v>
      </c>
      <c r="GK632">
        <v>8.188814499999999</v>
      </c>
      <c r="GL632">
        <v>0.192444202626609</v>
      </c>
      <c r="GM632">
        <v>0.01989796936247519</v>
      </c>
      <c r="GN632">
        <v>0</v>
      </c>
      <c r="GO632">
        <v>0</v>
      </c>
      <c r="GP632">
        <v>2</v>
      </c>
      <c r="GQ632" t="s">
        <v>446</v>
      </c>
      <c r="GR632">
        <v>3.13482</v>
      </c>
      <c r="GS632">
        <v>2.69087</v>
      </c>
      <c r="GT632">
        <v>0.105556</v>
      </c>
      <c r="GU632">
        <v>0.111614</v>
      </c>
      <c r="GV632">
        <v>0.109614</v>
      </c>
      <c r="GW632">
        <v>0.0819758</v>
      </c>
      <c r="GX632">
        <v>28401.7</v>
      </c>
      <c r="GY632">
        <v>28268.6</v>
      </c>
      <c r="GZ632">
        <v>29519.8</v>
      </c>
      <c r="HA632">
        <v>29407.3</v>
      </c>
      <c r="HB632">
        <v>34720.4</v>
      </c>
      <c r="HC632">
        <v>35767.4</v>
      </c>
      <c r="HD632">
        <v>41535.1</v>
      </c>
      <c r="HE632">
        <v>41781.4</v>
      </c>
      <c r="HF632">
        <v>1.93023</v>
      </c>
      <c r="HG632">
        <v>1.86235</v>
      </c>
      <c r="HH632">
        <v>0.0438094</v>
      </c>
      <c r="HI632">
        <v>0</v>
      </c>
      <c r="HJ632">
        <v>29.2707</v>
      </c>
      <c r="HK632">
        <v>999.9</v>
      </c>
      <c r="HL632">
        <v>45.1</v>
      </c>
      <c r="HM632">
        <v>31.2</v>
      </c>
      <c r="HN632">
        <v>22.7852</v>
      </c>
      <c r="HO632">
        <v>61.9387</v>
      </c>
      <c r="HP632">
        <v>26.1899</v>
      </c>
      <c r="HQ632">
        <v>1</v>
      </c>
      <c r="HR632">
        <v>0.105689</v>
      </c>
      <c r="HS632">
        <v>-1.1079</v>
      </c>
      <c r="HT632">
        <v>20.3363</v>
      </c>
      <c r="HU632">
        <v>5.21654</v>
      </c>
      <c r="HV632">
        <v>12.0128</v>
      </c>
      <c r="HW632">
        <v>4.98855</v>
      </c>
      <c r="HX632">
        <v>3.28775</v>
      </c>
      <c r="HY632">
        <v>9999</v>
      </c>
      <c r="HZ632">
        <v>9999</v>
      </c>
      <c r="IA632">
        <v>9999</v>
      </c>
      <c r="IB632">
        <v>18.3</v>
      </c>
      <c r="IC632">
        <v>1.86757</v>
      </c>
      <c r="ID632">
        <v>1.86674</v>
      </c>
      <c r="IE632">
        <v>1.86601</v>
      </c>
      <c r="IF632">
        <v>1.866</v>
      </c>
      <c r="IG632">
        <v>1.86784</v>
      </c>
      <c r="IH632">
        <v>1.87027</v>
      </c>
      <c r="II632">
        <v>1.86891</v>
      </c>
      <c r="IJ632">
        <v>1.87042</v>
      </c>
      <c r="IK632">
        <v>0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-0.673</v>
      </c>
      <c r="IY632">
        <v>0.1566</v>
      </c>
      <c r="IZ632">
        <v>-0.2124528667129374</v>
      </c>
      <c r="JA632">
        <v>-0.0008016307627816455</v>
      </c>
      <c r="JB632">
        <v>-2.705495203968552E-07</v>
      </c>
      <c r="JC632">
        <v>-1.001381313952682E-11</v>
      </c>
      <c r="JD632">
        <v>-0.06429383364076624</v>
      </c>
      <c r="JE632">
        <v>-0.003544197663381463</v>
      </c>
      <c r="JF632">
        <v>0.0008551080648433378</v>
      </c>
      <c r="JG632">
        <v>-1.439520423836254E-05</v>
      </c>
      <c r="JH632">
        <v>4</v>
      </c>
      <c r="JI632">
        <v>2335</v>
      </c>
      <c r="JJ632">
        <v>1</v>
      </c>
      <c r="JK632">
        <v>25</v>
      </c>
      <c r="JL632">
        <v>194512.1</v>
      </c>
      <c r="JM632">
        <v>194512.2</v>
      </c>
      <c r="JN632">
        <v>1.28296</v>
      </c>
      <c r="JO632">
        <v>2.26562</v>
      </c>
      <c r="JP632">
        <v>1.39648</v>
      </c>
      <c r="JQ632">
        <v>2.34985</v>
      </c>
      <c r="JR632">
        <v>1.49536</v>
      </c>
      <c r="JS632">
        <v>2.65869</v>
      </c>
      <c r="JT632">
        <v>36.4107</v>
      </c>
      <c r="JU632">
        <v>24.07</v>
      </c>
      <c r="JV632">
        <v>18</v>
      </c>
      <c r="JW632">
        <v>495.388</v>
      </c>
      <c r="JX632">
        <v>442.597</v>
      </c>
      <c r="JY632">
        <v>30.3095</v>
      </c>
      <c r="JZ632">
        <v>28.9465</v>
      </c>
      <c r="KA632">
        <v>30.0001</v>
      </c>
      <c r="KB632">
        <v>28.7346</v>
      </c>
      <c r="KC632">
        <v>28.6598</v>
      </c>
      <c r="KD632">
        <v>25.7253</v>
      </c>
      <c r="KE632">
        <v>28.7602</v>
      </c>
      <c r="KF632">
        <v>44.1792</v>
      </c>
      <c r="KG632">
        <v>30.3204</v>
      </c>
      <c r="KH632">
        <v>557.169</v>
      </c>
      <c r="KI632">
        <v>16.9149</v>
      </c>
      <c r="KJ632">
        <v>100.883</v>
      </c>
      <c r="KK632">
        <v>100.468</v>
      </c>
    </row>
    <row r="633" spans="1:297">
      <c r="A633">
        <v>617</v>
      </c>
      <c r="B633">
        <v>1758918156.6</v>
      </c>
      <c r="C633">
        <v>16373.5</v>
      </c>
      <c r="D633" t="s">
        <v>1681</v>
      </c>
      <c r="E633" t="s">
        <v>1682</v>
      </c>
      <c r="F633">
        <v>5</v>
      </c>
      <c r="G633" t="s">
        <v>1614</v>
      </c>
      <c r="H633" t="s">
        <v>436</v>
      </c>
      <c r="I633">
        <v>1758918149.1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554.6447743587026</v>
      </c>
      <c r="AK633">
        <v>518.7807393939394</v>
      </c>
      <c r="AL633">
        <v>3.319145806343187</v>
      </c>
      <c r="AM633">
        <v>65.05091556369895</v>
      </c>
      <c r="AN633">
        <f>(AP633 - AO633 + DY633*1E3/(8.314*(EA633+273.15)) * AR633/DX633 * AQ633) * DX633/(100*DL633) * 1000/(1000 - AP633)</f>
        <v>0</v>
      </c>
      <c r="AO633">
        <v>16.94062710756785</v>
      </c>
      <c r="AP633">
        <v>25.15740242424242</v>
      </c>
      <c r="AQ633">
        <v>5.641183873014373E-05</v>
      </c>
      <c r="AR633">
        <v>107.2820033747321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5.18</v>
      </c>
      <c r="DM633">
        <v>0.5</v>
      </c>
      <c r="DN633" t="s">
        <v>438</v>
      </c>
      <c r="DO633">
        <v>2</v>
      </c>
      <c r="DP633" t="b">
        <v>1</v>
      </c>
      <c r="DQ633">
        <v>1758918149.1</v>
      </c>
      <c r="DR633">
        <v>483.1510000000001</v>
      </c>
      <c r="DS633">
        <v>530.3664814814815</v>
      </c>
      <c r="DT633">
        <v>25.15441851851852</v>
      </c>
      <c r="DU633">
        <v>16.94458148148148</v>
      </c>
      <c r="DV633">
        <v>483.815925925926</v>
      </c>
      <c r="DW633">
        <v>24.99782222222222</v>
      </c>
      <c r="DX633">
        <v>499.9931851851853</v>
      </c>
      <c r="DY633">
        <v>90.31637777777777</v>
      </c>
      <c r="DZ633">
        <v>0.03074140740740741</v>
      </c>
      <c r="EA633">
        <v>31.11851481481481</v>
      </c>
      <c r="EB633">
        <v>29.97841851851852</v>
      </c>
      <c r="EC633">
        <v>999.9000000000001</v>
      </c>
      <c r="ED633">
        <v>0</v>
      </c>
      <c r="EE633">
        <v>0</v>
      </c>
      <c r="EF633">
        <v>10010.49259259259</v>
      </c>
      <c r="EG633">
        <v>0</v>
      </c>
      <c r="EH633">
        <v>12.22554814814815</v>
      </c>
      <c r="EI633">
        <v>-47.21557777777778</v>
      </c>
      <c r="EJ633">
        <v>495.6179259259259</v>
      </c>
      <c r="EK633">
        <v>539.5081111111111</v>
      </c>
      <c r="EL633">
        <v>8.209845925925926</v>
      </c>
      <c r="EM633">
        <v>530.3664814814815</v>
      </c>
      <c r="EN633">
        <v>16.94458148148148</v>
      </c>
      <c r="EO633">
        <v>2.271855555555556</v>
      </c>
      <c r="EP633">
        <v>1.530372962962963</v>
      </c>
      <c r="EQ633">
        <v>19.47823703703704</v>
      </c>
      <c r="ER633">
        <v>13.27504074074074</v>
      </c>
      <c r="ES633">
        <v>2000.014074074074</v>
      </c>
      <c r="ET633">
        <v>0.9800053333333332</v>
      </c>
      <c r="EU633">
        <v>0.01999494444444445</v>
      </c>
      <c r="EV633">
        <v>0</v>
      </c>
      <c r="EW633">
        <v>958.5909259259259</v>
      </c>
      <c r="EX633">
        <v>5.00097</v>
      </c>
      <c r="EY633">
        <v>19270.35925925926</v>
      </c>
      <c r="EZ633">
        <v>16707.71851851852</v>
      </c>
      <c r="FA633">
        <v>41.375</v>
      </c>
      <c r="FB633">
        <v>41.625</v>
      </c>
      <c r="FC633">
        <v>41.25</v>
      </c>
      <c r="FD633">
        <v>41.25</v>
      </c>
      <c r="FE633">
        <v>41.93699999999999</v>
      </c>
      <c r="FF633">
        <v>1955.124074074074</v>
      </c>
      <c r="FG633">
        <v>39.89000000000001</v>
      </c>
      <c r="FH633">
        <v>0</v>
      </c>
      <c r="FI633">
        <v>1758918158.1</v>
      </c>
      <c r="FJ633">
        <v>0</v>
      </c>
      <c r="FK633">
        <v>958.6254230769232</v>
      </c>
      <c r="FL633">
        <v>12.07791452358187</v>
      </c>
      <c r="FM633">
        <v>252.8683761215366</v>
      </c>
      <c r="FN633">
        <v>19271.04615384615</v>
      </c>
      <c r="FO633">
        <v>15</v>
      </c>
      <c r="FP633">
        <v>0</v>
      </c>
      <c r="FQ633" t="s">
        <v>439</v>
      </c>
      <c r="FR633">
        <v>1747247426.5</v>
      </c>
      <c r="FS633">
        <v>1747247420.5</v>
      </c>
      <c r="FT633">
        <v>0</v>
      </c>
      <c r="FU633">
        <v>1.027</v>
      </c>
      <c r="FV633">
        <v>0.031</v>
      </c>
      <c r="FW633">
        <v>0.02</v>
      </c>
      <c r="FX633">
        <v>0.05</v>
      </c>
      <c r="FY633">
        <v>420</v>
      </c>
      <c r="FZ633">
        <v>16</v>
      </c>
      <c r="GA633">
        <v>0.01</v>
      </c>
      <c r="GB633">
        <v>0.1</v>
      </c>
      <c r="GC633">
        <v>-46.7152325</v>
      </c>
      <c r="GD633">
        <v>-9.707503564727995</v>
      </c>
      <c r="GE633">
        <v>0.9586747914145594</v>
      </c>
      <c r="GF633">
        <v>0</v>
      </c>
      <c r="GG633">
        <v>958.1624411764706</v>
      </c>
      <c r="GH633">
        <v>10.20120702543979</v>
      </c>
      <c r="GI633">
        <v>1.031445906630341</v>
      </c>
      <c r="GJ633">
        <v>-1</v>
      </c>
      <c r="GK633">
        <v>8.199985250000001</v>
      </c>
      <c r="GL633">
        <v>0.1654963227016698</v>
      </c>
      <c r="GM633">
        <v>0.01813384046299904</v>
      </c>
      <c r="GN633">
        <v>0</v>
      </c>
      <c r="GO633">
        <v>0</v>
      </c>
      <c r="GP633">
        <v>2</v>
      </c>
      <c r="GQ633" t="s">
        <v>446</v>
      </c>
      <c r="GR633">
        <v>3.13484</v>
      </c>
      <c r="GS633">
        <v>2.69086</v>
      </c>
      <c r="GT633">
        <v>0.108085</v>
      </c>
      <c r="GU633">
        <v>0.114039</v>
      </c>
      <c r="GV633">
        <v>0.10963</v>
      </c>
      <c r="GW633">
        <v>0.0819829</v>
      </c>
      <c r="GX633">
        <v>28321.5</v>
      </c>
      <c r="GY633">
        <v>28191.3</v>
      </c>
      <c r="GZ633">
        <v>29520</v>
      </c>
      <c r="HA633">
        <v>29407.1</v>
      </c>
      <c r="HB633">
        <v>34720.2</v>
      </c>
      <c r="HC633">
        <v>35766.8</v>
      </c>
      <c r="HD633">
        <v>41535.5</v>
      </c>
      <c r="HE633">
        <v>41781</v>
      </c>
      <c r="HF633">
        <v>1.9302</v>
      </c>
      <c r="HG633">
        <v>1.86243</v>
      </c>
      <c r="HH633">
        <v>0.0433624</v>
      </c>
      <c r="HI633">
        <v>0</v>
      </c>
      <c r="HJ633">
        <v>29.2724</v>
      </c>
      <c r="HK633">
        <v>999.9</v>
      </c>
      <c r="HL633">
        <v>45.1</v>
      </c>
      <c r="HM633">
        <v>31.2</v>
      </c>
      <c r="HN633">
        <v>22.7861</v>
      </c>
      <c r="HO633">
        <v>61.9787</v>
      </c>
      <c r="HP633">
        <v>26.0617</v>
      </c>
      <c r="HQ633">
        <v>1</v>
      </c>
      <c r="HR633">
        <v>0.105777</v>
      </c>
      <c r="HS633">
        <v>-1.11235</v>
      </c>
      <c r="HT633">
        <v>20.336</v>
      </c>
      <c r="HU633">
        <v>5.21534</v>
      </c>
      <c r="HV633">
        <v>12.0126</v>
      </c>
      <c r="HW633">
        <v>4.98845</v>
      </c>
      <c r="HX633">
        <v>3.28748</v>
      </c>
      <c r="HY633">
        <v>9999</v>
      </c>
      <c r="HZ633">
        <v>9999</v>
      </c>
      <c r="IA633">
        <v>9999</v>
      </c>
      <c r="IB633">
        <v>18.3</v>
      </c>
      <c r="IC633">
        <v>1.86763</v>
      </c>
      <c r="ID633">
        <v>1.86673</v>
      </c>
      <c r="IE633">
        <v>1.86602</v>
      </c>
      <c r="IF633">
        <v>1.866</v>
      </c>
      <c r="IG633">
        <v>1.86783</v>
      </c>
      <c r="IH633">
        <v>1.87027</v>
      </c>
      <c r="II633">
        <v>1.86891</v>
      </c>
      <c r="IJ633">
        <v>1.87042</v>
      </c>
      <c r="IK633">
        <v>0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-0.6909999999999999</v>
      </c>
      <c r="IY633">
        <v>0.1567</v>
      </c>
      <c r="IZ633">
        <v>-0.2124528667129374</v>
      </c>
      <c r="JA633">
        <v>-0.0008016307627816455</v>
      </c>
      <c r="JB633">
        <v>-2.705495203968552E-07</v>
      </c>
      <c r="JC633">
        <v>-1.001381313952682E-11</v>
      </c>
      <c r="JD633">
        <v>-0.06429383364076624</v>
      </c>
      <c r="JE633">
        <v>-0.003544197663381463</v>
      </c>
      <c r="JF633">
        <v>0.0008551080648433378</v>
      </c>
      <c r="JG633">
        <v>-1.439520423836254E-05</v>
      </c>
      <c r="JH633">
        <v>4</v>
      </c>
      <c r="JI633">
        <v>2335</v>
      </c>
      <c r="JJ633">
        <v>1</v>
      </c>
      <c r="JK633">
        <v>25</v>
      </c>
      <c r="JL633">
        <v>194512.2</v>
      </c>
      <c r="JM633">
        <v>194512.3</v>
      </c>
      <c r="JN633">
        <v>1.31592</v>
      </c>
      <c r="JO633">
        <v>2.27905</v>
      </c>
      <c r="JP633">
        <v>1.39648</v>
      </c>
      <c r="JQ633">
        <v>2.35229</v>
      </c>
      <c r="JR633">
        <v>1.49536</v>
      </c>
      <c r="JS633">
        <v>2.65869</v>
      </c>
      <c r="JT633">
        <v>36.4107</v>
      </c>
      <c r="JU633">
        <v>24.0612</v>
      </c>
      <c r="JV633">
        <v>18</v>
      </c>
      <c r="JW633">
        <v>495.386</v>
      </c>
      <c r="JX633">
        <v>442.662</v>
      </c>
      <c r="JY633">
        <v>30.3256</v>
      </c>
      <c r="JZ633">
        <v>28.949</v>
      </c>
      <c r="KA633">
        <v>30.0002</v>
      </c>
      <c r="KB633">
        <v>28.7365</v>
      </c>
      <c r="KC633">
        <v>28.6623</v>
      </c>
      <c r="KD633">
        <v>26.3852</v>
      </c>
      <c r="KE633">
        <v>28.7602</v>
      </c>
      <c r="KF633">
        <v>44.1792</v>
      </c>
      <c r="KG633">
        <v>30.3336</v>
      </c>
      <c r="KH633">
        <v>577.299</v>
      </c>
      <c r="KI633">
        <v>16.9011</v>
      </c>
      <c r="KJ633">
        <v>100.884</v>
      </c>
      <c r="KK633">
        <v>100.467</v>
      </c>
    </row>
    <row r="634" spans="1:297">
      <c r="A634">
        <v>618</v>
      </c>
      <c r="B634">
        <v>1758918161.6</v>
      </c>
      <c r="C634">
        <v>16378.5</v>
      </c>
      <c r="D634" t="s">
        <v>1683</v>
      </c>
      <c r="E634" t="s">
        <v>1684</v>
      </c>
      <c r="F634">
        <v>5</v>
      </c>
      <c r="G634" t="s">
        <v>1614</v>
      </c>
      <c r="H634" t="s">
        <v>436</v>
      </c>
      <c r="I634">
        <v>1758918153.814285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571.3164394681147</v>
      </c>
      <c r="AK634">
        <v>535.1941393939393</v>
      </c>
      <c r="AL634">
        <v>3.280537168765379</v>
      </c>
      <c r="AM634">
        <v>65.05091556369895</v>
      </c>
      <c r="AN634">
        <f>(AP634 - AO634 + DY634*1E3/(8.314*(EA634+273.15)) * AR634/DX634 * AQ634) * DX634/(100*DL634) * 1000/(1000 - AP634)</f>
        <v>0</v>
      </c>
      <c r="AO634">
        <v>16.94367229306346</v>
      </c>
      <c r="AP634">
        <v>25.16551818181817</v>
      </c>
      <c r="AQ634">
        <v>5.903317153711786E-05</v>
      </c>
      <c r="AR634">
        <v>107.2820033747321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5.18</v>
      </c>
      <c r="DM634">
        <v>0.5</v>
      </c>
      <c r="DN634" t="s">
        <v>438</v>
      </c>
      <c r="DO634">
        <v>2</v>
      </c>
      <c r="DP634" t="b">
        <v>1</v>
      </c>
      <c r="DQ634">
        <v>1758918153.814285</v>
      </c>
      <c r="DR634">
        <v>498.3031785714285</v>
      </c>
      <c r="DS634">
        <v>546.0866428571428</v>
      </c>
      <c r="DT634">
        <v>25.15638571428572</v>
      </c>
      <c r="DU634">
        <v>16.94078571428571</v>
      </c>
      <c r="DV634">
        <v>498.9843214285714</v>
      </c>
      <c r="DW634">
        <v>24.99978214285715</v>
      </c>
      <c r="DX634">
        <v>500.0263214285715</v>
      </c>
      <c r="DY634">
        <v>90.31695357142856</v>
      </c>
      <c r="DZ634">
        <v>0.03061385</v>
      </c>
      <c r="EA634">
        <v>31.11975</v>
      </c>
      <c r="EB634">
        <v>29.9791</v>
      </c>
      <c r="EC634">
        <v>999.9000000000002</v>
      </c>
      <c r="ED634">
        <v>0</v>
      </c>
      <c r="EE634">
        <v>0</v>
      </c>
      <c r="EF634">
        <v>10008.29107142857</v>
      </c>
      <c r="EG634">
        <v>0</v>
      </c>
      <c r="EH634">
        <v>12.21344285714286</v>
      </c>
      <c r="EI634">
        <v>-47.78357857142856</v>
      </c>
      <c r="EJ634">
        <v>511.1622142857142</v>
      </c>
      <c r="EK634">
        <v>555.49725</v>
      </c>
      <c r="EL634">
        <v>8.215618571428573</v>
      </c>
      <c r="EM634">
        <v>546.0866428571428</v>
      </c>
      <c r="EN634">
        <v>16.94078571428571</v>
      </c>
      <c r="EO634">
        <v>2.272048214285715</v>
      </c>
      <c r="EP634">
        <v>1.530039285714285</v>
      </c>
      <c r="EQ634">
        <v>19.4796</v>
      </c>
      <c r="ER634">
        <v>13.27170357142857</v>
      </c>
      <c r="ES634">
        <v>2000.005357142857</v>
      </c>
      <c r="ET634">
        <v>0.9800052499999998</v>
      </c>
      <c r="EU634">
        <v>0.019995025</v>
      </c>
      <c r="EV634">
        <v>0</v>
      </c>
      <c r="EW634">
        <v>959.6428571428571</v>
      </c>
      <c r="EX634">
        <v>5.00097</v>
      </c>
      <c r="EY634">
        <v>19291.11071428571</v>
      </c>
      <c r="EZ634">
        <v>16707.63571428571</v>
      </c>
      <c r="FA634">
        <v>41.375</v>
      </c>
      <c r="FB634">
        <v>41.625</v>
      </c>
      <c r="FC634">
        <v>41.25</v>
      </c>
      <c r="FD634">
        <v>41.25</v>
      </c>
      <c r="FE634">
        <v>41.94824999999999</v>
      </c>
      <c r="FF634">
        <v>1955.115357142857</v>
      </c>
      <c r="FG634">
        <v>39.89000000000001</v>
      </c>
      <c r="FH634">
        <v>0</v>
      </c>
      <c r="FI634">
        <v>1758918162.9</v>
      </c>
      <c r="FJ634">
        <v>0</v>
      </c>
      <c r="FK634">
        <v>959.6841923076922</v>
      </c>
      <c r="FL634">
        <v>13.86027350099791</v>
      </c>
      <c r="FM634">
        <v>280.8888890504865</v>
      </c>
      <c r="FN634">
        <v>19292.18461538462</v>
      </c>
      <c r="FO634">
        <v>15</v>
      </c>
      <c r="FP634">
        <v>0</v>
      </c>
      <c r="FQ634" t="s">
        <v>439</v>
      </c>
      <c r="FR634">
        <v>1747247426.5</v>
      </c>
      <c r="FS634">
        <v>1747247420.5</v>
      </c>
      <c r="FT634">
        <v>0</v>
      </c>
      <c r="FU634">
        <v>1.027</v>
      </c>
      <c r="FV634">
        <v>0.031</v>
      </c>
      <c r="FW634">
        <v>0.02</v>
      </c>
      <c r="FX634">
        <v>0.05</v>
      </c>
      <c r="FY634">
        <v>420</v>
      </c>
      <c r="FZ634">
        <v>16</v>
      </c>
      <c r="GA634">
        <v>0.01</v>
      </c>
      <c r="GB634">
        <v>0.1</v>
      </c>
      <c r="GC634">
        <v>-47.35230243902439</v>
      </c>
      <c r="GD634">
        <v>-7.39959303135895</v>
      </c>
      <c r="GE634">
        <v>0.7474410212437856</v>
      </c>
      <c r="GF634">
        <v>0</v>
      </c>
      <c r="GG634">
        <v>958.9492647058823</v>
      </c>
      <c r="GH634">
        <v>12.52197097882881</v>
      </c>
      <c r="GI634">
        <v>1.253289842746198</v>
      </c>
      <c r="GJ634">
        <v>-1</v>
      </c>
      <c r="GK634">
        <v>8.209488292682927</v>
      </c>
      <c r="GL634">
        <v>0.09241442508711871</v>
      </c>
      <c r="GM634">
        <v>0.01209645299804241</v>
      </c>
      <c r="GN634">
        <v>1</v>
      </c>
      <c r="GO634">
        <v>1</v>
      </c>
      <c r="GP634">
        <v>2</v>
      </c>
      <c r="GQ634" t="s">
        <v>440</v>
      </c>
      <c r="GR634">
        <v>3.13473</v>
      </c>
      <c r="GS634">
        <v>2.69074</v>
      </c>
      <c r="GT634">
        <v>0.110554</v>
      </c>
      <c r="GU634">
        <v>0.116551</v>
      </c>
      <c r="GV634">
        <v>0.109657</v>
      </c>
      <c r="GW634">
        <v>0.0819867</v>
      </c>
      <c r="GX634">
        <v>28242.5</v>
      </c>
      <c r="GY634">
        <v>28111.2</v>
      </c>
      <c r="GZ634">
        <v>29519.4</v>
      </c>
      <c r="HA634">
        <v>29407.1</v>
      </c>
      <c r="HB634">
        <v>34718.3</v>
      </c>
      <c r="HC634">
        <v>35766.7</v>
      </c>
      <c r="HD634">
        <v>41534.5</v>
      </c>
      <c r="HE634">
        <v>41781</v>
      </c>
      <c r="HF634">
        <v>1.93012</v>
      </c>
      <c r="HG634">
        <v>1.8624</v>
      </c>
      <c r="HH634">
        <v>0.0432692</v>
      </c>
      <c r="HI634">
        <v>0</v>
      </c>
      <c r="HJ634">
        <v>29.2745</v>
      </c>
      <c r="HK634">
        <v>999.9</v>
      </c>
      <c r="HL634">
        <v>45.1</v>
      </c>
      <c r="HM634">
        <v>31.3</v>
      </c>
      <c r="HN634">
        <v>22.9156</v>
      </c>
      <c r="HO634">
        <v>62.0487</v>
      </c>
      <c r="HP634">
        <v>26.2179</v>
      </c>
      <c r="HQ634">
        <v>1</v>
      </c>
      <c r="HR634">
        <v>0.106077</v>
      </c>
      <c r="HS634">
        <v>-1.12302</v>
      </c>
      <c r="HT634">
        <v>20.3362</v>
      </c>
      <c r="HU634">
        <v>5.21609</v>
      </c>
      <c r="HV634">
        <v>12.014</v>
      </c>
      <c r="HW634">
        <v>4.9885</v>
      </c>
      <c r="HX634">
        <v>3.28758</v>
      </c>
      <c r="HY634">
        <v>9999</v>
      </c>
      <c r="HZ634">
        <v>9999</v>
      </c>
      <c r="IA634">
        <v>9999</v>
      </c>
      <c r="IB634">
        <v>18.3</v>
      </c>
      <c r="IC634">
        <v>1.86762</v>
      </c>
      <c r="ID634">
        <v>1.86675</v>
      </c>
      <c r="IE634">
        <v>1.86603</v>
      </c>
      <c r="IF634">
        <v>1.866</v>
      </c>
      <c r="IG634">
        <v>1.86785</v>
      </c>
      <c r="IH634">
        <v>1.87027</v>
      </c>
      <c r="II634">
        <v>1.8689</v>
      </c>
      <c r="IJ634">
        <v>1.87042</v>
      </c>
      <c r="IK634">
        <v>0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-0.709</v>
      </c>
      <c r="IY634">
        <v>0.1567</v>
      </c>
      <c r="IZ634">
        <v>-0.2124528667129374</v>
      </c>
      <c r="JA634">
        <v>-0.0008016307627816455</v>
      </c>
      <c r="JB634">
        <v>-2.705495203968552E-07</v>
      </c>
      <c r="JC634">
        <v>-1.001381313952682E-11</v>
      </c>
      <c r="JD634">
        <v>-0.06429383364076624</v>
      </c>
      <c r="JE634">
        <v>-0.003544197663381463</v>
      </c>
      <c r="JF634">
        <v>0.0008551080648433378</v>
      </c>
      <c r="JG634">
        <v>-1.439520423836254E-05</v>
      </c>
      <c r="JH634">
        <v>4</v>
      </c>
      <c r="JI634">
        <v>2335</v>
      </c>
      <c r="JJ634">
        <v>1</v>
      </c>
      <c r="JK634">
        <v>25</v>
      </c>
      <c r="JL634">
        <v>194512.3</v>
      </c>
      <c r="JM634">
        <v>194512.4</v>
      </c>
      <c r="JN634">
        <v>1.34521</v>
      </c>
      <c r="JO634">
        <v>2.26685</v>
      </c>
      <c r="JP634">
        <v>1.39648</v>
      </c>
      <c r="JQ634">
        <v>2.35229</v>
      </c>
      <c r="JR634">
        <v>1.49536</v>
      </c>
      <c r="JS634">
        <v>2.60742</v>
      </c>
      <c r="JT634">
        <v>36.4107</v>
      </c>
      <c r="JU634">
        <v>24.07</v>
      </c>
      <c r="JV634">
        <v>18</v>
      </c>
      <c r="JW634">
        <v>495.354</v>
      </c>
      <c r="JX634">
        <v>442.66</v>
      </c>
      <c r="JY634">
        <v>30.34</v>
      </c>
      <c r="JZ634">
        <v>28.9509</v>
      </c>
      <c r="KA634">
        <v>30.0004</v>
      </c>
      <c r="KB634">
        <v>28.7383</v>
      </c>
      <c r="KC634">
        <v>28.6642</v>
      </c>
      <c r="KD634">
        <v>26.9683</v>
      </c>
      <c r="KE634">
        <v>28.7602</v>
      </c>
      <c r="KF634">
        <v>43.8042</v>
      </c>
      <c r="KG634">
        <v>30.3491</v>
      </c>
      <c r="KH634">
        <v>590.665</v>
      </c>
      <c r="KI634">
        <v>16.8781</v>
      </c>
      <c r="KJ634">
        <v>100.882</v>
      </c>
      <c r="KK634">
        <v>100.467</v>
      </c>
    </row>
    <row r="635" spans="1:297">
      <c r="A635">
        <v>619</v>
      </c>
      <c r="B635">
        <v>1758918166.6</v>
      </c>
      <c r="C635">
        <v>16383.5</v>
      </c>
      <c r="D635" t="s">
        <v>1685</v>
      </c>
      <c r="E635" t="s">
        <v>1686</v>
      </c>
      <c r="F635">
        <v>5</v>
      </c>
      <c r="G635" t="s">
        <v>1614</v>
      </c>
      <c r="H635" t="s">
        <v>436</v>
      </c>
      <c r="I635">
        <v>1758918159.1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588.8320012441636</v>
      </c>
      <c r="AK635">
        <v>552.0508</v>
      </c>
      <c r="AL635">
        <v>3.372109500166244</v>
      </c>
      <c r="AM635">
        <v>65.05091556369895</v>
      </c>
      <c r="AN635">
        <f>(AP635 - AO635 + DY635*1E3/(8.314*(EA635+273.15)) * AR635/DX635 * AQ635) * DX635/(100*DL635) * 1000/(1000 - AP635)</f>
        <v>0</v>
      </c>
      <c r="AO635">
        <v>16.91763397472495</v>
      </c>
      <c r="AP635">
        <v>25.16644363636363</v>
      </c>
      <c r="AQ635">
        <v>-1.127846216864767E-05</v>
      </c>
      <c r="AR635">
        <v>107.2820033747321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5.18</v>
      </c>
      <c r="DM635">
        <v>0.5</v>
      </c>
      <c r="DN635" t="s">
        <v>438</v>
      </c>
      <c r="DO635">
        <v>2</v>
      </c>
      <c r="DP635" t="b">
        <v>1</v>
      </c>
      <c r="DQ635">
        <v>1758918159.1</v>
      </c>
      <c r="DR635">
        <v>515.3869259259259</v>
      </c>
      <c r="DS635">
        <v>563.8248888888888</v>
      </c>
      <c r="DT635">
        <v>25.16166296296296</v>
      </c>
      <c r="DU635">
        <v>16.93511851851852</v>
      </c>
      <c r="DV635">
        <v>516.0865555555557</v>
      </c>
      <c r="DW635">
        <v>25.00499259259259</v>
      </c>
      <c r="DX635">
        <v>500.0222592592593</v>
      </c>
      <c r="DY635">
        <v>90.31654074074073</v>
      </c>
      <c r="DZ635">
        <v>0.03049747407407408</v>
      </c>
      <c r="EA635">
        <v>31.12131111111111</v>
      </c>
      <c r="EB635">
        <v>29.97864444444445</v>
      </c>
      <c r="EC635">
        <v>999.9000000000001</v>
      </c>
      <c r="ED635">
        <v>0</v>
      </c>
      <c r="EE635">
        <v>0</v>
      </c>
      <c r="EF635">
        <v>10009.17222222222</v>
      </c>
      <c r="EG635">
        <v>0</v>
      </c>
      <c r="EH635">
        <v>12.21014444444445</v>
      </c>
      <c r="EI635">
        <v>-48.4379962962963</v>
      </c>
      <c r="EJ635">
        <v>528.6897407407407</v>
      </c>
      <c r="EK635">
        <v>573.5377407407407</v>
      </c>
      <c r="EL635">
        <v>8.226554814814815</v>
      </c>
      <c r="EM635">
        <v>563.8248888888888</v>
      </c>
      <c r="EN635">
        <v>16.93511851851852</v>
      </c>
      <c r="EO635">
        <v>2.272513703703704</v>
      </c>
      <c r="EP635">
        <v>1.529520740740741</v>
      </c>
      <c r="EQ635">
        <v>19.4828962962963</v>
      </c>
      <c r="ER635">
        <v>13.2665037037037</v>
      </c>
      <c r="ES635">
        <v>2000.007777777778</v>
      </c>
      <c r="ET635">
        <v>0.9800053333333332</v>
      </c>
      <c r="EU635">
        <v>0.01999494444444445</v>
      </c>
      <c r="EV635">
        <v>0</v>
      </c>
      <c r="EW635">
        <v>960.9465185185186</v>
      </c>
      <c r="EX635">
        <v>5.00097</v>
      </c>
      <c r="EY635">
        <v>19316.12592592592</v>
      </c>
      <c r="EZ635">
        <v>16707.67037037037</v>
      </c>
      <c r="FA635">
        <v>41.375</v>
      </c>
      <c r="FB635">
        <v>41.625</v>
      </c>
      <c r="FC635">
        <v>41.25</v>
      </c>
      <c r="FD635">
        <v>41.25</v>
      </c>
      <c r="FE635">
        <v>41.95566666666667</v>
      </c>
      <c r="FF635">
        <v>1955.117777777778</v>
      </c>
      <c r="FG635">
        <v>39.89000000000001</v>
      </c>
      <c r="FH635">
        <v>0</v>
      </c>
      <c r="FI635">
        <v>1758918167.7</v>
      </c>
      <c r="FJ635">
        <v>0</v>
      </c>
      <c r="FK635">
        <v>960.8813846153845</v>
      </c>
      <c r="FL635">
        <v>15.22885470958925</v>
      </c>
      <c r="FM635">
        <v>288.2051285228989</v>
      </c>
      <c r="FN635">
        <v>19314.87692307692</v>
      </c>
      <c r="FO635">
        <v>15</v>
      </c>
      <c r="FP635">
        <v>0</v>
      </c>
      <c r="FQ635" t="s">
        <v>439</v>
      </c>
      <c r="FR635">
        <v>1747247426.5</v>
      </c>
      <c r="FS635">
        <v>1747247420.5</v>
      </c>
      <c r="FT635">
        <v>0</v>
      </c>
      <c r="FU635">
        <v>1.027</v>
      </c>
      <c r="FV635">
        <v>0.031</v>
      </c>
      <c r="FW635">
        <v>0.02</v>
      </c>
      <c r="FX635">
        <v>0.05</v>
      </c>
      <c r="FY635">
        <v>420</v>
      </c>
      <c r="FZ635">
        <v>16</v>
      </c>
      <c r="GA635">
        <v>0.01</v>
      </c>
      <c r="GB635">
        <v>0.1</v>
      </c>
      <c r="GC635">
        <v>-48.113775</v>
      </c>
      <c r="GD635">
        <v>-7.354032270168776</v>
      </c>
      <c r="GE635">
        <v>0.7294438264013209</v>
      </c>
      <c r="GF635">
        <v>0</v>
      </c>
      <c r="GG635">
        <v>960.3033823529412</v>
      </c>
      <c r="GH635">
        <v>14.73269671697297</v>
      </c>
      <c r="GI635">
        <v>1.464571328865775</v>
      </c>
      <c r="GJ635">
        <v>-1</v>
      </c>
      <c r="GK635">
        <v>8.22283275</v>
      </c>
      <c r="GL635">
        <v>0.1169285178236297</v>
      </c>
      <c r="GM635">
        <v>0.01451803946604023</v>
      </c>
      <c r="GN635">
        <v>0</v>
      </c>
      <c r="GO635">
        <v>0</v>
      </c>
      <c r="GP635">
        <v>2</v>
      </c>
      <c r="GQ635" t="s">
        <v>446</v>
      </c>
      <c r="GR635">
        <v>3.13482</v>
      </c>
      <c r="GS635">
        <v>2.69058</v>
      </c>
      <c r="GT635">
        <v>0.113044</v>
      </c>
      <c r="GU635">
        <v>0.118914</v>
      </c>
      <c r="GV635">
        <v>0.109652</v>
      </c>
      <c r="GW635">
        <v>0.0818454</v>
      </c>
      <c r="GX635">
        <v>28163.8</v>
      </c>
      <c r="GY635">
        <v>28036.1</v>
      </c>
      <c r="GZ635">
        <v>29519.8</v>
      </c>
      <c r="HA635">
        <v>29407.2</v>
      </c>
      <c r="HB635">
        <v>34719.1</v>
      </c>
      <c r="HC635">
        <v>35772.6</v>
      </c>
      <c r="HD635">
        <v>41535.1</v>
      </c>
      <c r="HE635">
        <v>41781.3</v>
      </c>
      <c r="HF635">
        <v>1.93002</v>
      </c>
      <c r="HG635">
        <v>1.86222</v>
      </c>
      <c r="HH635">
        <v>0.0431947</v>
      </c>
      <c r="HI635">
        <v>0</v>
      </c>
      <c r="HJ635">
        <v>29.2751</v>
      </c>
      <c r="HK635">
        <v>999.9</v>
      </c>
      <c r="HL635">
        <v>45</v>
      </c>
      <c r="HM635">
        <v>31.3</v>
      </c>
      <c r="HN635">
        <v>22.8645</v>
      </c>
      <c r="HO635">
        <v>61.7887</v>
      </c>
      <c r="HP635">
        <v>26.1458</v>
      </c>
      <c r="HQ635">
        <v>1</v>
      </c>
      <c r="HR635">
        <v>0.106334</v>
      </c>
      <c r="HS635">
        <v>-1.1345</v>
      </c>
      <c r="HT635">
        <v>20.3361</v>
      </c>
      <c r="HU635">
        <v>5.21624</v>
      </c>
      <c r="HV635">
        <v>12.0141</v>
      </c>
      <c r="HW635">
        <v>4.98845</v>
      </c>
      <c r="HX635">
        <v>3.2875</v>
      </c>
      <c r="HY635">
        <v>9999</v>
      </c>
      <c r="HZ635">
        <v>9999</v>
      </c>
      <c r="IA635">
        <v>9999</v>
      </c>
      <c r="IB635">
        <v>18.3</v>
      </c>
      <c r="IC635">
        <v>1.86758</v>
      </c>
      <c r="ID635">
        <v>1.86672</v>
      </c>
      <c r="IE635">
        <v>1.866</v>
      </c>
      <c r="IF635">
        <v>1.866</v>
      </c>
      <c r="IG635">
        <v>1.86783</v>
      </c>
      <c r="IH635">
        <v>1.87027</v>
      </c>
      <c r="II635">
        <v>1.8689</v>
      </c>
      <c r="IJ635">
        <v>1.87042</v>
      </c>
      <c r="IK635">
        <v>0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-0.727</v>
      </c>
      <c r="IY635">
        <v>0.1568</v>
      </c>
      <c r="IZ635">
        <v>-0.2124528667129374</v>
      </c>
      <c r="JA635">
        <v>-0.0008016307627816455</v>
      </c>
      <c r="JB635">
        <v>-2.705495203968552E-07</v>
      </c>
      <c r="JC635">
        <v>-1.001381313952682E-11</v>
      </c>
      <c r="JD635">
        <v>-0.06429383364076624</v>
      </c>
      <c r="JE635">
        <v>-0.003544197663381463</v>
      </c>
      <c r="JF635">
        <v>0.0008551080648433378</v>
      </c>
      <c r="JG635">
        <v>-1.439520423836254E-05</v>
      </c>
      <c r="JH635">
        <v>4</v>
      </c>
      <c r="JI635">
        <v>2335</v>
      </c>
      <c r="JJ635">
        <v>1</v>
      </c>
      <c r="JK635">
        <v>25</v>
      </c>
      <c r="JL635">
        <v>194512.3</v>
      </c>
      <c r="JM635">
        <v>194512.4</v>
      </c>
      <c r="JN635">
        <v>1.37695</v>
      </c>
      <c r="JO635">
        <v>2.25952</v>
      </c>
      <c r="JP635">
        <v>1.39648</v>
      </c>
      <c r="JQ635">
        <v>2.34985</v>
      </c>
      <c r="JR635">
        <v>1.49536</v>
      </c>
      <c r="JS635">
        <v>2.65137</v>
      </c>
      <c r="JT635">
        <v>36.4107</v>
      </c>
      <c r="JU635">
        <v>24.07</v>
      </c>
      <c r="JV635">
        <v>18</v>
      </c>
      <c r="JW635">
        <v>495.305</v>
      </c>
      <c r="JX635">
        <v>442.566</v>
      </c>
      <c r="JY635">
        <v>30.3548</v>
      </c>
      <c r="JZ635">
        <v>28.9527</v>
      </c>
      <c r="KA635">
        <v>30.0002</v>
      </c>
      <c r="KB635">
        <v>28.7401</v>
      </c>
      <c r="KC635">
        <v>28.666</v>
      </c>
      <c r="KD635">
        <v>27.6144</v>
      </c>
      <c r="KE635">
        <v>28.7602</v>
      </c>
      <c r="KF635">
        <v>43.8042</v>
      </c>
      <c r="KG635">
        <v>30.3638</v>
      </c>
      <c r="KH635">
        <v>610.735</v>
      </c>
      <c r="KI635">
        <v>16.8606</v>
      </c>
      <c r="KJ635">
        <v>100.883</v>
      </c>
      <c r="KK635">
        <v>100.468</v>
      </c>
    </row>
    <row r="636" spans="1:297">
      <c r="A636">
        <v>620</v>
      </c>
      <c r="B636">
        <v>1758918171.6</v>
      </c>
      <c r="C636">
        <v>16388.5</v>
      </c>
      <c r="D636" t="s">
        <v>1687</v>
      </c>
      <c r="E636" t="s">
        <v>1688</v>
      </c>
      <c r="F636">
        <v>5</v>
      </c>
      <c r="G636" t="s">
        <v>1614</v>
      </c>
      <c r="H636" t="s">
        <v>436</v>
      </c>
      <c r="I636">
        <v>1758918163.814285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605.5168965451012</v>
      </c>
      <c r="AK636">
        <v>568.6317818181817</v>
      </c>
      <c r="AL636">
        <v>3.310339574952995</v>
      </c>
      <c r="AM636">
        <v>65.05091556369895</v>
      </c>
      <c r="AN636">
        <f>(AP636 - AO636 + DY636*1E3/(8.314*(EA636+273.15)) * AR636/DX636 * AQ636) * DX636/(100*DL636) * 1000/(1000 - AP636)</f>
        <v>0</v>
      </c>
      <c r="AO636">
        <v>16.90068437853495</v>
      </c>
      <c r="AP636">
        <v>25.15833151515151</v>
      </c>
      <c r="AQ636">
        <v>-3.642987084253618E-05</v>
      </c>
      <c r="AR636">
        <v>107.2820033747321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5.18</v>
      </c>
      <c r="DM636">
        <v>0.5</v>
      </c>
      <c r="DN636" t="s">
        <v>438</v>
      </c>
      <c r="DO636">
        <v>2</v>
      </c>
      <c r="DP636" t="b">
        <v>1</v>
      </c>
      <c r="DQ636">
        <v>1758918163.814285</v>
      </c>
      <c r="DR636">
        <v>530.6608214285714</v>
      </c>
      <c r="DS636">
        <v>579.6061071428572</v>
      </c>
      <c r="DT636">
        <v>25.163275</v>
      </c>
      <c r="DU636">
        <v>16.92260357142857</v>
      </c>
      <c r="DV636">
        <v>531.3771428571428</v>
      </c>
      <c r="DW636">
        <v>25.00657857142857</v>
      </c>
      <c r="DX636">
        <v>500.0034999999999</v>
      </c>
      <c r="DY636">
        <v>90.31687857142857</v>
      </c>
      <c r="DZ636">
        <v>0.03049995357142857</v>
      </c>
      <c r="EA636">
        <v>31.12506071428571</v>
      </c>
      <c r="EB636">
        <v>29.98077857142858</v>
      </c>
      <c r="EC636">
        <v>999.9000000000002</v>
      </c>
      <c r="ED636">
        <v>0</v>
      </c>
      <c r="EE636">
        <v>0</v>
      </c>
      <c r="EF636">
        <v>10004.105</v>
      </c>
      <c r="EG636">
        <v>0</v>
      </c>
      <c r="EH636">
        <v>12.21264285714286</v>
      </c>
      <c r="EI636">
        <v>-48.945275</v>
      </c>
      <c r="EJ636">
        <v>544.3586785714286</v>
      </c>
      <c r="EK636">
        <v>589.5831785714287</v>
      </c>
      <c r="EL636">
        <v>8.24067107142857</v>
      </c>
      <c r="EM636">
        <v>579.6061071428572</v>
      </c>
      <c r="EN636">
        <v>16.92260357142857</v>
      </c>
      <c r="EO636">
        <v>2.272667857142857</v>
      </c>
      <c r="EP636">
        <v>1.528396785714286</v>
      </c>
      <c r="EQ636">
        <v>19.48397857142857</v>
      </c>
      <c r="ER636">
        <v>13.25523928571429</v>
      </c>
      <c r="ES636">
        <v>2000.004285714286</v>
      </c>
      <c r="ET636">
        <v>0.980005357142857</v>
      </c>
      <c r="EU636">
        <v>0.01999492142857143</v>
      </c>
      <c r="EV636">
        <v>0</v>
      </c>
      <c r="EW636">
        <v>962.0815357142857</v>
      </c>
      <c r="EX636">
        <v>5.00097</v>
      </c>
      <c r="EY636">
        <v>19339.01428571428</v>
      </c>
      <c r="EZ636">
        <v>16707.65</v>
      </c>
      <c r="FA636">
        <v>41.375</v>
      </c>
      <c r="FB636">
        <v>41.625</v>
      </c>
      <c r="FC636">
        <v>41.25</v>
      </c>
      <c r="FD636">
        <v>41.25</v>
      </c>
      <c r="FE636">
        <v>41.964</v>
      </c>
      <c r="FF636">
        <v>1955.114285714286</v>
      </c>
      <c r="FG636">
        <v>39.89000000000001</v>
      </c>
      <c r="FH636">
        <v>0</v>
      </c>
      <c r="FI636">
        <v>1758918173.1</v>
      </c>
      <c r="FJ636">
        <v>0</v>
      </c>
      <c r="FK636">
        <v>962.2301599999998</v>
      </c>
      <c r="FL636">
        <v>13.54215387362259</v>
      </c>
      <c r="FM636">
        <v>293.8384621401458</v>
      </c>
      <c r="FN636">
        <v>19342.636</v>
      </c>
      <c r="FO636">
        <v>15</v>
      </c>
      <c r="FP636">
        <v>0</v>
      </c>
      <c r="FQ636" t="s">
        <v>439</v>
      </c>
      <c r="FR636">
        <v>1747247426.5</v>
      </c>
      <c r="FS636">
        <v>1747247420.5</v>
      </c>
      <c r="FT636">
        <v>0</v>
      </c>
      <c r="FU636">
        <v>1.027</v>
      </c>
      <c r="FV636">
        <v>0.031</v>
      </c>
      <c r="FW636">
        <v>0.02</v>
      </c>
      <c r="FX636">
        <v>0.05</v>
      </c>
      <c r="FY636">
        <v>420</v>
      </c>
      <c r="FZ636">
        <v>16</v>
      </c>
      <c r="GA636">
        <v>0.01</v>
      </c>
      <c r="GB636">
        <v>0.1</v>
      </c>
      <c r="GC636">
        <v>-48.56931707317074</v>
      </c>
      <c r="GD636">
        <v>-6.861616724738655</v>
      </c>
      <c r="GE636">
        <v>0.7060506946155098</v>
      </c>
      <c r="GF636">
        <v>0</v>
      </c>
      <c r="GG636">
        <v>961.270205882353</v>
      </c>
      <c r="GH636">
        <v>14.39295644583018</v>
      </c>
      <c r="GI636">
        <v>1.431735963569116</v>
      </c>
      <c r="GJ636">
        <v>-1</v>
      </c>
      <c r="GK636">
        <v>8.23241536585366</v>
      </c>
      <c r="GL636">
        <v>0.1872439024390392</v>
      </c>
      <c r="GM636">
        <v>0.0199877170938116</v>
      </c>
      <c r="GN636">
        <v>0</v>
      </c>
      <c r="GO636">
        <v>0</v>
      </c>
      <c r="GP636">
        <v>2</v>
      </c>
      <c r="GQ636" t="s">
        <v>446</v>
      </c>
      <c r="GR636">
        <v>3.13478</v>
      </c>
      <c r="GS636">
        <v>2.69089</v>
      </c>
      <c r="GT636">
        <v>0.115465</v>
      </c>
      <c r="GU636">
        <v>0.121346</v>
      </c>
      <c r="GV636">
        <v>0.109634</v>
      </c>
      <c r="GW636">
        <v>0.08184520000000001</v>
      </c>
      <c r="GX636">
        <v>28086.9</v>
      </c>
      <c r="GY636">
        <v>27958.7</v>
      </c>
      <c r="GZ636">
        <v>29519.8</v>
      </c>
      <c r="HA636">
        <v>29407.2</v>
      </c>
      <c r="HB636">
        <v>34719.9</v>
      </c>
      <c r="HC636">
        <v>35772.6</v>
      </c>
      <c r="HD636">
        <v>41535.2</v>
      </c>
      <c r="HE636">
        <v>41781.2</v>
      </c>
      <c r="HF636">
        <v>1.93005</v>
      </c>
      <c r="HG636">
        <v>1.86197</v>
      </c>
      <c r="HH636">
        <v>0.0434928</v>
      </c>
      <c r="HI636">
        <v>0</v>
      </c>
      <c r="HJ636">
        <v>29.2774</v>
      </c>
      <c r="HK636">
        <v>999.9</v>
      </c>
      <c r="HL636">
        <v>45</v>
      </c>
      <c r="HM636">
        <v>31.3</v>
      </c>
      <c r="HN636">
        <v>22.8648</v>
      </c>
      <c r="HO636">
        <v>61.9787</v>
      </c>
      <c r="HP636">
        <v>26.1338</v>
      </c>
      <c r="HQ636">
        <v>1</v>
      </c>
      <c r="HR636">
        <v>0.106291</v>
      </c>
      <c r="HS636">
        <v>-1.13601</v>
      </c>
      <c r="HT636">
        <v>20.3361</v>
      </c>
      <c r="HU636">
        <v>5.21669</v>
      </c>
      <c r="HV636">
        <v>12.0131</v>
      </c>
      <c r="HW636">
        <v>4.9886</v>
      </c>
      <c r="HX636">
        <v>3.28755</v>
      </c>
      <c r="HY636">
        <v>9999</v>
      </c>
      <c r="HZ636">
        <v>9999</v>
      </c>
      <c r="IA636">
        <v>9999</v>
      </c>
      <c r="IB636">
        <v>18.3</v>
      </c>
      <c r="IC636">
        <v>1.86757</v>
      </c>
      <c r="ID636">
        <v>1.86673</v>
      </c>
      <c r="IE636">
        <v>1.86601</v>
      </c>
      <c r="IF636">
        <v>1.86599</v>
      </c>
      <c r="IG636">
        <v>1.86784</v>
      </c>
      <c r="IH636">
        <v>1.87027</v>
      </c>
      <c r="II636">
        <v>1.8689</v>
      </c>
      <c r="IJ636">
        <v>1.87042</v>
      </c>
      <c r="IK636">
        <v>0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-0.744</v>
      </c>
      <c r="IY636">
        <v>0.1566</v>
      </c>
      <c r="IZ636">
        <v>-0.2124528667129374</v>
      </c>
      <c r="JA636">
        <v>-0.0008016307627816455</v>
      </c>
      <c r="JB636">
        <v>-2.705495203968552E-07</v>
      </c>
      <c r="JC636">
        <v>-1.001381313952682E-11</v>
      </c>
      <c r="JD636">
        <v>-0.06429383364076624</v>
      </c>
      <c r="JE636">
        <v>-0.003544197663381463</v>
      </c>
      <c r="JF636">
        <v>0.0008551080648433378</v>
      </c>
      <c r="JG636">
        <v>-1.439520423836254E-05</v>
      </c>
      <c r="JH636">
        <v>4</v>
      </c>
      <c r="JI636">
        <v>2335</v>
      </c>
      <c r="JJ636">
        <v>1</v>
      </c>
      <c r="JK636">
        <v>25</v>
      </c>
      <c r="JL636">
        <v>194512.4</v>
      </c>
      <c r="JM636">
        <v>194512.5</v>
      </c>
      <c r="JN636">
        <v>1.40625</v>
      </c>
      <c r="JO636">
        <v>2.26074</v>
      </c>
      <c r="JP636">
        <v>1.39648</v>
      </c>
      <c r="JQ636">
        <v>2.35229</v>
      </c>
      <c r="JR636">
        <v>1.49536</v>
      </c>
      <c r="JS636">
        <v>2.65503</v>
      </c>
      <c r="JT636">
        <v>36.4107</v>
      </c>
      <c r="JU636">
        <v>24.07</v>
      </c>
      <c r="JV636">
        <v>18</v>
      </c>
      <c r="JW636">
        <v>495.341</v>
      </c>
      <c r="JX636">
        <v>442.426</v>
      </c>
      <c r="JY636">
        <v>30.3703</v>
      </c>
      <c r="JZ636">
        <v>28.9552</v>
      </c>
      <c r="KA636">
        <v>30.0001</v>
      </c>
      <c r="KB636">
        <v>28.7425</v>
      </c>
      <c r="KC636">
        <v>28.6678</v>
      </c>
      <c r="KD636">
        <v>28.1901</v>
      </c>
      <c r="KE636">
        <v>28.7602</v>
      </c>
      <c r="KF636">
        <v>43.8042</v>
      </c>
      <c r="KG636">
        <v>30.3769</v>
      </c>
      <c r="KH636">
        <v>624.109</v>
      </c>
      <c r="KI636">
        <v>16.8501</v>
      </c>
      <c r="KJ636">
        <v>100.883</v>
      </c>
      <c r="KK636">
        <v>100.468</v>
      </c>
    </row>
    <row r="637" spans="1:297">
      <c r="A637">
        <v>621</v>
      </c>
      <c r="B637">
        <v>1758918176.6</v>
      </c>
      <c r="C637">
        <v>16393.5</v>
      </c>
      <c r="D637" t="s">
        <v>1689</v>
      </c>
      <c r="E637" t="s">
        <v>1690</v>
      </c>
      <c r="F637">
        <v>5</v>
      </c>
      <c r="G637" t="s">
        <v>1614</v>
      </c>
      <c r="H637" t="s">
        <v>436</v>
      </c>
      <c r="I637">
        <v>1758918169.1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623.0406859442406</v>
      </c>
      <c r="AK637">
        <v>585.5428727272725</v>
      </c>
      <c r="AL637">
        <v>3.385393821220152</v>
      </c>
      <c r="AM637">
        <v>65.05091556369895</v>
      </c>
      <c r="AN637">
        <f>(AP637 - AO637 + DY637*1E3/(8.314*(EA637+273.15)) * AR637/DX637 * AQ637) * DX637/(100*DL637) * 1000/(1000 - AP637)</f>
        <v>0</v>
      </c>
      <c r="AO637">
        <v>16.90490199937399</v>
      </c>
      <c r="AP637">
        <v>25.15820545454545</v>
      </c>
      <c r="AQ637">
        <v>-1.648736072234714E-06</v>
      </c>
      <c r="AR637">
        <v>107.2820033747321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5.18</v>
      </c>
      <c r="DM637">
        <v>0.5</v>
      </c>
      <c r="DN637" t="s">
        <v>438</v>
      </c>
      <c r="DO637">
        <v>2</v>
      </c>
      <c r="DP637" t="b">
        <v>1</v>
      </c>
      <c r="DQ637">
        <v>1758918169.1</v>
      </c>
      <c r="DR637">
        <v>547.8937037037037</v>
      </c>
      <c r="DS637">
        <v>597.4464444444444</v>
      </c>
      <c r="DT637">
        <v>25.16231111111111</v>
      </c>
      <c r="DU637">
        <v>16.90893333333333</v>
      </c>
      <c r="DV637">
        <v>548.6290370370371</v>
      </c>
      <c r="DW637">
        <v>25.00562222222222</v>
      </c>
      <c r="DX637">
        <v>500.0131851851851</v>
      </c>
      <c r="DY637">
        <v>90.31772222222223</v>
      </c>
      <c r="DZ637">
        <v>0.03050704814814815</v>
      </c>
      <c r="EA637">
        <v>31.12868518518519</v>
      </c>
      <c r="EB637">
        <v>29.98157777777778</v>
      </c>
      <c r="EC637">
        <v>999.9000000000001</v>
      </c>
      <c r="ED637">
        <v>0</v>
      </c>
      <c r="EE637">
        <v>0</v>
      </c>
      <c r="EF637">
        <v>9998.747777777779</v>
      </c>
      <c r="EG637">
        <v>0</v>
      </c>
      <c r="EH637">
        <v>12.22223333333334</v>
      </c>
      <c r="EI637">
        <v>-49.5527074074074</v>
      </c>
      <c r="EJ637">
        <v>562.0357777777778</v>
      </c>
      <c r="EK637">
        <v>607.7222592592593</v>
      </c>
      <c r="EL637">
        <v>8.253375555555555</v>
      </c>
      <c r="EM637">
        <v>597.4464444444444</v>
      </c>
      <c r="EN637">
        <v>16.90893333333333</v>
      </c>
      <c r="EO637">
        <v>2.272602592592593</v>
      </c>
      <c r="EP637">
        <v>1.527177037037037</v>
      </c>
      <c r="EQ637">
        <v>19.48350740740741</v>
      </c>
      <c r="ER637">
        <v>13.24300370370371</v>
      </c>
      <c r="ES637">
        <v>2000.002592592593</v>
      </c>
      <c r="ET637">
        <v>0.9800054444444444</v>
      </c>
      <c r="EU637">
        <v>0.01999483703703704</v>
      </c>
      <c r="EV637">
        <v>0</v>
      </c>
      <c r="EW637">
        <v>963.2844814814814</v>
      </c>
      <c r="EX637">
        <v>5.00097</v>
      </c>
      <c r="EY637">
        <v>19364.59259259259</v>
      </c>
      <c r="EZ637">
        <v>16707.63703703704</v>
      </c>
      <c r="FA637">
        <v>41.375</v>
      </c>
      <c r="FB637">
        <v>41.625</v>
      </c>
      <c r="FC637">
        <v>41.25</v>
      </c>
      <c r="FD637">
        <v>41.25</v>
      </c>
      <c r="FE637">
        <v>41.95333333333333</v>
      </c>
      <c r="FF637">
        <v>1955.112592592593</v>
      </c>
      <c r="FG637">
        <v>39.89000000000001</v>
      </c>
      <c r="FH637">
        <v>0</v>
      </c>
      <c r="FI637">
        <v>1758918177.9</v>
      </c>
      <c r="FJ637">
        <v>0</v>
      </c>
      <c r="FK637">
        <v>963.3536800000001</v>
      </c>
      <c r="FL637">
        <v>13.08553844356839</v>
      </c>
      <c r="FM637">
        <v>288.0538457747145</v>
      </c>
      <c r="FN637">
        <v>19365.696</v>
      </c>
      <c r="FO637">
        <v>15</v>
      </c>
      <c r="FP637">
        <v>0</v>
      </c>
      <c r="FQ637" t="s">
        <v>439</v>
      </c>
      <c r="FR637">
        <v>1747247426.5</v>
      </c>
      <c r="FS637">
        <v>1747247420.5</v>
      </c>
      <c r="FT637">
        <v>0</v>
      </c>
      <c r="FU637">
        <v>1.027</v>
      </c>
      <c r="FV637">
        <v>0.031</v>
      </c>
      <c r="FW637">
        <v>0.02</v>
      </c>
      <c r="FX637">
        <v>0.05</v>
      </c>
      <c r="FY637">
        <v>420</v>
      </c>
      <c r="FZ637">
        <v>16</v>
      </c>
      <c r="GA637">
        <v>0.01</v>
      </c>
      <c r="GB637">
        <v>0.1</v>
      </c>
      <c r="GC637">
        <v>-49.14545609756098</v>
      </c>
      <c r="GD637">
        <v>-7.09696515679452</v>
      </c>
      <c r="GE637">
        <v>0.7343036376179254</v>
      </c>
      <c r="GF637">
        <v>0</v>
      </c>
      <c r="GG637">
        <v>962.4237647058823</v>
      </c>
      <c r="GH637">
        <v>14.02896868743499</v>
      </c>
      <c r="GI637">
        <v>1.394705915845887</v>
      </c>
      <c r="GJ637">
        <v>-1</v>
      </c>
      <c r="GK637">
        <v>8.242578780487806</v>
      </c>
      <c r="GL637">
        <v>0.1545487108014052</v>
      </c>
      <c r="GM637">
        <v>0.0180350032552043</v>
      </c>
      <c r="GN637">
        <v>0</v>
      </c>
      <c r="GO637">
        <v>0</v>
      </c>
      <c r="GP637">
        <v>2</v>
      </c>
      <c r="GQ637" t="s">
        <v>446</v>
      </c>
      <c r="GR637">
        <v>3.13486</v>
      </c>
      <c r="GS637">
        <v>2.69052</v>
      </c>
      <c r="GT637">
        <v>0.117897</v>
      </c>
      <c r="GU637">
        <v>0.123617</v>
      </c>
      <c r="GV637">
        <v>0.109636</v>
      </c>
      <c r="GW637">
        <v>0.08186</v>
      </c>
      <c r="GX637">
        <v>28009.5</v>
      </c>
      <c r="GY637">
        <v>27886.2</v>
      </c>
      <c r="GZ637">
        <v>29519.8</v>
      </c>
      <c r="HA637">
        <v>29407</v>
      </c>
      <c r="HB637">
        <v>34719.5</v>
      </c>
      <c r="HC637">
        <v>35771.8</v>
      </c>
      <c r="HD637">
        <v>41534.8</v>
      </c>
      <c r="HE637">
        <v>41781</v>
      </c>
      <c r="HF637">
        <v>1.93023</v>
      </c>
      <c r="HG637">
        <v>1.8623</v>
      </c>
      <c r="HH637">
        <v>0.0427477</v>
      </c>
      <c r="HI637">
        <v>0</v>
      </c>
      <c r="HJ637">
        <v>29.28</v>
      </c>
      <c r="HK637">
        <v>999.9</v>
      </c>
      <c r="HL637">
        <v>45</v>
      </c>
      <c r="HM637">
        <v>31.3</v>
      </c>
      <c r="HN637">
        <v>22.8638</v>
      </c>
      <c r="HO637">
        <v>62.1387</v>
      </c>
      <c r="HP637">
        <v>26.1498</v>
      </c>
      <c r="HQ637">
        <v>1</v>
      </c>
      <c r="HR637">
        <v>0.106463</v>
      </c>
      <c r="HS637">
        <v>-1.13206</v>
      </c>
      <c r="HT637">
        <v>20.3361</v>
      </c>
      <c r="HU637">
        <v>5.21519</v>
      </c>
      <c r="HV637">
        <v>12.0126</v>
      </c>
      <c r="HW637">
        <v>4.988</v>
      </c>
      <c r="HX637">
        <v>3.28738</v>
      </c>
      <c r="HY637">
        <v>9999</v>
      </c>
      <c r="HZ637">
        <v>9999</v>
      </c>
      <c r="IA637">
        <v>9999</v>
      </c>
      <c r="IB637">
        <v>18.3</v>
      </c>
      <c r="IC637">
        <v>1.8676</v>
      </c>
      <c r="ID637">
        <v>1.86673</v>
      </c>
      <c r="IE637">
        <v>1.86601</v>
      </c>
      <c r="IF637">
        <v>1.866</v>
      </c>
      <c r="IG637">
        <v>1.86783</v>
      </c>
      <c r="IH637">
        <v>1.87027</v>
      </c>
      <c r="II637">
        <v>1.8689</v>
      </c>
      <c r="IJ637">
        <v>1.87042</v>
      </c>
      <c r="IK637">
        <v>0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-0.763</v>
      </c>
      <c r="IY637">
        <v>0.1566</v>
      </c>
      <c r="IZ637">
        <v>-0.2124528667129374</v>
      </c>
      <c r="JA637">
        <v>-0.0008016307627816455</v>
      </c>
      <c r="JB637">
        <v>-2.705495203968552E-07</v>
      </c>
      <c r="JC637">
        <v>-1.001381313952682E-11</v>
      </c>
      <c r="JD637">
        <v>-0.06429383364076624</v>
      </c>
      <c r="JE637">
        <v>-0.003544197663381463</v>
      </c>
      <c r="JF637">
        <v>0.0008551080648433378</v>
      </c>
      <c r="JG637">
        <v>-1.439520423836254E-05</v>
      </c>
      <c r="JH637">
        <v>4</v>
      </c>
      <c r="JI637">
        <v>2335</v>
      </c>
      <c r="JJ637">
        <v>1</v>
      </c>
      <c r="JK637">
        <v>25</v>
      </c>
      <c r="JL637">
        <v>194512.5</v>
      </c>
      <c r="JM637">
        <v>194512.6</v>
      </c>
      <c r="JN637">
        <v>1.43799</v>
      </c>
      <c r="JO637">
        <v>2.26807</v>
      </c>
      <c r="JP637">
        <v>1.39648</v>
      </c>
      <c r="JQ637">
        <v>2.34985</v>
      </c>
      <c r="JR637">
        <v>1.49536</v>
      </c>
      <c r="JS637">
        <v>2.56714</v>
      </c>
      <c r="JT637">
        <v>36.4107</v>
      </c>
      <c r="JU637">
        <v>24.0612</v>
      </c>
      <c r="JV637">
        <v>18</v>
      </c>
      <c r="JW637">
        <v>495.472</v>
      </c>
      <c r="JX637">
        <v>442.644</v>
      </c>
      <c r="JY637">
        <v>30.3834</v>
      </c>
      <c r="JZ637">
        <v>28.9571</v>
      </c>
      <c r="KA637">
        <v>30.0003</v>
      </c>
      <c r="KB637">
        <v>28.7448</v>
      </c>
      <c r="KC637">
        <v>28.6702</v>
      </c>
      <c r="KD637">
        <v>28.8412</v>
      </c>
      <c r="KE637">
        <v>28.7602</v>
      </c>
      <c r="KF637">
        <v>43.8042</v>
      </c>
      <c r="KG637">
        <v>30.3881</v>
      </c>
      <c r="KH637">
        <v>644.147</v>
      </c>
      <c r="KI637">
        <v>16.8407</v>
      </c>
      <c r="KJ637">
        <v>100.882</v>
      </c>
      <c r="KK637">
        <v>100.467</v>
      </c>
    </row>
    <row r="638" spans="1:297">
      <c r="A638">
        <v>622</v>
      </c>
      <c r="B638">
        <v>1758918181.6</v>
      </c>
      <c r="C638">
        <v>16398.5</v>
      </c>
      <c r="D638" t="s">
        <v>1691</v>
      </c>
      <c r="E638" t="s">
        <v>1692</v>
      </c>
      <c r="F638">
        <v>5</v>
      </c>
      <c r="G638" t="s">
        <v>1614</v>
      </c>
      <c r="H638" t="s">
        <v>436</v>
      </c>
      <c r="I638">
        <v>1758918173.814285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639.5381129396206</v>
      </c>
      <c r="AK638">
        <v>602.1241212121212</v>
      </c>
      <c r="AL638">
        <v>3.318745968557941</v>
      </c>
      <c r="AM638">
        <v>65.05091556369895</v>
      </c>
      <c r="AN638">
        <f>(AP638 - AO638 + DY638*1E3/(8.314*(EA638+273.15)) * AR638/DX638 * AQ638) * DX638/(100*DL638) * 1000/(1000 - AP638)</f>
        <v>0</v>
      </c>
      <c r="AO638">
        <v>16.90598166194389</v>
      </c>
      <c r="AP638">
        <v>25.16391333333332</v>
      </c>
      <c r="AQ638">
        <v>4.545318092216057E-05</v>
      </c>
      <c r="AR638">
        <v>107.2820033747321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5.18</v>
      </c>
      <c r="DM638">
        <v>0.5</v>
      </c>
      <c r="DN638" t="s">
        <v>438</v>
      </c>
      <c r="DO638">
        <v>2</v>
      </c>
      <c r="DP638" t="b">
        <v>1</v>
      </c>
      <c r="DQ638">
        <v>1758918173.814285</v>
      </c>
      <c r="DR638">
        <v>563.2604285714285</v>
      </c>
      <c r="DS638">
        <v>613.1706428571428</v>
      </c>
      <c r="DT638">
        <v>25.15978214285714</v>
      </c>
      <c r="DU638">
        <v>16.90322857142857</v>
      </c>
      <c r="DV638">
        <v>564.0129285714286</v>
      </c>
      <c r="DW638">
        <v>25.003125</v>
      </c>
      <c r="DX638">
        <v>499.9952857142857</v>
      </c>
      <c r="DY638">
        <v>90.3194</v>
      </c>
      <c r="DZ638">
        <v>0.03052434285714286</v>
      </c>
      <c r="EA638">
        <v>31.13290714285714</v>
      </c>
      <c r="EB638">
        <v>29.98251785714286</v>
      </c>
      <c r="EC638">
        <v>999.9000000000002</v>
      </c>
      <c r="ED638">
        <v>0</v>
      </c>
      <c r="EE638">
        <v>0</v>
      </c>
      <c r="EF638">
        <v>9994.484642857144</v>
      </c>
      <c r="EG638">
        <v>0</v>
      </c>
      <c r="EH638">
        <v>12.22834642857143</v>
      </c>
      <c r="EI638">
        <v>-49.91020714285715</v>
      </c>
      <c r="EJ638">
        <v>577.7977142857143</v>
      </c>
      <c r="EK638">
        <v>623.7133928571428</v>
      </c>
      <c r="EL638">
        <v>8.256557499999998</v>
      </c>
      <c r="EM638">
        <v>613.1706428571428</v>
      </c>
      <c r="EN638">
        <v>16.90322857142857</v>
      </c>
      <c r="EO638">
        <v>2.272416428571428</v>
      </c>
      <c r="EP638">
        <v>1.526689642857143</v>
      </c>
      <c r="EQ638">
        <v>19.48219285714285</v>
      </c>
      <c r="ER638">
        <v>13.23811428571429</v>
      </c>
      <c r="ES638">
        <v>2000.005</v>
      </c>
      <c r="ET638">
        <v>0.9800055714285714</v>
      </c>
      <c r="EU638">
        <v>0.01999471428571429</v>
      </c>
      <c r="EV638">
        <v>0</v>
      </c>
      <c r="EW638">
        <v>964.3990357142858</v>
      </c>
      <c r="EX638">
        <v>5.00097</v>
      </c>
      <c r="EY638">
        <v>19386.43928571429</v>
      </c>
      <c r="EZ638">
        <v>16707.65</v>
      </c>
      <c r="FA638">
        <v>41.375</v>
      </c>
      <c r="FB638">
        <v>41.625</v>
      </c>
      <c r="FC638">
        <v>41.26107142857143</v>
      </c>
      <c r="FD638">
        <v>41.25</v>
      </c>
      <c r="FE638">
        <v>41.94824999999999</v>
      </c>
      <c r="FF638">
        <v>1955.115</v>
      </c>
      <c r="FG638">
        <v>39.89000000000001</v>
      </c>
      <c r="FH638">
        <v>0</v>
      </c>
      <c r="FI638">
        <v>1758918182.7</v>
      </c>
      <c r="FJ638">
        <v>0</v>
      </c>
      <c r="FK638">
        <v>964.46132</v>
      </c>
      <c r="FL638">
        <v>14.93161539300982</v>
      </c>
      <c r="FM638">
        <v>266.2615383802162</v>
      </c>
      <c r="FN638">
        <v>19387.912</v>
      </c>
      <c r="FO638">
        <v>15</v>
      </c>
      <c r="FP638">
        <v>0</v>
      </c>
      <c r="FQ638" t="s">
        <v>439</v>
      </c>
      <c r="FR638">
        <v>1747247426.5</v>
      </c>
      <c r="FS638">
        <v>1747247420.5</v>
      </c>
      <c r="FT638">
        <v>0</v>
      </c>
      <c r="FU638">
        <v>1.027</v>
      </c>
      <c r="FV638">
        <v>0.031</v>
      </c>
      <c r="FW638">
        <v>0.02</v>
      </c>
      <c r="FX638">
        <v>0.05</v>
      </c>
      <c r="FY638">
        <v>420</v>
      </c>
      <c r="FZ638">
        <v>16</v>
      </c>
      <c r="GA638">
        <v>0.01</v>
      </c>
      <c r="GB638">
        <v>0.1</v>
      </c>
      <c r="GC638">
        <v>-49.710695</v>
      </c>
      <c r="GD638">
        <v>-4.922339212007554</v>
      </c>
      <c r="GE638">
        <v>0.5236950443483306</v>
      </c>
      <c r="GF638">
        <v>0</v>
      </c>
      <c r="GG638">
        <v>963.8654411764704</v>
      </c>
      <c r="GH638">
        <v>13.96172651437235</v>
      </c>
      <c r="GI638">
        <v>1.393880389652361</v>
      </c>
      <c r="GJ638">
        <v>-1</v>
      </c>
      <c r="GK638">
        <v>8.25351375</v>
      </c>
      <c r="GL638">
        <v>0.04091245778608672</v>
      </c>
      <c r="GM638">
        <v>0.009135801740269019</v>
      </c>
      <c r="GN638">
        <v>1</v>
      </c>
      <c r="GO638">
        <v>1</v>
      </c>
      <c r="GP638">
        <v>2</v>
      </c>
      <c r="GQ638" t="s">
        <v>440</v>
      </c>
      <c r="GR638">
        <v>3.13487</v>
      </c>
      <c r="GS638">
        <v>2.69068</v>
      </c>
      <c r="GT638">
        <v>0.120246</v>
      </c>
      <c r="GU638">
        <v>0.125998</v>
      </c>
      <c r="GV638">
        <v>0.109648</v>
      </c>
      <c r="GW638">
        <v>0.0817997</v>
      </c>
      <c r="GX638">
        <v>27935.1</v>
      </c>
      <c r="GY638">
        <v>27810.2</v>
      </c>
      <c r="GZ638">
        <v>29519.9</v>
      </c>
      <c r="HA638">
        <v>29406.8</v>
      </c>
      <c r="HB638">
        <v>34719</v>
      </c>
      <c r="HC638">
        <v>35774</v>
      </c>
      <c r="HD638">
        <v>41534.7</v>
      </c>
      <c r="HE638">
        <v>41780.7</v>
      </c>
      <c r="HF638">
        <v>1.9304</v>
      </c>
      <c r="HG638">
        <v>1.8625</v>
      </c>
      <c r="HH638">
        <v>0.0431947</v>
      </c>
      <c r="HI638">
        <v>0</v>
      </c>
      <c r="HJ638">
        <v>29.2825</v>
      </c>
      <c r="HK638">
        <v>999.9</v>
      </c>
      <c r="HL638">
        <v>44.9</v>
      </c>
      <c r="HM638">
        <v>31.2</v>
      </c>
      <c r="HN638">
        <v>22.6831</v>
      </c>
      <c r="HO638">
        <v>61.9087</v>
      </c>
      <c r="HP638">
        <v>26.0377</v>
      </c>
      <c r="HQ638">
        <v>1</v>
      </c>
      <c r="HR638">
        <v>0.106654</v>
      </c>
      <c r="HS638">
        <v>-1.1414</v>
      </c>
      <c r="HT638">
        <v>20.3363</v>
      </c>
      <c r="HU638">
        <v>5.21744</v>
      </c>
      <c r="HV638">
        <v>12.0137</v>
      </c>
      <c r="HW638">
        <v>4.9887</v>
      </c>
      <c r="HX638">
        <v>3.28783</v>
      </c>
      <c r="HY638">
        <v>9999</v>
      </c>
      <c r="HZ638">
        <v>9999</v>
      </c>
      <c r="IA638">
        <v>9999</v>
      </c>
      <c r="IB638">
        <v>18.3</v>
      </c>
      <c r="IC638">
        <v>1.86758</v>
      </c>
      <c r="ID638">
        <v>1.86675</v>
      </c>
      <c r="IE638">
        <v>1.866</v>
      </c>
      <c r="IF638">
        <v>1.866</v>
      </c>
      <c r="IG638">
        <v>1.86783</v>
      </c>
      <c r="IH638">
        <v>1.87027</v>
      </c>
      <c r="II638">
        <v>1.8689</v>
      </c>
      <c r="IJ638">
        <v>1.87042</v>
      </c>
      <c r="IK638">
        <v>0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-0.781</v>
      </c>
      <c r="IY638">
        <v>0.1567</v>
      </c>
      <c r="IZ638">
        <v>-0.2124528667129374</v>
      </c>
      <c r="JA638">
        <v>-0.0008016307627816455</v>
      </c>
      <c r="JB638">
        <v>-2.705495203968552E-07</v>
      </c>
      <c r="JC638">
        <v>-1.001381313952682E-11</v>
      </c>
      <c r="JD638">
        <v>-0.06429383364076624</v>
      </c>
      <c r="JE638">
        <v>-0.003544197663381463</v>
      </c>
      <c r="JF638">
        <v>0.0008551080648433378</v>
      </c>
      <c r="JG638">
        <v>-1.439520423836254E-05</v>
      </c>
      <c r="JH638">
        <v>4</v>
      </c>
      <c r="JI638">
        <v>2335</v>
      </c>
      <c r="JJ638">
        <v>1</v>
      </c>
      <c r="JK638">
        <v>25</v>
      </c>
      <c r="JL638">
        <v>194512.6</v>
      </c>
      <c r="JM638">
        <v>194512.7</v>
      </c>
      <c r="JN638">
        <v>1.46729</v>
      </c>
      <c r="JO638">
        <v>2.27295</v>
      </c>
      <c r="JP638">
        <v>1.39771</v>
      </c>
      <c r="JQ638">
        <v>2.34985</v>
      </c>
      <c r="JR638">
        <v>1.49536</v>
      </c>
      <c r="JS638">
        <v>2.65869</v>
      </c>
      <c r="JT638">
        <v>36.4107</v>
      </c>
      <c r="JU638">
        <v>24.0612</v>
      </c>
      <c r="JV638">
        <v>18</v>
      </c>
      <c r="JW638">
        <v>495.604</v>
      </c>
      <c r="JX638">
        <v>442.781</v>
      </c>
      <c r="JY638">
        <v>30.3948</v>
      </c>
      <c r="JZ638">
        <v>28.9595</v>
      </c>
      <c r="KA638">
        <v>30.0003</v>
      </c>
      <c r="KB638">
        <v>28.7473</v>
      </c>
      <c r="KC638">
        <v>28.672</v>
      </c>
      <c r="KD638">
        <v>29.416</v>
      </c>
      <c r="KE638">
        <v>28.7602</v>
      </c>
      <c r="KF638">
        <v>43.425</v>
      </c>
      <c r="KG638">
        <v>30.4024</v>
      </c>
      <c r="KH638">
        <v>657.6799999999999</v>
      </c>
      <c r="KI638">
        <v>16.8248</v>
      </c>
      <c r="KJ638">
        <v>100.882</v>
      </c>
      <c r="KK638">
        <v>100.466</v>
      </c>
    </row>
    <row r="639" spans="1:297">
      <c r="A639">
        <v>623</v>
      </c>
      <c r="B639">
        <v>1758918186.6</v>
      </c>
      <c r="C639">
        <v>16403.5</v>
      </c>
      <c r="D639" t="s">
        <v>1693</v>
      </c>
      <c r="E639" t="s">
        <v>1694</v>
      </c>
      <c r="F639">
        <v>5</v>
      </c>
      <c r="G639" t="s">
        <v>1614</v>
      </c>
      <c r="H639" t="s">
        <v>436</v>
      </c>
      <c r="I639">
        <v>1758918179.1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657.1283810762372</v>
      </c>
      <c r="AK639">
        <v>619.0193393939394</v>
      </c>
      <c r="AL639">
        <v>3.380986359335258</v>
      </c>
      <c r="AM639">
        <v>65.05091556369895</v>
      </c>
      <c r="AN639">
        <f>(AP639 - AO639 + DY639*1E3/(8.314*(EA639+273.15)) * AR639/DX639 * AQ639) * DX639/(100*DL639) * 1000/(1000 - AP639)</f>
        <v>0</v>
      </c>
      <c r="AO639">
        <v>16.85536383082454</v>
      </c>
      <c r="AP639">
        <v>25.15096303030302</v>
      </c>
      <c r="AQ639">
        <v>-8.219770438144675E-05</v>
      </c>
      <c r="AR639">
        <v>107.2820033747321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5.18</v>
      </c>
      <c r="DM639">
        <v>0.5</v>
      </c>
      <c r="DN639" t="s">
        <v>438</v>
      </c>
      <c r="DO639">
        <v>2</v>
      </c>
      <c r="DP639" t="b">
        <v>1</v>
      </c>
      <c r="DQ639">
        <v>1758918179.1</v>
      </c>
      <c r="DR639">
        <v>580.5261851851852</v>
      </c>
      <c r="DS639">
        <v>630.9974814814815</v>
      </c>
      <c r="DT639">
        <v>25.15878148148148</v>
      </c>
      <c r="DU639">
        <v>16.8899</v>
      </c>
      <c r="DV639">
        <v>581.2981481481482</v>
      </c>
      <c r="DW639">
        <v>25.00213703703704</v>
      </c>
      <c r="DX639">
        <v>500.0131111111111</v>
      </c>
      <c r="DY639">
        <v>90.32056666666668</v>
      </c>
      <c r="DZ639">
        <v>0.03045468518518519</v>
      </c>
      <c r="EA639">
        <v>31.13687037037037</v>
      </c>
      <c r="EB639">
        <v>29.98301481481482</v>
      </c>
      <c r="EC639">
        <v>999.9000000000001</v>
      </c>
      <c r="ED639">
        <v>0</v>
      </c>
      <c r="EE639">
        <v>0</v>
      </c>
      <c r="EF639">
        <v>9992.937777777777</v>
      </c>
      <c r="EG639">
        <v>0</v>
      </c>
      <c r="EH639">
        <v>12.22803703703704</v>
      </c>
      <c r="EI639">
        <v>-50.47126296296297</v>
      </c>
      <c r="EJ639">
        <v>595.5085555555555</v>
      </c>
      <c r="EK639">
        <v>641.8377407407407</v>
      </c>
      <c r="EL639">
        <v>8.268884074074073</v>
      </c>
      <c r="EM639">
        <v>630.9974814814815</v>
      </c>
      <c r="EN639">
        <v>16.8899</v>
      </c>
      <c r="EO639">
        <v>2.272355555555555</v>
      </c>
      <c r="EP639">
        <v>1.525505555555556</v>
      </c>
      <c r="EQ639">
        <v>19.48175555555556</v>
      </c>
      <c r="ER639">
        <v>13.22621111111111</v>
      </c>
      <c r="ES639">
        <v>2000.001111111111</v>
      </c>
      <c r="ET639">
        <v>0.9800056666666668</v>
      </c>
      <c r="EU639">
        <v>0.01999462222222223</v>
      </c>
      <c r="EV639">
        <v>0</v>
      </c>
      <c r="EW639">
        <v>965.5342222222221</v>
      </c>
      <c r="EX639">
        <v>5.00097</v>
      </c>
      <c r="EY639">
        <v>19409.08518518518</v>
      </c>
      <c r="EZ639">
        <v>16707.61481481482</v>
      </c>
      <c r="FA639">
        <v>41.375</v>
      </c>
      <c r="FB639">
        <v>41.625</v>
      </c>
      <c r="FC639">
        <v>41.27755555555554</v>
      </c>
      <c r="FD639">
        <v>41.25</v>
      </c>
      <c r="FE639">
        <v>41.94166666666666</v>
      </c>
      <c r="FF639">
        <v>1955.111111111111</v>
      </c>
      <c r="FG639">
        <v>39.89000000000001</v>
      </c>
      <c r="FH639">
        <v>0</v>
      </c>
      <c r="FI639">
        <v>1758918188.1</v>
      </c>
      <c r="FJ639">
        <v>0</v>
      </c>
      <c r="FK639">
        <v>965.5386153846155</v>
      </c>
      <c r="FL639">
        <v>11.61832478835089</v>
      </c>
      <c r="FM639">
        <v>245.8871794136906</v>
      </c>
      <c r="FN639">
        <v>19409.64615384616</v>
      </c>
      <c r="FO639">
        <v>15</v>
      </c>
      <c r="FP639">
        <v>0</v>
      </c>
      <c r="FQ639" t="s">
        <v>439</v>
      </c>
      <c r="FR639">
        <v>1747247426.5</v>
      </c>
      <c r="FS639">
        <v>1747247420.5</v>
      </c>
      <c r="FT639">
        <v>0</v>
      </c>
      <c r="FU639">
        <v>1.027</v>
      </c>
      <c r="FV639">
        <v>0.031</v>
      </c>
      <c r="FW639">
        <v>0.02</v>
      </c>
      <c r="FX639">
        <v>0.05</v>
      </c>
      <c r="FY639">
        <v>420</v>
      </c>
      <c r="FZ639">
        <v>16</v>
      </c>
      <c r="GA639">
        <v>0.01</v>
      </c>
      <c r="GB639">
        <v>0.1</v>
      </c>
      <c r="GC639">
        <v>-50.1910175</v>
      </c>
      <c r="GD639">
        <v>-6.044392120074887</v>
      </c>
      <c r="GE639">
        <v>0.6277649332702088</v>
      </c>
      <c r="GF639">
        <v>0</v>
      </c>
      <c r="GG639">
        <v>964.8708823529412</v>
      </c>
      <c r="GH639">
        <v>13.06126814540364</v>
      </c>
      <c r="GI639">
        <v>1.312222379932016</v>
      </c>
      <c r="GJ639">
        <v>-1</v>
      </c>
      <c r="GK639">
        <v>8.265918750000001</v>
      </c>
      <c r="GL639">
        <v>0.1263139587242098</v>
      </c>
      <c r="GM639">
        <v>0.01743667832293481</v>
      </c>
      <c r="GN639">
        <v>0</v>
      </c>
      <c r="GO639">
        <v>0</v>
      </c>
      <c r="GP639">
        <v>2</v>
      </c>
      <c r="GQ639" t="s">
        <v>446</v>
      </c>
      <c r="GR639">
        <v>3.13481</v>
      </c>
      <c r="GS639">
        <v>2.69062</v>
      </c>
      <c r="GT639">
        <v>0.122604</v>
      </c>
      <c r="GU639">
        <v>0.128248</v>
      </c>
      <c r="GV639">
        <v>0.109608</v>
      </c>
      <c r="GW639">
        <v>0.0816621</v>
      </c>
      <c r="GX639">
        <v>27859.7</v>
      </c>
      <c r="GY639">
        <v>27738.6</v>
      </c>
      <c r="GZ639">
        <v>29519.4</v>
      </c>
      <c r="HA639">
        <v>29406.9</v>
      </c>
      <c r="HB639">
        <v>34720.4</v>
      </c>
      <c r="HC639">
        <v>35779.4</v>
      </c>
      <c r="HD639">
        <v>41534.4</v>
      </c>
      <c r="HE639">
        <v>41780.7</v>
      </c>
      <c r="HF639">
        <v>1.92995</v>
      </c>
      <c r="HG639">
        <v>1.86232</v>
      </c>
      <c r="HH639">
        <v>0.0430457</v>
      </c>
      <c r="HI639">
        <v>0</v>
      </c>
      <c r="HJ639">
        <v>29.285</v>
      </c>
      <c r="HK639">
        <v>999.9</v>
      </c>
      <c r="HL639">
        <v>44.9</v>
      </c>
      <c r="HM639">
        <v>31.3</v>
      </c>
      <c r="HN639">
        <v>22.8126</v>
      </c>
      <c r="HO639">
        <v>61.7987</v>
      </c>
      <c r="HP639">
        <v>26.0417</v>
      </c>
      <c r="HQ639">
        <v>1</v>
      </c>
      <c r="HR639">
        <v>0.106911</v>
      </c>
      <c r="HS639">
        <v>-1.14583</v>
      </c>
      <c r="HT639">
        <v>20.3361</v>
      </c>
      <c r="HU639">
        <v>5.21609</v>
      </c>
      <c r="HV639">
        <v>12.0141</v>
      </c>
      <c r="HW639">
        <v>4.98855</v>
      </c>
      <c r="HX639">
        <v>3.28768</v>
      </c>
      <c r="HY639">
        <v>9999</v>
      </c>
      <c r="HZ639">
        <v>9999</v>
      </c>
      <c r="IA639">
        <v>9999</v>
      </c>
      <c r="IB639">
        <v>18.3</v>
      </c>
      <c r="IC639">
        <v>1.86759</v>
      </c>
      <c r="ID639">
        <v>1.86676</v>
      </c>
      <c r="IE639">
        <v>1.86601</v>
      </c>
      <c r="IF639">
        <v>1.866</v>
      </c>
      <c r="IG639">
        <v>1.86785</v>
      </c>
      <c r="IH639">
        <v>1.87027</v>
      </c>
      <c r="II639">
        <v>1.86891</v>
      </c>
      <c r="IJ639">
        <v>1.87042</v>
      </c>
      <c r="IK639">
        <v>0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-0.8</v>
      </c>
      <c r="IY639">
        <v>0.1566</v>
      </c>
      <c r="IZ639">
        <v>-0.2124528667129374</v>
      </c>
      <c r="JA639">
        <v>-0.0008016307627816455</v>
      </c>
      <c r="JB639">
        <v>-2.705495203968552E-07</v>
      </c>
      <c r="JC639">
        <v>-1.001381313952682E-11</v>
      </c>
      <c r="JD639">
        <v>-0.06429383364076624</v>
      </c>
      <c r="JE639">
        <v>-0.003544197663381463</v>
      </c>
      <c r="JF639">
        <v>0.0008551080648433378</v>
      </c>
      <c r="JG639">
        <v>-1.439520423836254E-05</v>
      </c>
      <c r="JH639">
        <v>4</v>
      </c>
      <c r="JI639">
        <v>2335</v>
      </c>
      <c r="JJ639">
        <v>1</v>
      </c>
      <c r="JK639">
        <v>25</v>
      </c>
      <c r="JL639">
        <v>194512.7</v>
      </c>
      <c r="JM639">
        <v>194512.8</v>
      </c>
      <c r="JN639">
        <v>1.49902</v>
      </c>
      <c r="JO639">
        <v>2.27051</v>
      </c>
      <c r="JP639">
        <v>1.39648</v>
      </c>
      <c r="JQ639">
        <v>2.35352</v>
      </c>
      <c r="JR639">
        <v>1.49536</v>
      </c>
      <c r="JS639">
        <v>2.67944</v>
      </c>
      <c r="JT639">
        <v>36.4107</v>
      </c>
      <c r="JU639">
        <v>24.0525</v>
      </c>
      <c r="JV639">
        <v>18</v>
      </c>
      <c r="JW639">
        <v>495.336</v>
      </c>
      <c r="JX639">
        <v>442.692</v>
      </c>
      <c r="JY639">
        <v>30.4077</v>
      </c>
      <c r="JZ639">
        <v>28.9617</v>
      </c>
      <c r="KA639">
        <v>30.0001</v>
      </c>
      <c r="KB639">
        <v>28.7497</v>
      </c>
      <c r="KC639">
        <v>28.6745</v>
      </c>
      <c r="KD639">
        <v>30.0552</v>
      </c>
      <c r="KE639">
        <v>28.7602</v>
      </c>
      <c r="KF639">
        <v>43.425</v>
      </c>
      <c r="KG639">
        <v>30.413</v>
      </c>
      <c r="KH639">
        <v>677.755</v>
      </c>
      <c r="KI639">
        <v>16.8186</v>
      </c>
      <c r="KJ639">
        <v>100.881</v>
      </c>
      <c r="KK639">
        <v>100.466</v>
      </c>
    </row>
    <row r="640" spans="1:297">
      <c r="A640">
        <v>624</v>
      </c>
      <c r="B640">
        <v>1758918191.6</v>
      </c>
      <c r="C640">
        <v>16408.5</v>
      </c>
      <c r="D640" t="s">
        <v>1695</v>
      </c>
      <c r="E640" t="s">
        <v>1696</v>
      </c>
      <c r="F640">
        <v>5</v>
      </c>
      <c r="G640" t="s">
        <v>1614</v>
      </c>
      <c r="H640" t="s">
        <v>436</v>
      </c>
      <c r="I640">
        <v>1758918183.814285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673.9216622433077</v>
      </c>
      <c r="AK640">
        <v>635.8361696969695</v>
      </c>
      <c r="AL640">
        <v>3.365992627260103</v>
      </c>
      <c r="AM640">
        <v>65.05091556369895</v>
      </c>
      <c r="AN640">
        <f>(AP640 - AO640 + DY640*1E3/(8.314*(EA640+273.15)) * AR640/DX640 * AQ640) * DX640/(100*DL640) * 1000/(1000 - AP640)</f>
        <v>0</v>
      </c>
      <c r="AO640">
        <v>16.8490173551942</v>
      </c>
      <c r="AP640">
        <v>25.14119575757575</v>
      </c>
      <c r="AQ640">
        <v>-5.026352343040118E-05</v>
      </c>
      <c r="AR640">
        <v>107.2820033747321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5.18</v>
      </c>
      <c r="DM640">
        <v>0.5</v>
      </c>
      <c r="DN640" t="s">
        <v>438</v>
      </c>
      <c r="DO640">
        <v>2</v>
      </c>
      <c r="DP640" t="b">
        <v>1</v>
      </c>
      <c r="DQ640">
        <v>1758918183.814285</v>
      </c>
      <c r="DR640">
        <v>595.949</v>
      </c>
      <c r="DS640">
        <v>646.7702499999999</v>
      </c>
      <c r="DT640">
        <v>25.15484285714286</v>
      </c>
      <c r="DU640">
        <v>16.87263214285714</v>
      </c>
      <c r="DV640">
        <v>596.7383928571428</v>
      </c>
      <c r="DW640">
        <v>24.99824642857142</v>
      </c>
      <c r="DX640">
        <v>500.0131785714286</v>
      </c>
      <c r="DY640">
        <v>90.32028214285715</v>
      </c>
      <c r="DZ640">
        <v>0.03043234285714286</v>
      </c>
      <c r="EA640">
        <v>31.14231785714286</v>
      </c>
      <c r="EB640">
        <v>29.98625</v>
      </c>
      <c r="EC640">
        <v>999.9000000000002</v>
      </c>
      <c r="ED640">
        <v>0</v>
      </c>
      <c r="EE640">
        <v>0</v>
      </c>
      <c r="EF640">
        <v>9994.350357142857</v>
      </c>
      <c r="EG640">
        <v>0</v>
      </c>
      <c r="EH640">
        <v>12.22520357142857</v>
      </c>
      <c r="EI640">
        <v>-50.82121785714286</v>
      </c>
      <c r="EJ640">
        <v>611.3268214285715</v>
      </c>
      <c r="EK640">
        <v>657.8698928571429</v>
      </c>
      <c r="EL640">
        <v>8.282212857142857</v>
      </c>
      <c r="EM640">
        <v>646.7702499999999</v>
      </c>
      <c r="EN640">
        <v>16.87263214285714</v>
      </c>
      <c r="EO640">
        <v>2.271992857142858</v>
      </c>
      <c r="EP640">
        <v>1.523941428571429</v>
      </c>
      <c r="EQ640">
        <v>19.47918928571428</v>
      </c>
      <c r="ER640">
        <v>13.21049285714286</v>
      </c>
      <c r="ES640">
        <v>2000.015</v>
      </c>
      <c r="ET640">
        <v>0.9800058928571429</v>
      </c>
      <c r="EU640">
        <v>0.01999440357142857</v>
      </c>
      <c r="EV640">
        <v>0</v>
      </c>
      <c r="EW640">
        <v>966.4611785714287</v>
      </c>
      <c r="EX640">
        <v>5.00097</v>
      </c>
      <c r="EY640">
        <v>19427.34642857143</v>
      </c>
      <c r="EZ640">
        <v>16707.73571428571</v>
      </c>
      <c r="FA640">
        <v>41.375</v>
      </c>
      <c r="FB640">
        <v>41.63385714285713</v>
      </c>
      <c r="FC640">
        <v>41.29649999999999</v>
      </c>
      <c r="FD640">
        <v>41.25</v>
      </c>
      <c r="FE640">
        <v>41.955</v>
      </c>
      <c r="FF640">
        <v>1955.125</v>
      </c>
      <c r="FG640">
        <v>39.89000000000001</v>
      </c>
      <c r="FH640">
        <v>0</v>
      </c>
      <c r="FI640">
        <v>1758918192.9</v>
      </c>
      <c r="FJ640">
        <v>0</v>
      </c>
      <c r="FK640">
        <v>966.4651153846154</v>
      </c>
      <c r="FL640">
        <v>9.651863233919263</v>
      </c>
      <c r="FM640">
        <v>217.9145297960457</v>
      </c>
      <c r="FN640">
        <v>19428.15384615385</v>
      </c>
      <c r="FO640">
        <v>15</v>
      </c>
      <c r="FP640">
        <v>0</v>
      </c>
      <c r="FQ640" t="s">
        <v>439</v>
      </c>
      <c r="FR640">
        <v>1747247426.5</v>
      </c>
      <c r="FS640">
        <v>1747247420.5</v>
      </c>
      <c r="FT640">
        <v>0</v>
      </c>
      <c r="FU640">
        <v>1.027</v>
      </c>
      <c r="FV640">
        <v>0.031</v>
      </c>
      <c r="FW640">
        <v>0.02</v>
      </c>
      <c r="FX640">
        <v>0.05</v>
      </c>
      <c r="FY640">
        <v>420</v>
      </c>
      <c r="FZ640">
        <v>16</v>
      </c>
      <c r="GA640">
        <v>0.01</v>
      </c>
      <c r="GB640">
        <v>0.1</v>
      </c>
      <c r="GC640">
        <v>-50.560655</v>
      </c>
      <c r="GD640">
        <v>-4.95697485928702</v>
      </c>
      <c r="GE640">
        <v>0.5282961546093249</v>
      </c>
      <c r="GF640">
        <v>0</v>
      </c>
      <c r="GG640">
        <v>965.7312647058825</v>
      </c>
      <c r="GH640">
        <v>11.31078686321827</v>
      </c>
      <c r="GI640">
        <v>1.145372487801741</v>
      </c>
      <c r="GJ640">
        <v>-1</v>
      </c>
      <c r="GK640">
        <v>8.273657</v>
      </c>
      <c r="GL640">
        <v>0.1953016885553415</v>
      </c>
      <c r="GM640">
        <v>0.02126633139495404</v>
      </c>
      <c r="GN640">
        <v>0</v>
      </c>
      <c r="GO640">
        <v>0</v>
      </c>
      <c r="GP640">
        <v>2</v>
      </c>
      <c r="GQ640" t="s">
        <v>446</v>
      </c>
      <c r="GR640">
        <v>3.13472</v>
      </c>
      <c r="GS640">
        <v>2.69037</v>
      </c>
      <c r="GT640">
        <v>0.124926</v>
      </c>
      <c r="GU640">
        <v>0.130524</v>
      </c>
      <c r="GV640">
        <v>0.109579</v>
      </c>
      <c r="GW640">
        <v>0.0816598</v>
      </c>
      <c r="GX640">
        <v>27786.6</v>
      </c>
      <c r="GY640">
        <v>27666</v>
      </c>
      <c r="GZ640">
        <v>29520.1</v>
      </c>
      <c r="HA640">
        <v>29406.7</v>
      </c>
      <c r="HB640">
        <v>34722.7</v>
      </c>
      <c r="HC640">
        <v>35779.3</v>
      </c>
      <c r="HD640">
        <v>41535.7</v>
      </c>
      <c r="HE640">
        <v>41780.4</v>
      </c>
      <c r="HF640">
        <v>1.92988</v>
      </c>
      <c r="HG640">
        <v>1.86213</v>
      </c>
      <c r="HH640">
        <v>0.0434555</v>
      </c>
      <c r="HI640">
        <v>0</v>
      </c>
      <c r="HJ640">
        <v>29.2875</v>
      </c>
      <c r="HK640">
        <v>999.9</v>
      </c>
      <c r="HL640">
        <v>44.8</v>
      </c>
      <c r="HM640">
        <v>31.3</v>
      </c>
      <c r="HN640">
        <v>22.7631</v>
      </c>
      <c r="HO640">
        <v>62.0187</v>
      </c>
      <c r="HP640">
        <v>26.1018</v>
      </c>
      <c r="HQ640">
        <v>1</v>
      </c>
      <c r="HR640">
        <v>0.106946</v>
      </c>
      <c r="HS640">
        <v>-1.13757</v>
      </c>
      <c r="HT640">
        <v>20.3361</v>
      </c>
      <c r="HU640">
        <v>5.21669</v>
      </c>
      <c r="HV640">
        <v>12.0134</v>
      </c>
      <c r="HW640">
        <v>4.9887</v>
      </c>
      <c r="HX640">
        <v>3.28763</v>
      </c>
      <c r="HY640">
        <v>9999</v>
      </c>
      <c r="HZ640">
        <v>9999</v>
      </c>
      <c r="IA640">
        <v>9999</v>
      </c>
      <c r="IB640">
        <v>18.3</v>
      </c>
      <c r="IC640">
        <v>1.86758</v>
      </c>
      <c r="ID640">
        <v>1.86675</v>
      </c>
      <c r="IE640">
        <v>1.86603</v>
      </c>
      <c r="IF640">
        <v>1.866</v>
      </c>
      <c r="IG640">
        <v>1.86784</v>
      </c>
      <c r="IH640">
        <v>1.87027</v>
      </c>
      <c r="II640">
        <v>1.86891</v>
      </c>
      <c r="IJ640">
        <v>1.87042</v>
      </c>
      <c r="IK640">
        <v>0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-0.8179999999999999</v>
      </c>
      <c r="IY640">
        <v>0.1564</v>
      </c>
      <c r="IZ640">
        <v>-0.2124528667129374</v>
      </c>
      <c r="JA640">
        <v>-0.0008016307627816455</v>
      </c>
      <c r="JB640">
        <v>-2.705495203968552E-07</v>
      </c>
      <c r="JC640">
        <v>-1.001381313952682E-11</v>
      </c>
      <c r="JD640">
        <v>-0.06429383364076624</v>
      </c>
      <c r="JE640">
        <v>-0.003544197663381463</v>
      </c>
      <c r="JF640">
        <v>0.0008551080648433378</v>
      </c>
      <c r="JG640">
        <v>-1.439520423836254E-05</v>
      </c>
      <c r="JH640">
        <v>4</v>
      </c>
      <c r="JI640">
        <v>2335</v>
      </c>
      <c r="JJ640">
        <v>1</v>
      </c>
      <c r="JK640">
        <v>25</v>
      </c>
      <c r="JL640">
        <v>194512.8</v>
      </c>
      <c r="JM640">
        <v>194512.9</v>
      </c>
      <c r="JN640">
        <v>1.52832</v>
      </c>
      <c r="JO640">
        <v>2.25464</v>
      </c>
      <c r="JP640">
        <v>1.39648</v>
      </c>
      <c r="JQ640">
        <v>2.34985</v>
      </c>
      <c r="JR640">
        <v>1.49536</v>
      </c>
      <c r="JS640">
        <v>2.66846</v>
      </c>
      <c r="JT640">
        <v>36.4107</v>
      </c>
      <c r="JU640">
        <v>24.07</v>
      </c>
      <c r="JV640">
        <v>18</v>
      </c>
      <c r="JW640">
        <v>495.305</v>
      </c>
      <c r="JX640">
        <v>442.587</v>
      </c>
      <c r="JY640">
        <v>30.4189</v>
      </c>
      <c r="JZ640">
        <v>28.9642</v>
      </c>
      <c r="KA640">
        <v>30.0002</v>
      </c>
      <c r="KB640">
        <v>28.7517</v>
      </c>
      <c r="KC640">
        <v>28.6769</v>
      </c>
      <c r="KD640">
        <v>30.6292</v>
      </c>
      <c r="KE640">
        <v>28.7602</v>
      </c>
      <c r="KF640">
        <v>43.425</v>
      </c>
      <c r="KG640">
        <v>30.4218</v>
      </c>
      <c r="KH640">
        <v>691.1420000000001</v>
      </c>
      <c r="KI640">
        <v>16.8199</v>
      </c>
      <c r="KJ640">
        <v>100.884</v>
      </c>
      <c r="KK640">
        <v>100.466</v>
      </c>
    </row>
    <row r="641" spans="1:297">
      <c r="A641">
        <v>625</v>
      </c>
      <c r="B641">
        <v>1758918196.6</v>
      </c>
      <c r="C641">
        <v>16413.5</v>
      </c>
      <c r="D641" t="s">
        <v>1697</v>
      </c>
      <c r="E641" t="s">
        <v>1698</v>
      </c>
      <c r="F641">
        <v>5</v>
      </c>
      <c r="G641" t="s">
        <v>1614</v>
      </c>
      <c r="H641" t="s">
        <v>436</v>
      </c>
      <c r="I641">
        <v>1758918189.1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691.3044849204787</v>
      </c>
      <c r="AK641">
        <v>652.8328424242426</v>
      </c>
      <c r="AL641">
        <v>3.404737949150779</v>
      </c>
      <c r="AM641">
        <v>65.05091556369895</v>
      </c>
      <c r="AN641">
        <f>(AP641 - AO641 + DY641*1E3/(8.314*(EA641+273.15)) * AR641/DX641 * AQ641) * DX641/(100*DL641) * 1000/(1000 - AP641)</f>
        <v>0</v>
      </c>
      <c r="AO641">
        <v>16.85081746346678</v>
      </c>
      <c r="AP641">
        <v>25.13580666666666</v>
      </c>
      <c r="AQ641">
        <v>-1.466222420527074E-05</v>
      </c>
      <c r="AR641">
        <v>107.2820033747321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5.18</v>
      </c>
      <c r="DM641">
        <v>0.5</v>
      </c>
      <c r="DN641" t="s">
        <v>438</v>
      </c>
      <c r="DO641">
        <v>2</v>
      </c>
      <c r="DP641" t="b">
        <v>1</v>
      </c>
      <c r="DQ641">
        <v>1758918189.1</v>
      </c>
      <c r="DR641">
        <v>613.3109629629629</v>
      </c>
      <c r="DS641">
        <v>664.6607037037038</v>
      </c>
      <c r="DT641">
        <v>25.14691481481482</v>
      </c>
      <c r="DU641">
        <v>16.85361481481482</v>
      </c>
      <c r="DV641">
        <v>614.1200740740741</v>
      </c>
      <c r="DW641">
        <v>24.99041851851852</v>
      </c>
      <c r="DX641">
        <v>500.0067037037037</v>
      </c>
      <c r="DY641">
        <v>90.31982222222221</v>
      </c>
      <c r="DZ641">
        <v>0.03041001851851852</v>
      </c>
      <c r="EA641">
        <v>31.14793333333333</v>
      </c>
      <c r="EB641">
        <v>29.99081481481482</v>
      </c>
      <c r="EC641">
        <v>999.9000000000001</v>
      </c>
      <c r="ED641">
        <v>0</v>
      </c>
      <c r="EE641">
        <v>0</v>
      </c>
      <c r="EF641">
        <v>9990.392592592592</v>
      </c>
      <c r="EG641">
        <v>0</v>
      </c>
      <c r="EH641">
        <v>12.2251</v>
      </c>
      <c r="EI641">
        <v>-51.34971111111112</v>
      </c>
      <c r="EJ641">
        <v>629.1315555555556</v>
      </c>
      <c r="EK641">
        <v>676.0545925925927</v>
      </c>
      <c r="EL641">
        <v>8.293305185185185</v>
      </c>
      <c r="EM641">
        <v>664.6607037037038</v>
      </c>
      <c r="EN641">
        <v>16.85361481481482</v>
      </c>
      <c r="EO641">
        <v>2.271266296296296</v>
      </c>
      <c r="EP641">
        <v>1.522216296296296</v>
      </c>
      <c r="EQ641">
        <v>19.47403703703704</v>
      </c>
      <c r="ER641">
        <v>13.19315555555556</v>
      </c>
      <c r="ES641">
        <v>2000.021481481481</v>
      </c>
      <c r="ET641">
        <v>0.980006</v>
      </c>
      <c r="EU641">
        <v>0.0199943</v>
      </c>
      <c r="EV641">
        <v>0</v>
      </c>
      <c r="EW641">
        <v>967.2382592592592</v>
      </c>
      <c r="EX641">
        <v>5.00097</v>
      </c>
      <c r="EY641">
        <v>19445.69259259259</v>
      </c>
      <c r="EZ641">
        <v>16707.79259259259</v>
      </c>
      <c r="FA641">
        <v>41.375</v>
      </c>
      <c r="FB641">
        <v>41.64796296296295</v>
      </c>
      <c r="FC641">
        <v>41.3074074074074</v>
      </c>
      <c r="FD641">
        <v>41.25</v>
      </c>
      <c r="FE641">
        <v>41.965</v>
      </c>
      <c r="FF641">
        <v>1955.131481481481</v>
      </c>
      <c r="FG641">
        <v>39.89000000000001</v>
      </c>
      <c r="FH641">
        <v>0</v>
      </c>
      <c r="FI641">
        <v>1758918197.7</v>
      </c>
      <c r="FJ641">
        <v>0</v>
      </c>
      <c r="FK641">
        <v>967.183576923077</v>
      </c>
      <c r="FL641">
        <v>9.617264945657308</v>
      </c>
      <c r="FM641">
        <v>192.1675214458993</v>
      </c>
      <c r="FN641">
        <v>19444.71153846154</v>
      </c>
      <c r="FO641">
        <v>15</v>
      </c>
      <c r="FP641">
        <v>0</v>
      </c>
      <c r="FQ641" t="s">
        <v>439</v>
      </c>
      <c r="FR641">
        <v>1747247426.5</v>
      </c>
      <c r="FS641">
        <v>1747247420.5</v>
      </c>
      <c r="FT641">
        <v>0</v>
      </c>
      <c r="FU641">
        <v>1.027</v>
      </c>
      <c r="FV641">
        <v>0.031</v>
      </c>
      <c r="FW641">
        <v>0.02</v>
      </c>
      <c r="FX641">
        <v>0.05</v>
      </c>
      <c r="FY641">
        <v>420</v>
      </c>
      <c r="FZ641">
        <v>16</v>
      </c>
      <c r="GA641">
        <v>0.01</v>
      </c>
      <c r="GB641">
        <v>0.1</v>
      </c>
      <c r="GC641">
        <v>-51.056315</v>
      </c>
      <c r="GD641">
        <v>-5.678384240149958</v>
      </c>
      <c r="GE641">
        <v>0.5790939308739129</v>
      </c>
      <c r="GF641">
        <v>0</v>
      </c>
      <c r="GG641">
        <v>966.8259117647058</v>
      </c>
      <c r="GH641">
        <v>9.282245984411</v>
      </c>
      <c r="GI641">
        <v>0.96218930409791</v>
      </c>
      <c r="GJ641">
        <v>-1</v>
      </c>
      <c r="GK641">
        <v>8.28356475</v>
      </c>
      <c r="GL641">
        <v>0.1131616885553354</v>
      </c>
      <c r="GM641">
        <v>0.01756227675836787</v>
      </c>
      <c r="GN641">
        <v>0</v>
      </c>
      <c r="GO641">
        <v>0</v>
      </c>
      <c r="GP641">
        <v>2</v>
      </c>
      <c r="GQ641" t="s">
        <v>446</v>
      </c>
      <c r="GR641">
        <v>3.13469</v>
      </c>
      <c r="GS641">
        <v>2.69075</v>
      </c>
      <c r="GT641">
        <v>0.127234</v>
      </c>
      <c r="GU641">
        <v>0.132745</v>
      </c>
      <c r="GV641">
        <v>0.109561</v>
      </c>
      <c r="GW641">
        <v>0.0816731</v>
      </c>
      <c r="GX641">
        <v>27712.4</v>
      </c>
      <c r="GY641">
        <v>27595.1</v>
      </c>
      <c r="GZ641">
        <v>29519.3</v>
      </c>
      <c r="HA641">
        <v>29406.4</v>
      </c>
      <c r="HB641">
        <v>34722.5</v>
      </c>
      <c r="HC641">
        <v>35778.4</v>
      </c>
      <c r="HD641">
        <v>41534.5</v>
      </c>
      <c r="HE641">
        <v>41779.8</v>
      </c>
      <c r="HF641">
        <v>1.92983</v>
      </c>
      <c r="HG641">
        <v>1.86227</v>
      </c>
      <c r="HH641">
        <v>0.0432692</v>
      </c>
      <c r="HI641">
        <v>0</v>
      </c>
      <c r="HJ641">
        <v>29.2896</v>
      </c>
      <c r="HK641">
        <v>999.9</v>
      </c>
      <c r="HL641">
        <v>44.8</v>
      </c>
      <c r="HM641">
        <v>31.3</v>
      </c>
      <c r="HN641">
        <v>22.7635</v>
      </c>
      <c r="HO641">
        <v>62.1187</v>
      </c>
      <c r="HP641">
        <v>26.0777</v>
      </c>
      <c r="HQ641">
        <v>1</v>
      </c>
      <c r="HR641">
        <v>0.10718</v>
      </c>
      <c r="HS641">
        <v>-1.12013</v>
      </c>
      <c r="HT641">
        <v>20.3363</v>
      </c>
      <c r="HU641">
        <v>5.21639</v>
      </c>
      <c r="HV641">
        <v>12.0128</v>
      </c>
      <c r="HW641">
        <v>4.9884</v>
      </c>
      <c r="HX641">
        <v>3.2875</v>
      </c>
      <c r="HY641">
        <v>9999</v>
      </c>
      <c r="HZ641">
        <v>9999</v>
      </c>
      <c r="IA641">
        <v>9999</v>
      </c>
      <c r="IB641">
        <v>18.3</v>
      </c>
      <c r="IC641">
        <v>1.86761</v>
      </c>
      <c r="ID641">
        <v>1.86673</v>
      </c>
      <c r="IE641">
        <v>1.86603</v>
      </c>
      <c r="IF641">
        <v>1.866</v>
      </c>
      <c r="IG641">
        <v>1.86784</v>
      </c>
      <c r="IH641">
        <v>1.87028</v>
      </c>
      <c r="II641">
        <v>1.86891</v>
      </c>
      <c r="IJ641">
        <v>1.87042</v>
      </c>
      <c r="IK641">
        <v>0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-0.838</v>
      </c>
      <c r="IY641">
        <v>0.1563</v>
      </c>
      <c r="IZ641">
        <v>-0.2124528667129374</v>
      </c>
      <c r="JA641">
        <v>-0.0008016307627816455</v>
      </c>
      <c r="JB641">
        <v>-2.705495203968552E-07</v>
      </c>
      <c r="JC641">
        <v>-1.001381313952682E-11</v>
      </c>
      <c r="JD641">
        <v>-0.06429383364076624</v>
      </c>
      <c r="JE641">
        <v>-0.003544197663381463</v>
      </c>
      <c r="JF641">
        <v>0.0008551080648433378</v>
      </c>
      <c r="JG641">
        <v>-1.439520423836254E-05</v>
      </c>
      <c r="JH641">
        <v>4</v>
      </c>
      <c r="JI641">
        <v>2335</v>
      </c>
      <c r="JJ641">
        <v>1</v>
      </c>
      <c r="JK641">
        <v>25</v>
      </c>
      <c r="JL641">
        <v>194512.8</v>
      </c>
      <c r="JM641">
        <v>194512.9</v>
      </c>
      <c r="JN641">
        <v>1.55884</v>
      </c>
      <c r="JO641">
        <v>2.2522</v>
      </c>
      <c r="JP641">
        <v>1.39648</v>
      </c>
      <c r="JQ641">
        <v>2.35229</v>
      </c>
      <c r="JR641">
        <v>1.49536</v>
      </c>
      <c r="JS641">
        <v>2.67944</v>
      </c>
      <c r="JT641">
        <v>36.4107</v>
      </c>
      <c r="JU641">
        <v>24.0612</v>
      </c>
      <c r="JV641">
        <v>18</v>
      </c>
      <c r="JW641">
        <v>495.287</v>
      </c>
      <c r="JX641">
        <v>442.697</v>
      </c>
      <c r="JY641">
        <v>30.4268</v>
      </c>
      <c r="JZ641">
        <v>28.9667</v>
      </c>
      <c r="KA641">
        <v>30.0003</v>
      </c>
      <c r="KB641">
        <v>28.7536</v>
      </c>
      <c r="KC641">
        <v>28.6793</v>
      </c>
      <c r="KD641">
        <v>31.263</v>
      </c>
      <c r="KE641">
        <v>28.7602</v>
      </c>
      <c r="KF641">
        <v>43.425</v>
      </c>
      <c r="KG641">
        <v>30.4255</v>
      </c>
      <c r="KH641">
        <v>711.177</v>
      </c>
      <c r="KI641">
        <v>16.8177</v>
      </c>
      <c r="KJ641">
        <v>100.881</v>
      </c>
      <c r="KK641">
        <v>100.465</v>
      </c>
    </row>
    <row r="642" spans="1:297">
      <c r="A642">
        <v>626</v>
      </c>
      <c r="B642">
        <v>1758918201.6</v>
      </c>
      <c r="C642">
        <v>16418.5</v>
      </c>
      <c r="D642" t="s">
        <v>1699</v>
      </c>
      <c r="E642" t="s">
        <v>1700</v>
      </c>
      <c r="F642">
        <v>5</v>
      </c>
      <c r="G642" t="s">
        <v>1614</v>
      </c>
      <c r="H642" t="s">
        <v>436</v>
      </c>
      <c r="I642">
        <v>1758918193.814285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708.0010152744125</v>
      </c>
      <c r="AK642">
        <v>669.7494545454545</v>
      </c>
      <c r="AL642">
        <v>3.379361997142838</v>
      </c>
      <c r="AM642">
        <v>65.05091556369895</v>
      </c>
      <c r="AN642">
        <f>(AP642 - AO642 + DY642*1E3/(8.314*(EA642+273.15)) * AR642/DX642 * AQ642) * DX642/(100*DL642) * 1000/(1000 - AP642)</f>
        <v>0</v>
      </c>
      <c r="AO642">
        <v>16.85503300274925</v>
      </c>
      <c r="AP642">
        <v>25.13118606060607</v>
      </c>
      <c r="AQ642">
        <v>-1.932338173642439E-05</v>
      </c>
      <c r="AR642">
        <v>107.2820033747321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5.18</v>
      </c>
      <c r="DM642">
        <v>0.5</v>
      </c>
      <c r="DN642" t="s">
        <v>438</v>
      </c>
      <c r="DO642">
        <v>2</v>
      </c>
      <c r="DP642" t="b">
        <v>1</v>
      </c>
      <c r="DQ642">
        <v>1758918193.814285</v>
      </c>
      <c r="DR642">
        <v>628.8586428571429</v>
      </c>
      <c r="DS642">
        <v>680.429</v>
      </c>
      <c r="DT642">
        <v>25.13900714285714</v>
      </c>
      <c r="DU642">
        <v>16.85108571428571</v>
      </c>
      <c r="DV642">
        <v>629.6856071428572</v>
      </c>
      <c r="DW642">
        <v>24.98261428571428</v>
      </c>
      <c r="DX642">
        <v>500.0094285714285</v>
      </c>
      <c r="DY642">
        <v>90.31982857142854</v>
      </c>
      <c r="DZ642">
        <v>0.03050731785714286</v>
      </c>
      <c r="EA642">
        <v>31.152175</v>
      </c>
      <c r="EB642">
        <v>29.99300714285714</v>
      </c>
      <c r="EC642">
        <v>999.9000000000002</v>
      </c>
      <c r="ED642">
        <v>0</v>
      </c>
      <c r="EE642">
        <v>0</v>
      </c>
      <c r="EF642">
        <v>9991.178571428571</v>
      </c>
      <c r="EG642">
        <v>0</v>
      </c>
      <c r="EH642">
        <v>12.2251</v>
      </c>
      <c r="EI642">
        <v>-51.57035714285714</v>
      </c>
      <c r="EJ642">
        <v>645.0750714285714</v>
      </c>
      <c r="EK642">
        <v>692.0915357142859</v>
      </c>
      <c r="EL642">
        <v>8.2879325</v>
      </c>
      <c r="EM642">
        <v>680.429</v>
      </c>
      <c r="EN642">
        <v>16.85108571428571</v>
      </c>
      <c r="EO642">
        <v>2.270553214285714</v>
      </c>
      <c r="EP642">
        <v>1.521987857142857</v>
      </c>
      <c r="EQ642">
        <v>19.46898571428571</v>
      </c>
      <c r="ER642">
        <v>13.19085357142857</v>
      </c>
      <c r="ES642">
        <v>2000.021428571428</v>
      </c>
      <c r="ET642">
        <v>0.980006</v>
      </c>
      <c r="EU642">
        <v>0.0199943</v>
      </c>
      <c r="EV642">
        <v>0</v>
      </c>
      <c r="EW642">
        <v>967.9884642857144</v>
      </c>
      <c r="EX642">
        <v>5.00097</v>
      </c>
      <c r="EY642">
        <v>19459.75714285715</v>
      </c>
      <c r="EZ642">
        <v>16707.78214285714</v>
      </c>
      <c r="FA642">
        <v>41.375</v>
      </c>
      <c r="FB642">
        <v>41.66042857142856</v>
      </c>
      <c r="FC642">
        <v>41.31199999999999</v>
      </c>
      <c r="FD642">
        <v>41.25</v>
      </c>
      <c r="FE642">
        <v>41.96849999999999</v>
      </c>
      <c r="FF642">
        <v>1955.131428571428</v>
      </c>
      <c r="FG642">
        <v>39.89000000000001</v>
      </c>
      <c r="FH642">
        <v>0</v>
      </c>
      <c r="FI642">
        <v>1758918203.1</v>
      </c>
      <c r="FJ642">
        <v>0</v>
      </c>
      <c r="FK642">
        <v>968.07412</v>
      </c>
      <c r="FL642">
        <v>8.263076916030673</v>
      </c>
      <c r="FM642">
        <v>157.9307695013834</v>
      </c>
      <c r="FN642">
        <v>19461.44</v>
      </c>
      <c r="FO642">
        <v>15</v>
      </c>
      <c r="FP642">
        <v>0</v>
      </c>
      <c r="FQ642" t="s">
        <v>439</v>
      </c>
      <c r="FR642">
        <v>1747247426.5</v>
      </c>
      <c r="FS642">
        <v>1747247420.5</v>
      </c>
      <c r="FT642">
        <v>0</v>
      </c>
      <c r="FU642">
        <v>1.027</v>
      </c>
      <c r="FV642">
        <v>0.031</v>
      </c>
      <c r="FW642">
        <v>0.02</v>
      </c>
      <c r="FX642">
        <v>0.05</v>
      </c>
      <c r="FY642">
        <v>420</v>
      </c>
      <c r="FZ642">
        <v>16</v>
      </c>
      <c r="GA642">
        <v>0.01</v>
      </c>
      <c r="GB642">
        <v>0.1</v>
      </c>
      <c r="GC642">
        <v>-51.3739475</v>
      </c>
      <c r="GD642">
        <v>-3.342789118198771</v>
      </c>
      <c r="GE642">
        <v>0.3501025149777564</v>
      </c>
      <c r="GF642">
        <v>0</v>
      </c>
      <c r="GG642">
        <v>967.3750882352942</v>
      </c>
      <c r="GH642">
        <v>9.385928181311513</v>
      </c>
      <c r="GI642">
        <v>0.9643819528786575</v>
      </c>
      <c r="GJ642">
        <v>-1</v>
      </c>
      <c r="GK642">
        <v>8.288742500000001</v>
      </c>
      <c r="GL642">
        <v>-0.03266183864917702</v>
      </c>
      <c r="GM642">
        <v>0.01003523012939925</v>
      </c>
      <c r="GN642">
        <v>1</v>
      </c>
      <c r="GO642">
        <v>1</v>
      </c>
      <c r="GP642">
        <v>2</v>
      </c>
      <c r="GQ642" t="s">
        <v>440</v>
      </c>
      <c r="GR642">
        <v>3.13481</v>
      </c>
      <c r="GS642">
        <v>2.69058</v>
      </c>
      <c r="GT642">
        <v>0.129505</v>
      </c>
      <c r="GU642">
        <v>0.134964</v>
      </c>
      <c r="GV642">
        <v>0.10955</v>
      </c>
      <c r="GW642">
        <v>0.08164109999999999</v>
      </c>
      <c r="GX642">
        <v>27640.4</v>
      </c>
      <c r="GY642">
        <v>27524.6</v>
      </c>
      <c r="GZ642">
        <v>29519.4</v>
      </c>
      <c r="HA642">
        <v>29406.7</v>
      </c>
      <c r="HB642">
        <v>34722.7</v>
      </c>
      <c r="HC642">
        <v>35780</v>
      </c>
      <c r="HD642">
        <v>41534.2</v>
      </c>
      <c r="HE642">
        <v>41780.3</v>
      </c>
      <c r="HF642">
        <v>1.93</v>
      </c>
      <c r="HG642">
        <v>1.86262</v>
      </c>
      <c r="HH642">
        <v>0.0430085</v>
      </c>
      <c r="HI642">
        <v>0</v>
      </c>
      <c r="HJ642">
        <v>29.2921</v>
      </c>
      <c r="HK642">
        <v>999.9</v>
      </c>
      <c r="HL642">
        <v>44.8</v>
      </c>
      <c r="HM642">
        <v>31.3</v>
      </c>
      <c r="HN642">
        <v>22.7631</v>
      </c>
      <c r="HO642">
        <v>62.0687</v>
      </c>
      <c r="HP642">
        <v>26.0537</v>
      </c>
      <c r="HQ642">
        <v>1</v>
      </c>
      <c r="HR642">
        <v>0.107386</v>
      </c>
      <c r="HS642">
        <v>-1.11011</v>
      </c>
      <c r="HT642">
        <v>20.3364</v>
      </c>
      <c r="HU642">
        <v>5.21669</v>
      </c>
      <c r="HV642">
        <v>12.0128</v>
      </c>
      <c r="HW642">
        <v>4.9885</v>
      </c>
      <c r="HX642">
        <v>3.28748</v>
      </c>
      <c r="HY642">
        <v>9999</v>
      </c>
      <c r="HZ642">
        <v>9999</v>
      </c>
      <c r="IA642">
        <v>9999</v>
      </c>
      <c r="IB642">
        <v>18.3</v>
      </c>
      <c r="IC642">
        <v>1.86757</v>
      </c>
      <c r="ID642">
        <v>1.86673</v>
      </c>
      <c r="IE642">
        <v>1.86603</v>
      </c>
      <c r="IF642">
        <v>1.866</v>
      </c>
      <c r="IG642">
        <v>1.86784</v>
      </c>
      <c r="IH642">
        <v>1.87027</v>
      </c>
      <c r="II642">
        <v>1.8689</v>
      </c>
      <c r="IJ642">
        <v>1.87042</v>
      </c>
      <c r="IK642">
        <v>0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-0.857</v>
      </c>
      <c r="IY642">
        <v>0.1563</v>
      </c>
      <c r="IZ642">
        <v>-0.2124528667129374</v>
      </c>
      <c r="JA642">
        <v>-0.0008016307627816455</v>
      </c>
      <c r="JB642">
        <v>-2.705495203968552E-07</v>
      </c>
      <c r="JC642">
        <v>-1.001381313952682E-11</v>
      </c>
      <c r="JD642">
        <v>-0.06429383364076624</v>
      </c>
      <c r="JE642">
        <v>-0.003544197663381463</v>
      </c>
      <c r="JF642">
        <v>0.0008551080648433378</v>
      </c>
      <c r="JG642">
        <v>-1.439520423836254E-05</v>
      </c>
      <c r="JH642">
        <v>4</v>
      </c>
      <c r="JI642">
        <v>2335</v>
      </c>
      <c r="JJ642">
        <v>1</v>
      </c>
      <c r="JK642">
        <v>25</v>
      </c>
      <c r="JL642">
        <v>194512.9</v>
      </c>
      <c r="JM642">
        <v>194513</v>
      </c>
      <c r="JN642">
        <v>1.58813</v>
      </c>
      <c r="JO642">
        <v>2.27051</v>
      </c>
      <c r="JP642">
        <v>1.39771</v>
      </c>
      <c r="JQ642">
        <v>2.34619</v>
      </c>
      <c r="JR642">
        <v>1.49536</v>
      </c>
      <c r="JS642">
        <v>2.53418</v>
      </c>
      <c r="JT642">
        <v>36.4343</v>
      </c>
      <c r="JU642">
        <v>24.0612</v>
      </c>
      <c r="JV642">
        <v>18</v>
      </c>
      <c r="JW642">
        <v>495.419</v>
      </c>
      <c r="JX642">
        <v>442.931</v>
      </c>
      <c r="JY642">
        <v>30.4298</v>
      </c>
      <c r="JZ642">
        <v>28.9691</v>
      </c>
      <c r="KA642">
        <v>30.0004</v>
      </c>
      <c r="KB642">
        <v>28.756</v>
      </c>
      <c r="KC642">
        <v>28.6817</v>
      </c>
      <c r="KD642">
        <v>31.824</v>
      </c>
      <c r="KE642">
        <v>28.7602</v>
      </c>
      <c r="KF642">
        <v>43.0455</v>
      </c>
      <c r="KG642">
        <v>30.4291</v>
      </c>
      <c r="KH642">
        <v>724.5549999999999</v>
      </c>
      <c r="KI642">
        <v>16.8143</v>
      </c>
      <c r="KJ642">
        <v>100.881</v>
      </c>
      <c r="KK642">
        <v>100.466</v>
      </c>
    </row>
    <row r="643" spans="1:297">
      <c r="A643">
        <v>627</v>
      </c>
      <c r="B643">
        <v>1758918206.6</v>
      </c>
      <c r="C643">
        <v>16423.5</v>
      </c>
      <c r="D643" t="s">
        <v>1701</v>
      </c>
      <c r="E643" t="s">
        <v>1702</v>
      </c>
      <c r="F643">
        <v>5</v>
      </c>
      <c r="G643" t="s">
        <v>1614</v>
      </c>
      <c r="H643" t="s">
        <v>436</v>
      </c>
      <c r="I643">
        <v>1758918199.1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725.446807157336</v>
      </c>
      <c r="AK643">
        <v>686.7495393939392</v>
      </c>
      <c r="AL643">
        <v>3.39452895060852</v>
      </c>
      <c r="AM643">
        <v>65.05091556369895</v>
      </c>
      <c r="AN643">
        <f>(AP643 - AO643 + DY643*1E3/(8.314*(EA643+273.15)) * AR643/DX643 * AQ643) * DX643/(100*DL643) * 1000/(1000 - AP643)</f>
        <v>0</v>
      </c>
      <c r="AO643">
        <v>16.8018611206828</v>
      </c>
      <c r="AP643">
        <v>25.11682727272728</v>
      </c>
      <c r="AQ643">
        <v>-7.13964247814458E-05</v>
      </c>
      <c r="AR643">
        <v>107.2820033747321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5.18</v>
      </c>
      <c r="DM643">
        <v>0.5</v>
      </c>
      <c r="DN643" t="s">
        <v>438</v>
      </c>
      <c r="DO643">
        <v>2</v>
      </c>
      <c r="DP643" t="b">
        <v>1</v>
      </c>
      <c r="DQ643">
        <v>1758918199.1</v>
      </c>
      <c r="DR643">
        <v>646.3332592592591</v>
      </c>
      <c r="DS643">
        <v>698.2577037037037</v>
      </c>
      <c r="DT643">
        <v>25.13164074074074</v>
      </c>
      <c r="DU643">
        <v>16.83769629629629</v>
      </c>
      <c r="DV643">
        <v>647.1805185185185</v>
      </c>
      <c r="DW643">
        <v>24.97533333333333</v>
      </c>
      <c r="DX643">
        <v>499.985</v>
      </c>
      <c r="DY643">
        <v>90.31905555555555</v>
      </c>
      <c r="DZ643">
        <v>0.03053675555555556</v>
      </c>
      <c r="EA643">
        <v>31.15567777777778</v>
      </c>
      <c r="EB643">
        <v>29.99284074074074</v>
      </c>
      <c r="EC643">
        <v>999.9000000000001</v>
      </c>
      <c r="ED643">
        <v>0</v>
      </c>
      <c r="EE643">
        <v>0</v>
      </c>
      <c r="EF643">
        <v>9991.567777777778</v>
      </c>
      <c r="EG643">
        <v>0</v>
      </c>
      <c r="EH643">
        <v>12.22917777777778</v>
      </c>
      <c r="EI643">
        <v>-51.92446666666666</v>
      </c>
      <c r="EJ643">
        <v>662.9952962962961</v>
      </c>
      <c r="EK643">
        <v>710.2158518518518</v>
      </c>
      <c r="EL643">
        <v>8.293953333333333</v>
      </c>
      <c r="EM643">
        <v>698.2577037037037</v>
      </c>
      <c r="EN643">
        <v>16.83769629629629</v>
      </c>
      <c r="EO643">
        <v>2.269868148148148</v>
      </c>
      <c r="EP643">
        <v>1.520765185185185</v>
      </c>
      <c r="EQ643">
        <v>19.46412962962963</v>
      </c>
      <c r="ER643">
        <v>13.17853703703704</v>
      </c>
      <c r="ES643">
        <v>2000.022592592592</v>
      </c>
      <c r="ET643">
        <v>0.980006</v>
      </c>
      <c r="EU643">
        <v>0.0199943</v>
      </c>
      <c r="EV643">
        <v>0</v>
      </c>
      <c r="EW643">
        <v>968.6265555555556</v>
      </c>
      <c r="EX643">
        <v>5.00097</v>
      </c>
      <c r="EY643">
        <v>19473.24444444444</v>
      </c>
      <c r="EZ643">
        <v>16707.79259259259</v>
      </c>
      <c r="FA643">
        <v>41.38648148148148</v>
      </c>
      <c r="FB643">
        <v>41.66633333333333</v>
      </c>
      <c r="FC643">
        <v>41.31199999999999</v>
      </c>
      <c r="FD643">
        <v>41.25</v>
      </c>
      <c r="FE643">
        <v>41.97666666666666</v>
      </c>
      <c r="FF643">
        <v>1955.132592592593</v>
      </c>
      <c r="FG643">
        <v>39.89000000000001</v>
      </c>
      <c r="FH643">
        <v>0</v>
      </c>
      <c r="FI643">
        <v>1758918207.9</v>
      </c>
      <c r="FJ643">
        <v>0</v>
      </c>
      <c r="FK643">
        <v>968.6282799999999</v>
      </c>
      <c r="FL643">
        <v>6.49453844663212</v>
      </c>
      <c r="FM643">
        <v>134.7307691087836</v>
      </c>
      <c r="FN643">
        <v>19473.516</v>
      </c>
      <c r="FO643">
        <v>15</v>
      </c>
      <c r="FP643">
        <v>0</v>
      </c>
      <c r="FQ643" t="s">
        <v>439</v>
      </c>
      <c r="FR643">
        <v>1747247426.5</v>
      </c>
      <c r="FS643">
        <v>1747247420.5</v>
      </c>
      <c r="FT643">
        <v>0</v>
      </c>
      <c r="FU643">
        <v>1.027</v>
      </c>
      <c r="FV643">
        <v>0.031</v>
      </c>
      <c r="FW643">
        <v>0.02</v>
      </c>
      <c r="FX643">
        <v>0.05</v>
      </c>
      <c r="FY643">
        <v>420</v>
      </c>
      <c r="FZ643">
        <v>16</v>
      </c>
      <c r="GA643">
        <v>0.01</v>
      </c>
      <c r="GB643">
        <v>0.1</v>
      </c>
      <c r="GC643">
        <v>-51.68855121951219</v>
      </c>
      <c r="GD643">
        <v>-3.873928222996582</v>
      </c>
      <c r="GE643">
        <v>0.4055005260722288</v>
      </c>
      <c r="GF643">
        <v>0</v>
      </c>
      <c r="GG643">
        <v>968.1516176470587</v>
      </c>
      <c r="GH643">
        <v>8.053552326679288</v>
      </c>
      <c r="GI643">
        <v>0.8444774929855504</v>
      </c>
      <c r="GJ643">
        <v>-1</v>
      </c>
      <c r="GK643">
        <v>8.29386268292683</v>
      </c>
      <c r="GL643">
        <v>0.02771916376306652</v>
      </c>
      <c r="GM643">
        <v>0.01413015302497543</v>
      </c>
      <c r="GN643">
        <v>1</v>
      </c>
      <c r="GO643">
        <v>1</v>
      </c>
      <c r="GP643">
        <v>2</v>
      </c>
      <c r="GQ643" t="s">
        <v>440</v>
      </c>
      <c r="GR643">
        <v>3.13476</v>
      </c>
      <c r="GS643">
        <v>2.69053</v>
      </c>
      <c r="GT643">
        <v>0.13175</v>
      </c>
      <c r="GU643">
        <v>0.137102</v>
      </c>
      <c r="GV643">
        <v>0.109494</v>
      </c>
      <c r="GW643">
        <v>0.08143830000000001</v>
      </c>
      <c r="GX643">
        <v>27569</v>
      </c>
      <c r="GY643">
        <v>27456.3</v>
      </c>
      <c r="GZ643">
        <v>29519.3</v>
      </c>
      <c r="HA643">
        <v>29406.4</v>
      </c>
      <c r="HB643">
        <v>34725.1</v>
      </c>
      <c r="HC643">
        <v>35787.7</v>
      </c>
      <c r="HD643">
        <v>41534.4</v>
      </c>
      <c r="HE643">
        <v>41779.8</v>
      </c>
      <c r="HF643">
        <v>1.92973</v>
      </c>
      <c r="HG643">
        <v>1.86262</v>
      </c>
      <c r="HH643">
        <v>0.0424124</v>
      </c>
      <c r="HI643">
        <v>0</v>
      </c>
      <c r="HJ643">
        <v>29.2934</v>
      </c>
      <c r="HK643">
        <v>999.9</v>
      </c>
      <c r="HL643">
        <v>44.7</v>
      </c>
      <c r="HM643">
        <v>31.3</v>
      </c>
      <c r="HN643">
        <v>22.7099</v>
      </c>
      <c r="HO643">
        <v>62.0487</v>
      </c>
      <c r="HP643">
        <v>26.1458</v>
      </c>
      <c r="HQ643">
        <v>1</v>
      </c>
      <c r="HR643">
        <v>0.107495</v>
      </c>
      <c r="HS643">
        <v>-1.11377</v>
      </c>
      <c r="HT643">
        <v>20.3363</v>
      </c>
      <c r="HU643">
        <v>5.21729</v>
      </c>
      <c r="HV643">
        <v>12.0126</v>
      </c>
      <c r="HW643">
        <v>4.9888</v>
      </c>
      <c r="HX643">
        <v>3.28775</v>
      </c>
      <c r="HY643">
        <v>9999</v>
      </c>
      <c r="HZ643">
        <v>9999</v>
      </c>
      <c r="IA643">
        <v>9999</v>
      </c>
      <c r="IB643">
        <v>18.3</v>
      </c>
      <c r="IC643">
        <v>1.8676</v>
      </c>
      <c r="ID643">
        <v>1.86673</v>
      </c>
      <c r="IE643">
        <v>1.86602</v>
      </c>
      <c r="IF643">
        <v>1.866</v>
      </c>
      <c r="IG643">
        <v>1.86783</v>
      </c>
      <c r="IH643">
        <v>1.87027</v>
      </c>
      <c r="II643">
        <v>1.8689</v>
      </c>
      <c r="IJ643">
        <v>1.87042</v>
      </c>
      <c r="IK643">
        <v>0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-0.877</v>
      </c>
      <c r="IY643">
        <v>0.1561</v>
      </c>
      <c r="IZ643">
        <v>-0.2124528667129374</v>
      </c>
      <c r="JA643">
        <v>-0.0008016307627816455</v>
      </c>
      <c r="JB643">
        <v>-2.705495203968552E-07</v>
      </c>
      <c r="JC643">
        <v>-1.001381313952682E-11</v>
      </c>
      <c r="JD643">
        <v>-0.06429383364076624</v>
      </c>
      <c r="JE643">
        <v>-0.003544197663381463</v>
      </c>
      <c r="JF643">
        <v>0.0008551080648433378</v>
      </c>
      <c r="JG643">
        <v>-1.439520423836254E-05</v>
      </c>
      <c r="JH643">
        <v>4</v>
      </c>
      <c r="JI643">
        <v>2335</v>
      </c>
      <c r="JJ643">
        <v>1</v>
      </c>
      <c r="JK643">
        <v>25</v>
      </c>
      <c r="JL643">
        <v>194513</v>
      </c>
      <c r="JM643">
        <v>194513.1</v>
      </c>
      <c r="JN643">
        <v>1.61865</v>
      </c>
      <c r="JO643">
        <v>2.27539</v>
      </c>
      <c r="JP643">
        <v>1.39771</v>
      </c>
      <c r="JQ643">
        <v>2.34863</v>
      </c>
      <c r="JR643">
        <v>1.49536</v>
      </c>
      <c r="JS643">
        <v>2.54028</v>
      </c>
      <c r="JT643">
        <v>36.4107</v>
      </c>
      <c r="JU643">
        <v>24.0525</v>
      </c>
      <c r="JV643">
        <v>18</v>
      </c>
      <c r="JW643">
        <v>495.264</v>
      </c>
      <c r="JX643">
        <v>442.945</v>
      </c>
      <c r="JY643">
        <v>30.4323</v>
      </c>
      <c r="JZ643">
        <v>28.9716</v>
      </c>
      <c r="KA643">
        <v>30.0001</v>
      </c>
      <c r="KB643">
        <v>28.7585</v>
      </c>
      <c r="KC643">
        <v>28.6836</v>
      </c>
      <c r="KD643">
        <v>32.4531</v>
      </c>
      <c r="KE643">
        <v>28.7602</v>
      </c>
      <c r="KF643">
        <v>43.0455</v>
      </c>
      <c r="KG643">
        <v>30.4346</v>
      </c>
      <c r="KH643">
        <v>744.592</v>
      </c>
      <c r="KI643">
        <v>16.8206</v>
      </c>
      <c r="KJ643">
        <v>100.881</v>
      </c>
      <c r="KK643">
        <v>100.465</v>
      </c>
    </row>
    <row r="644" spans="1:297">
      <c r="A644">
        <v>628</v>
      </c>
      <c r="B644">
        <v>1758918211.6</v>
      </c>
      <c r="C644">
        <v>16428.5</v>
      </c>
      <c r="D644" t="s">
        <v>1703</v>
      </c>
      <c r="E644" t="s">
        <v>1704</v>
      </c>
      <c r="F644">
        <v>5</v>
      </c>
      <c r="G644" t="s">
        <v>1614</v>
      </c>
      <c r="H644" t="s">
        <v>436</v>
      </c>
      <c r="I644">
        <v>1758918203.814285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741.9952469090059</v>
      </c>
      <c r="AK644">
        <v>703.3843696969698</v>
      </c>
      <c r="AL644">
        <v>3.328825647489217</v>
      </c>
      <c r="AM644">
        <v>65.05091556369895</v>
      </c>
      <c r="AN644">
        <f>(AP644 - AO644 + DY644*1E3/(8.314*(EA644+273.15)) * AR644/DX644 * AQ644) * DX644/(100*DL644) * 1000/(1000 - AP644)</f>
        <v>0</v>
      </c>
      <c r="AO644">
        <v>16.78460727891634</v>
      </c>
      <c r="AP644">
        <v>25.09129939393938</v>
      </c>
      <c r="AQ644">
        <v>-0.003813574491976063</v>
      </c>
      <c r="AR644">
        <v>107.2820033747321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5.18</v>
      </c>
      <c r="DM644">
        <v>0.5</v>
      </c>
      <c r="DN644" t="s">
        <v>438</v>
      </c>
      <c r="DO644">
        <v>2</v>
      </c>
      <c r="DP644" t="b">
        <v>1</v>
      </c>
      <c r="DQ644">
        <v>1758918203.814285</v>
      </c>
      <c r="DR644">
        <v>661.8674285714286</v>
      </c>
      <c r="DS644">
        <v>713.9789285714286</v>
      </c>
      <c r="DT644">
        <v>25.12002857142857</v>
      </c>
      <c r="DU644">
        <v>16.81713214285714</v>
      </c>
      <c r="DV644">
        <v>662.7329642857143</v>
      </c>
      <c r="DW644">
        <v>24.96385357142858</v>
      </c>
      <c r="DX644">
        <v>500.007</v>
      </c>
      <c r="DY644">
        <v>90.31830357142859</v>
      </c>
      <c r="DZ644">
        <v>0.03041562142857143</v>
      </c>
      <c r="EA644">
        <v>31.15757857142858</v>
      </c>
      <c r="EB644">
        <v>29.99006785714285</v>
      </c>
      <c r="EC644">
        <v>999.9000000000002</v>
      </c>
      <c r="ED644">
        <v>0</v>
      </c>
      <c r="EE644">
        <v>0</v>
      </c>
      <c r="EF644">
        <v>9998.162142857142</v>
      </c>
      <c r="EG644">
        <v>0</v>
      </c>
      <c r="EH644">
        <v>12.22592857142857</v>
      </c>
      <c r="EI644">
        <v>-52.11151428571429</v>
      </c>
      <c r="EJ644">
        <v>678.9217500000002</v>
      </c>
      <c r="EK644">
        <v>726.1909285714286</v>
      </c>
      <c r="EL644">
        <v>8.302898571428569</v>
      </c>
      <c r="EM644">
        <v>713.9789285714286</v>
      </c>
      <c r="EN644">
        <v>16.81713214285714</v>
      </c>
      <c r="EO644">
        <v>2.268799285714286</v>
      </c>
      <c r="EP644">
        <v>1.518895357142857</v>
      </c>
      <c r="EQ644">
        <v>19.45656428571428</v>
      </c>
      <c r="ER644">
        <v>13.15968928571428</v>
      </c>
      <c r="ES644">
        <v>2000.021785714285</v>
      </c>
      <c r="ET644">
        <v>0.980006</v>
      </c>
      <c r="EU644">
        <v>0.0199943</v>
      </c>
      <c r="EV644">
        <v>0</v>
      </c>
      <c r="EW644">
        <v>969.1506785714284</v>
      </c>
      <c r="EX644">
        <v>5.00097</v>
      </c>
      <c r="EY644">
        <v>19483.08928571428</v>
      </c>
      <c r="EZ644">
        <v>16707.78571428571</v>
      </c>
      <c r="FA644">
        <v>41.3905</v>
      </c>
      <c r="FB644">
        <v>41.66042857142857</v>
      </c>
      <c r="FC644">
        <v>41.31199999999999</v>
      </c>
      <c r="FD644">
        <v>41.25</v>
      </c>
      <c r="FE644">
        <v>41.98875</v>
      </c>
      <c r="FF644">
        <v>1955.131785714286</v>
      </c>
      <c r="FG644">
        <v>39.89000000000001</v>
      </c>
      <c r="FH644">
        <v>0</v>
      </c>
      <c r="FI644">
        <v>1758918212.7</v>
      </c>
      <c r="FJ644">
        <v>0</v>
      </c>
      <c r="FK644">
        <v>969.1591199999999</v>
      </c>
      <c r="FL644">
        <v>5.185307692503125</v>
      </c>
      <c r="FM644">
        <v>113.8307693341651</v>
      </c>
      <c r="FN644">
        <v>19483.508</v>
      </c>
      <c r="FO644">
        <v>15</v>
      </c>
      <c r="FP644">
        <v>0</v>
      </c>
      <c r="FQ644" t="s">
        <v>439</v>
      </c>
      <c r="FR644">
        <v>1747247426.5</v>
      </c>
      <c r="FS644">
        <v>1747247420.5</v>
      </c>
      <c r="FT644">
        <v>0</v>
      </c>
      <c r="FU644">
        <v>1.027</v>
      </c>
      <c r="FV644">
        <v>0.031</v>
      </c>
      <c r="FW644">
        <v>0.02</v>
      </c>
      <c r="FX644">
        <v>0.05</v>
      </c>
      <c r="FY644">
        <v>420</v>
      </c>
      <c r="FZ644">
        <v>16</v>
      </c>
      <c r="GA644">
        <v>0.01</v>
      </c>
      <c r="GB644">
        <v>0.1</v>
      </c>
      <c r="GC644">
        <v>-52.02004750000001</v>
      </c>
      <c r="GD644">
        <v>-2.836821388367738</v>
      </c>
      <c r="GE644">
        <v>0.3071281580932466</v>
      </c>
      <c r="GF644">
        <v>0</v>
      </c>
      <c r="GG644">
        <v>968.8317058823529</v>
      </c>
      <c r="GH644">
        <v>6.491581358100778</v>
      </c>
      <c r="GI644">
        <v>0.6956678352663888</v>
      </c>
      <c r="GJ644">
        <v>-1</v>
      </c>
      <c r="GK644">
        <v>8.299049</v>
      </c>
      <c r="GL644">
        <v>0.1423303564727853</v>
      </c>
      <c r="GM644">
        <v>0.01840265847642676</v>
      </c>
      <c r="GN644">
        <v>0</v>
      </c>
      <c r="GO644">
        <v>0</v>
      </c>
      <c r="GP644">
        <v>2</v>
      </c>
      <c r="GQ644" t="s">
        <v>446</v>
      </c>
      <c r="GR644">
        <v>3.1348</v>
      </c>
      <c r="GS644">
        <v>2.69038</v>
      </c>
      <c r="GT644">
        <v>0.133944</v>
      </c>
      <c r="GU644">
        <v>0.139269</v>
      </c>
      <c r="GV644">
        <v>0.109418</v>
      </c>
      <c r="GW644">
        <v>0.0814348</v>
      </c>
      <c r="GX644">
        <v>27499.4</v>
      </c>
      <c r="GY644">
        <v>27387.2</v>
      </c>
      <c r="GZ644">
        <v>29519.5</v>
      </c>
      <c r="HA644">
        <v>29406.2</v>
      </c>
      <c r="HB644">
        <v>34728.3</v>
      </c>
      <c r="HC644">
        <v>35787.8</v>
      </c>
      <c r="HD644">
        <v>41534.6</v>
      </c>
      <c r="HE644">
        <v>41779.8</v>
      </c>
      <c r="HF644">
        <v>1.92995</v>
      </c>
      <c r="HG644">
        <v>1.86243</v>
      </c>
      <c r="HH644">
        <v>0.0426359</v>
      </c>
      <c r="HI644">
        <v>0</v>
      </c>
      <c r="HJ644">
        <v>29.295</v>
      </c>
      <c r="HK644">
        <v>999.9</v>
      </c>
      <c r="HL644">
        <v>44.7</v>
      </c>
      <c r="HM644">
        <v>31.3</v>
      </c>
      <c r="HN644">
        <v>22.7127</v>
      </c>
      <c r="HO644">
        <v>61.9687</v>
      </c>
      <c r="HP644">
        <v>26.0337</v>
      </c>
      <c r="HQ644">
        <v>1</v>
      </c>
      <c r="HR644">
        <v>0.107774</v>
      </c>
      <c r="HS644">
        <v>-1.13008</v>
      </c>
      <c r="HT644">
        <v>20.3364</v>
      </c>
      <c r="HU644">
        <v>5.21804</v>
      </c>
      <c r="HV644">
        <v>12.0128</v>
      </c>
      <c r="HW644">
        <v>4.98895</v>
      </c>
      <c r="HX644">
        <v>3.28772</v>
      </c>
      <c r="HY644">
        <v>9999</v>
      </c>
      <c r="HZ644">
        <v>9999</v>
      </c>
      <c r="IA644">
        <v>9999</v>
      </c>
      <c r="IB644">
        <v>18.3</v>
      </c>
      <c r="IC644">
        <v>1.86757</v>
      </c>
      <c r="ID644">
        <v>1.86675</v>
      </c>
      <c r="IE644">
        <v>1.86602</v>
      </c>
      <c r="IF644">
        <v>1.866</v>
      </c>
      <c r="IG644">
        <v>1.86785</v>
      </c>
      <c r="IH644">
        <v>1.87028</v>
      </c>
      <c r="II644">
        <v>1.86891</v>
      </c>
      <c r="IJ644">
        <v>1.87042</v>
      </c>
      <c r="IK644">
        <v>0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-0.895</v>
      </c>
      <c r="IY644">
        <v>0.1558</v>
      </c>
      <c r="IZ644">
        <v>-0.2124528667129374</v>
      </c>
      <c r="JA644">
        <v>-0.0008016307627816455</v>
      </c>
      <c r="JB644">
        <v>-2.705495203968552E-07</v>
      </c>
      <c r="JC644">
        <v>-1.001381313952682E-11</v>
      </c>
      <c r="JD644">
        <v>-0.06429383364076624</v>
      </c>
      <c r="JE644">
        <v>-0.003544197663381463</v>
      </c>
      <c r="JF644">
        <v>0.0008551080648433378</v>
      </c>
      <c r="JG644">
        <v>-1.439520423836254E-05</v>
      </c>
      <c r="JH644">
        <v>4</v>
      </c>
      <c r="JI644">
        <v>2335</v>
      </c>
      <c r="JJ644">
        <v>1</v>
      </c>
      <c r="JK644">
        <v>25</v>
      </c>
      <c r="JL644">
        <v>194513.1</v>
      </c>
      <c r="JM644">
        <v>194513.2</v>
      </c>
      <c r="JN644">
        <v>1.64795</v>
      </c>
      <c r="JO644">
        <v>2.26807</v>
      </c>
      <c r="JP644">
        <v>1.39648</v>
      </c>
      <c r="JQ644">
        <v>2.35107</v>
      </c>
      <c r="JR644">
        <v>1.49536</v>
      </c>
      <c r="JS644">
        <v>2.64648</v>
      </c>
      <c r="JT644">
        <v>36.4343</v>
      </c>
      <c r="JU644">
        <v>24.0612</v>
      </c>
      <c r="JV644">
        <v>18</v>
      </c>
      <c r="JW644">
        <v>495.422</v>
      </c>
      <c r="JX644">
        <v>442.84</v>
      </c>
      <c r="JY644">
        <v>30.4377</v>
      </c>
      <c r="JZ644">
        <v>28.9738</v>
      </c>
      <c r="KA644">
        <v>30.0003</v>
      </c>
      <c r="KB644">
        <v>28.7603</v>
      </c>
      <c r="KC644">
        <v>28.686</v>
      </c>
      <c r="KD644">
        <v>33.0127</v>
      </c>
      <c r="KE644">
        <v>28.7602</v>
      </c>
      <c r="KF644">
        <v>43.0455</v>
      </c>
      <c r="KG644">
        <v>30.4442</v>
      </c>
      <c r="KH644">
        <v>757.95</v>
      </c>
      <c r="KI644">
        <v>16.8206</v>
      </c>
      <c r="KJ644">
        <v>100.882</v>
      </c>
      <c r="KK644">
        <v>100.464</v>
      </c>
    </row>
    <row r="645" spans="1:297">
      <c r="A645">
        <v>629</v>
      </c>
      <c r="B645">
        <v>1758918216.6</v>
      </c>
      <c r="C645">
        <v>16433.5</v>
      </c>
      <c r="D645" t="s">
        <v>1705</v>
      </c>
      <c r="E645" t="s">
        <v>1706</v>
      </c>
      <c r="F645">
        <v>5</v>
      </c>
      <c r="G645" t="s">
        <v>1614</v>
      </c>
      <c r="H645" t="s">
        <v>436</v>
      </c>
      <c r="I645">
        <v>1758918209.1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759.5880719560198</v>
      </c>
      <c r="AK645">
        <v>720.373660606061</v>
      </c>
      <c r="AL645">
        <v>3.381764869515937</v>
      </c>
      <c r="AM645">
        <v>65.05091556369895</v>
      </c>
      <c r="AN645">
        <f>(AP645 - AO645 + DY645*1E3/(8.314*(EA645+273.15)) * AR645/DX645 * AQ645) * DX645/(100*DL645) * 1000/(1000 - AP645)</f>
        <v>0</v>
      </c>
      <c r="AO645">
        <v>16.78707325018179</v>
      </c>
      <c r="AP645">
        <v>25.06807333333332</v>
      </c>
      <c r="AQ645">
        <v>-0.002993061047262375</v>
      </c>
      <c r="AR645">
        <v>107.2820033747321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5.18</v>
      </c>
      <c r="DM645">
        <v>0.5</v>
      </c>
      <c r="DN645" t="s">
        <v>438</v>
      </c>
      <c r="DO645">
        <v>2</v>
      </c>
      <c r="DP645" t="b">
        <v>1</v>
      </c>
      <c r="DQ645">
        <v>1758918209.1</v>
      </c>
      <c r="DR645">
        <v>679.2847037037037</v>
      </c>
      <c r="DS645">
        <v>731.7937037037037</v>
      </c>
      <c r="DT645">
        <v>25.10052592592592</v>
      </c>
      <c r="DU645">
        <v>16.79347407407408</v>
      </c>
      <c r="DV645">
        <v>680.1707777777779</v>
      </c>
      <c r="DW645">
        <v>24.94457777777778</v>
      </c>
      <c r="DX645">
        <v>499.9926666666667</v>
      </c>
      <c r="DY645">
        <v>90.31846296296297</v>
      </c>
      <c r="DZ645">
        <v>0.03024594444444444</v>
      </c>
      <c r="EA645">
        <v>31.16017037037037</v>
      </c>
      <c r="EB645">
        <v>29.99154444444444</v>
      </c>
      <c r="EC645">
        <v>999.9000000000001</v>
      </c>
      <c r="ED645">
        <v>0</v>
      </c>
      <c r="EE645">
        <v>0</v>
      </c>
      <c r="EF645">
        <v>9999.487407407409</v>
      </c>
      <c r="EG645">
        <v>0</v>
      </c>
      <c r="EH645">
        <v>12.21659259259259</v>
      </c>
      <c r="EI645">
        <v>-52.50902962962964</v>
      </c>
      <c r="EJ645">
        <v>696.7737407407408</v>
      </c>
      <c r="EK645">
        <v>744.2928518518519</v>
      </c>
      <c r="EL645">
        <v>8.307044074074074</v>
      </c>
      <c r="EM645">
        <v>731.7937037037037</v>
      </c>
      <c r="EN645">
        <v>16.79347407407408</v>
      </c>
      <c r="EO645">
        <v>2.26704074074074</v>
      </c>
      <c r="EP645">
        <v>1.516761481481481</v>
      </c>
      <c r="EQ645">
        <v>19.44409259259259</v>
      </c>
      <c r="ER645">
        <v>13.13818148148148</v>
      </c>
      <c r="ES645">
        <v>1999.999259259259</v>
      </c>
      <c r="ET645">
        <v>0.9800057777777779</v>
      </c>
      <c r="EU645">
        <v>0.01999450740740741</v>
      </c>
      <c r="EV645">
        <v>0</v>
      </c>
      <c r="EW645">
        <v>969.5144074074074</v>
      </c>
      <c r="EX645">
        <v>5.00097</v>
      </c>
      <c r="EY645">
        <v>19491.66666666667</v>
      </c>
      <c r="EZ645">
        <v>16707.60740740741</v>
      </c>
      <c r="FA645">
        <v>41.40485185185184</v>
      </c>
      <c r="FB645">
        <v>41.66633333333333</v>
      </c>
      <c r="FC645">
        <v>41.31199999999999</v>
      </c>
      <c r="FD645">
        <v>41.25459259259259</v>
      </c>
      <c r="FE645">
        <v>42</v>
      </c>
      <c r="FF645">
        <v>1955.10925925926</v>
      </c>
      <c r="FG645">
        <v>39.89000000000001</v>
      </c>
      <c r="FH645">
        <v>0</v>
      </c>
      <c r="FI645">
        <v>1758918218.1</v>
      </c>
      <c r="FJ645">
        <v>0</v>
      </c>
      <c r="FK645">
        <v>969.5158846153846</v>
      </c>
      <c r="FL645">
        <v>3.658017088411099</v>
      </c>
      <c r="FM645">
        <v>87.04273512950327</v>
      </c>
      <c r="FN645">
        <v>19491.53076923077</v>
      </c>
      <c r="FO645">
        <v>15</v>
      </c>
      <c r="FP645">
        <v>0</v>
      </c>
      <c r="FQ645" t="s">
        <v>439</v>
      </c>
      <c r="FR645">
        <v>1747247426.5</v>
      </c>
      <c r="FS645">
        <v>1747247420.5</v>
      </c>
      <c r="FT645">
        <v>0</v>
      </c>
      <c r="FU645">
        <v>1.027</v>
      </c>
      <c r="FV645">
        <v>0.031</v>
      </c>
      <c r="FW645">
        <v>0.02</v>
      </c>
      <c r="FX645">
        <v>0.05</v>
      </c>
      <c r="FY645">
        <v>420</v>
      </c>
      <c r="FZ645">
        <v>16</v>
      </c>
      <c r="GA645">
        <v>0.01</v>
      </c>
      <c r="GB645">
        <v>0.1</v>
      </c>
      <c r="GC645">
        <v>-52.31439</v>
      </c>
      <c r="GD645">
        <v>-4.265175984990526</v>
      </c>
      <c r="GE645">
        <v>0.4328119342162373</v>
      </c>
      <c r="GF645">
        <v>0</v>
      </c>
      <c r="GG645">
        <v>969.2450588235295</v>
      </c>
      <c r="GH645">
        <v>4.500993123097092</v>
      </c>
      <c r="GI645">
        <v>0.5182131597062488</v>
      </c>
      <c r="GJ645">
        <v>-1</v>
      </c>
      <c r="GK645">
        <v>8.3000495</v>
      </c>
      <c r="GL645">
        <v>0.04042131332080723</v>
      </c>
      <c r="GM645">
        <v>0.01817612788109725</v>
      </c>
      <c r="GN645">
        <v>1</v>
      </c>
      <c r="GO645">
        <v>1</v>
      </c>
      <c r="GP645">
        <v>2</v>
      </c>
      <c r="GQ645" t="s">
        <v>440</v>
      </c>
      <c r="GR645">
        <v>3.13472</v>
      </c>
      <c r="GS645">
        <v>2.69038</v>
      </c>
      <c r="GT645">
        <v>0.13614</v>
      </c>
      <c r="GU645">
        <v>0.141375</v>
      </c>
      <c r="GV645">
        <v>0.109355</v>
      </c>
      <c r="GW645">
        <v>0.08144609999999999</v>
      </c>
      <c r="GX645">
        <v>27429</v>
      </c>
      <c r="GY645">
        <v>27320.1</v>
      </c>
      <c r="GZ645">
        <v>29518.8</v>
      </c>
      <c r="HA645">
        <v>29406.2</v>
      </c>
      <c r="HB645">
        <v>34730.2</v>
      </c>
      <c r="HC645">
        <v>35787.2</v>
      </c>
      <c r="HD645">
        <v>41533.8</v>
      </c>
      <c r="HE645">
        <v>41779.6</v>
      </c>
      <c r="HF645">
        <v>1.92967</v>
      </c>
      <c r="HG645">
        <v>1.86225</v>
      </c>
      <c r="HH645">
        <v>0.0432692</v>
      </c>
      <c r="HI645">
        <v>0</v>
      </c>
      <c r="HJ645">
        <v>29.2965</v>
      </c>
      <c r="HK645">
        <v>999.9</v>
      </c>
      <c r="HL645">
        <v>44.7</v>
      </c>
      <c r="HM645">
        <v>31.3</v>
      </c>
      <c r="HN645">
        <v>22.7108</v>
      </c>
      <c r="HO645">
        <v>62.1287</v>
      </c>
      <c r="HP645">
        <v>26.1939</v>
      </c>
      <c r="HQ645">
        <v>1</v>
      </c>
      <c r="HR645">
        <v>0.107985</v>
      </c>
      <c r="HS645">
        <v>-1.13122</v>
      </c>
      <c r="HT645">
        <v>20.3363</v>
      </c>
      <c r="HU645">
        <v>5.21714</v>
      </c>
      <c r="HV645">
        <v>12.0137</v>
      </c>
      <c r="HW645">
        <v>4.9889</v>
      </c>
      <c r="HX645">
        <v>3.28778</v>
      </c>
      <c r="HY645">
        <v>9999</v>
      </c>
      <c r="HZ645">
        <v>9999</v>
      </c>
      <c r="IA645">
        <v>9999</v>
      </c>
      <c r="IB645">
        <v>18.3</v>
      </c>
      <c r="IC645">
        <v>1.86757</v>
      </c>
      <c r="ID645">
        <v>1.86673</v>
      </c>
      <c r="IE645">
        <v>1.86603</v>
      </c>
      <c r="IF645">
        <v>1.86599</v>
      </c>
      <c r="IG645">
        <v>1.86784</v>
      </c>
      <c r="IH645">
        <v>1.87028</v>
      </c>
      <c r="II645">
        <v>1.8689</v>
      </c>
      <c r="IJ645">
        <v>1.87042</v>
      </c>
      <c r="IK645">
        <v>0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-0.916</v>
      </c>
      <c r="IY645">
        <v>0.1555</v>
      </c>
      <c r="IZ645">
        <v>-0.2124528667129374</v>
      </c>
      <c r="JA645">
        <v>-0.0008016307627816455</v>
      </c>
      <c r="JB645">
        <v>-2.705495203968552E-07</v>
      </c>
      <c r="JC645">
        <v>-1.001381313952682E-11</v>
      </c>
      <c r="JD645">
        <v>-0.06429383364076624</v>
      </c>
      <c r="JE645">
        <v>-0.003544197663381463</v>
      </c>
      <c r="JF645">
        <v>0.0008551080648433378</v>
      </c>
      <c r="JG645">
        <v>-1.439520423836254E-05</v>
      </c>
      <c r="JH645">
        <v>4</v>
      </c>
      <c r="JI645">
        <v>2335</v>
      </c>
      <c r="JJ645">
        <v>1</v>
      </c>
      <c r="JK645">
        <v>25</v>
      </c>
      <c r="JL645">
        <v>194513.2</v>
      </c>
      <c r="JM645">
        <v>194513.3</v>
      </c>
      <c r="JN645">
        <v>1.67847</v>
      </c>
      <c r="JO645">
        <v>2.25342</v>
      </c>
      <c r="JP645">
        <v>1.39648</v>
      </c>
      <c r="JQ645">
        <v>2.35352</v>
      </c>
      <c r="JR645">
        <v>1.49536</v>
      </c>
      <c r="JS645">
        <v>2.59644</v>
      </c>
      <c r="JT645">
        <v>36.4343</v>
      </c>
      <c r="JU645">
        <v>24.0612</v>
      </c>
      <c r="JV645">
        <v>18</v>
      </c>
      <c r="JW645">
        <v>495.266</v>
      </c>
      <c r="JX645">
        <v>442.75</v>
      </c>
      <c r="JY645">
        <v>30.4464</v>
      </c>
      <c r="JZ645">
        <v>28.9763</v>
      </c>
      <c r="KA645">
        <v>30.0003</v>
      </c>
      <c r="KB645">
        <v>28.7628</v>
      </c>
      <c r="KC645">
        <v>28.6884</v>
      </c>
      <c r="KD645">
        <v>33.6366</v>
      </c>
      <c r="KE645">
        <v>28.7602</v>
      </c>
      <c r="KF645">
        <v>43.0455</v>
      </c>
      <c r="KG645">
        <v>30.4495</v>
      </c>
      <c r="KH645">
        <v>777.989</v>
      </c>
      <c r="KI645">
        <v>16.8206</v>
      </c>
      <c r="KJ645">
        <v>100.88</v>
      </c>
      <c r="KK645">
        <v>100.464</v>
      </c>
    </row>
    <row r="646" spans="1:297">
      <c r="A646">
        <v>630</v>
      </c>
      <c r="B646">
        <v>1758918221.6</v>
      </c>
      <c r="C646">
        <v>16438.5</v>
      </c>
      <c r="D646" t="s">
        <v>1707</v>
      </c>
      <c r="E646" t="s">
        <v>1708</v>
      </c>
      <c r="F646">
        <v>5</v>
      </c>
      <c r="G646" t="s">
        <v>1614</v>
      </c>
      <c r="H646" t="s">
        <v>436</v>
      </c>
      <c r="I646">
        <v>1758918213.814285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776.1381422838211</v>
      </c>
      <c r="AK646">
        <v>737.2374727272726</v>
      </c>
      <c r="AL646">
        <v>3.372325565286134</v>
      </c>
      <c r="AM646">
        <v>65.05091556369895</v>
      </c>
      <c r="AN646">
        <f>(AP646 - AO646 + DY646*1E3/(8.314*(EA646+273.15)) * AR646/DX646 * AQ646) * DX646/(100*DL646) * 1000/(1000 - AP646)</f>
        <v>0</v>
      </c>
      <c r="AO646">
        <v>16.79139198114988</v>
      </c>
      <c r="AP646">
        <v>25.05909393939392</v>
      </c>
      <c r="AQ646">
        <v>-0.0004699454635348823</v>
      </c>
      <c r="AR646">
        <v>107.2820033747321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5.18</v>
      </c>
      <c r="DM646">
        <v>0.5</v>
      </c>
      <c r="DN646" t="s">
        <v>438</v>
      </c>
      <c r="DO646">
        <v>2</v>
      </c>
      <c r="DP646" t="b">
        <v>1</v>
      </c>
      <c r="DQ646">
        <v>1758918213.814285</v>
      </c>
      <c r="DR646">
        <v>694.7832142857143</v>
      </c>
      <c r="DS646">
        <v>747.5030714285713</v>
      </c>
      <c r="DT646">
        <v>25.081075</v>
      </c>
      <c r="DU646">
        <v>16.78747142857143</v>
      </c>
      <c r="DV646">
        <v>695.6876785714286</v>
      </c>
      <c r="DW646">
        <v>24.92536785714286</v>
      </c>
      <c r="DX646">
        <v>500.005892857143</v>
      </c>
      <c r="DY646">
        <v>90.31992857142859</v>
      </c>
      <c r="DZ646">
        <v>0.03012907857142857</v>
      </c>
      <c r="EA646">
        <v>31.16473928571429</v>
      </c>
      <c r="EB646">
        <v>29.99508928571429</v>
      </c>
      <c r="EC646">
        <v>999.9000000000002</v>
      </c>
      <c r="ED646">
        <v>0</v>
      </c>
      <c r="EE646">
        <v>0</v>
      </c>
      <c r="EF646">
        <v>10003.16928571429</v>
      </c>
      <c r="EG646">
        <v>0</v>
      </c>
      <c r="EH646">
        <v>12.20413571428571</v>
      </c>
      <c r="EI646">
        <v>-52.71992142857143</v>
      </c>
      <c r="EJ646">
        <v>712.6570714285714</v>
      </c>
      <c r="EK646">
        <v>760.2661428571428</v>
      </c>
      <c r="EL646">
        <v>8.293602857142856</v>
      </c>
      <c r="EM646">
        <v>747.5030714285713</v>
      </c>
      <c r="EN646">
        <v>16.78747142857143</v>
      </c>
      <c r="EO646">
        <v>2.265321071428571</v>
      </c>
      <c r="EP646">
        <v>1.516243571428572</v>
      </c>
      <c r="EQ646">
        <v>19.43189642857143</v>
      </c>
      <c r="ER646">
        <v>13.13296071428571</v>
      </c>
      <c r="ES646">
        <v>1999.9975</v>
      </c>
      <c r="ET646">
        <v>0.9800057857142858</v>
      </c>
      <c r="EU646">
        <v>0.0199945</v>
      </c>
      <c r="EV646">
        <v>0</v>
      </c>
      <c r="EW646">
        <v>969.7335357142857</v>
      </c>
      <c r="EX646">
        <v>5.00097</v>
      </c>
      <c r="EY646">
        <v>19497.26785714286</v>
      </c>
      <c r="EZ646">
        <v>16707.59285714286</v>
      </c>
      <c r="FA646">
        <v>41.40378571428571</v>
      </c>
      <c r="FB646">
        <v>41.67371428571427</v>
      </c>
      <c r="FC646">
        <v>41.31199999999999</v>
      </c>
      <c r="FD646">
        <v>41.25442857142857</v>
      </c>
      <c r="FE646">
        <v>42</v>
      </c>
      <c r="FF646">
        <v>1955.1075</v>
      </c>
      <c r="FG646">
        <v>39.89000000000001</v>
      </c>
      <c r="FH646">
        <v>0</v>
      </c>
      <c r="FI646">
        <v>1758918222.9</v>
      </c>
      <c r="FJ646">
        <v>0</v>
      </c>
      <c r="FK646">
        <v>969.7563846153846</v>
      </c>
      <c r="FL646">
        <v>2.450256401396918</v>
      </c>
      <c r="FM646">
        <v>58.44786323977241</v>
      </c>
      <c r="FN646">
        <v>19497.39230769231</v>
      </c>
      <c r="FO646">
        <v>15</v>
      </c>
      <c r="FP646">
        <v>0</v>
      </c>
      <c r="FQ646" t="s">
        <v>439</v>
      </c>
      <c r="FR646">
        <v>1747247426.5</v>
      </c>
      <c r="FS646">
        <v>1747247420.5</v>
      </c>
      <c r="FT646">
        <v>0</v>
      </c>
      <c r="FU646">
        <v>1.027</v>
      </c>
      <c r="FV646">
        <v>0.031</v>
      </c>
      <c r="FW646">
        <v>0.02</v>
      </c>
      <c r="FX646">
        <v>0.05</v>
      </c>
      <c r="FY646">
        <v>420</v>
      </c>
      <c r="FZ646">
        <v>16</v>
      </c>
      <c r="GA646">
        <v>0.01</v>
      </c>
      <c r="GB646">
        <v>0.1</v>
      </c>
      <c r="GC646">
        <v>-52.54538</v>
      </c>
      <c r="GD646">
        <v>-3.139033395872228</v>
      </c>
      <c r="GE646">
        <v>0.3392244280708566</v>
      </c>
      <c r="GF646">
        <v>0</v>
      </c>
      <c r="GG646">
        <v>969.5372352941177</v>
      </c>
      <c r="GH646">
        <v>3.326569899669529</v>
      </c>
      <c r="GI646">
        <v>0.4117619999911074</v>
      </c>
      <c r="GJ646">
        <v>-1</v>
      </c>
      <c r="GK646">
        <v>8.299167499999999</v>
      </c>
      <c r="GL646">
        <v>-0.1240324953095725</v>
      </c>
      <c r="GM646">
        <v>0.01928169763661911</v>
      </c>
      <c r="GN646">
        <v>0</v>
      </c>
      <c r="GO646">
        <v>0</v>
      </c>
      <c r="GP646">
        <v>2</v>
      </c>
      <c r="GQ646" t="s">
        <v>446</v>
      </c>
      <c r="GR646">
        <v>3.13477</v>
      </c>
      <c r="GS646">
        <v>2.69053</v>
      </c>
      <c r="GT646">
        <v>0.138301</v>
      </c>
      <c r="GU646">
        <v>0.14349</v>
      </c>
      <c r="GV646">
        <v>0.109329</v>
      </c>
      <c r="GW646">
        <v>0.0814492</v>
      </c>
      <c r="GX646">
        <v>27361.1</v>
      </c>
      <c r="GY646">
        <v>27253</v>
      </c>
      <c r="GZ646">
        <v>29519.5</v>
      </c>
      <c r="HA646">
        <v>29406.4</v>
      </c>
      <c r="HB646">
        <v>34731.5</v>
      </c>
      <c r="HC646">
        <v>35787.5</v>
      </c>
      <c r="HD646">
        <v>41534.1</v>
      </c>
      <c r="HE646">
        <v>41780</v>
      </c>
      <c r="HF646">
        <v>1.92977</v>
      </c>
      <c r="HG646">
        <v>1.86283</v>
      </c>
      <c r="HH646">
        <v>0.0429899</v>
      </c>
      <c r="HI646">
        <v>0</v>
      </c>
      <c r="HJ646">
        <v>29.2978</v>
      </c>
      <c r="HK646">
        <v>999.9</v>
      </c>
      <c r="HL646">
        <v>44.6</v>
      </c>
      <c r="HM646">
        <v>31.3</v>
      </c>
      <c r="HN646">
        <v>22.6609</v>
      </c>
      <c r="HO646">
        <v>61.9587</v>
      </c>
      <c r="HP646">
        <v>26.1979</v>
      </c>
      <c r="HQ646">
        <v>1</v>
      </c>
      <c r="HR646">
        <v>0.108049</v>
      </c>
      <c r="HS646">
        <v>-0.658886</v>
      </c>
      <c r="HT646">
        <v>20.3383</v>
      </c>
      <c r="HU646">
        <v>5.21714</v>
      </c>
      <c r="HV646">
        <v>12.0135</v>
      </c>
      <c r="HW646">
        <v>4.9888</v>
      </c>
      <c r="HX646">
        <v>3.28775</v>
      </c>
      <c r="HY646">
        <v>9999</v>
      </c>
      <c r="HZ646">
        <v>9999</v>
      </c>
      <c r="IA646">
        <v>9999</v>
      </c>
      <c r="IB646">
        <v>18.3</v>
      </c>
      <c r="IC646">
        <v>1.8676</v>
      </c>
      <c r="ID646">
        <v>1.86674</v>
      </c>
      <c r="IE646">
        <v>1.86602</v>
      </c>
      <c r="IF646">
        <v>1.866</v>
      </c>
      <c r="IG646">
        <v>1.86784</v>
      </c>
      <c r="IH646">
        <v>1.87028</v>
      </c>
      <c r="II646">
        <v>1.86891</v>
      </c>
      <c r="IJ646">
        <v>1.87042</v>
      </c>
      <c r="IK646">
        <v>0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-0.9360000000000001</v>
      </c>
      <c r="IY646">
        <v>0.1555</v>
      </c>
      <c r="IZ646">
        <v>-0.2124528667129374</v>
      </c>
      <c r="JA646">
        <v>-0.0008016307627816455</v>
      </c>
      <c r="JB646">
        <v>-2.705495203968552E-07</v>
      </c>
      <c r="JC646">
        <v>-1.001381313952682E-11</v>
      </c>
      <c r="JD646">
        <v>-0.06429383364076624</v>
      </c>
      <c r="JE646">
        <v>-0.003544197663381463</v>
      </c>
      <c r="JF646">
        <v>0.0008551080648433378</v>
      </c>
      <c r="JG646">
        <v>-1.439520423836254E-05</v>
      </c>
      <c r="JH646">
        <v>4</v>
      </c>
      <c r="JI646">
        <v>2335</v>
      </c>
      <c r="JJ646">
        <v>1</v>
      </c>
      <c r="JK646">
        <v>25</v>
      </c>
      <c r="JL646">
        <v>194513.3</v>
      </c>
      <c r="JM646">
        <v>194513.4</v>
      </c>
      <c r="JN646">
        <v>1.70532</v>
      </c>
      <c r="JO646">
        <v>2.26196</v>
      </c>
      <c r="JP646">
        <v>1.39771</v>
      </c>
      <c r="JQ646">
        <v>2.35107</v>
      </c>
      <c r="JR646">
        <v>1.49536</v>
      </c>
      <c r="JS646">
        <v>2.54883</v>
      </c>
      <c r="JT646">
        <v>36.4343</v>
      </c>
      <c r="JU646">
        <v>24.07</v>
      </c>
      <c r="JV646">
        <v>18</v>
      </c>
      <c r="JW646">
        <v>495.345</v>
      </c>
      <c r="JX646">
        <v>443.118</v>
      </c>
      <c r="JY646">
        <v>30.4321</v>
      </c>
      <c r="JZ646">
        <v>28.9788</v>
      </c>
      <c r="KA646">
        <v>30.0001</v>
      </c>
      <c r="KB646">
        <v>28.7646</v>
      </c>
      <c r="KC646">
        <v>28.6903</v>
      </c>
      <c r="KD646">
        <v>34.1636</v>
      </c>
      <c r="KE646">
        <v>28.7602</v>
      </c>
      <c r="KF646">
        <v>42.6736</v>
      </c>
      <c r="KG646">
        <v>30.2902</v>
      </c>
      <c r="KH646">
        <v>791.345</v>
      </c>
      <c r="KI646">
        <v>16.8208</v>
      </c>
      <c r="KJ646">
        <v>100.881</v>
      </c>
      <c r="KK646">
        <v>100.465</v>
      </c>
    </row>
    <row r="647" spans="1:297">
      <c r="A647">
        <v>631</v>
      </c>
      <c r="B647">
        <v>1758918226.6</v>
      </c>
      <c r="C647">
        <v>16443.5</v>
      </c>
      <c r="D647" t="s">
        <v>1709</v>
      </c>
      <c r="E647" t="s">
        <v>1710</v>
      </c>
      <c r="F647">
        <v>5</v>
      </c>
      <c r="G647" t="s">
        <v>1614</v>
      </c>
      <c r="H647" t="s">
        <v>436</v>
      </c>
      <c r="I647">
        <v>1758918219.1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793.4648417307299</v>
      </c>
      <c r="AK647">
        <v>754.1642666666665</v>
      </c>
      <c r="AL647">
        <v>3.382577135738439</v>
      </c>
      <c r="AM647">
        <v>65.05091556369895</v>
      </c>
      <c r="AN647">
        <f>(AP647 - AO647 + DY647*1E3/(8.314*(EA647+273.15)) * AR647/DX647 * AQ647) * DX647/(100*DL647) * 1000/(1000 - AP647)</f>
        <v>0</v>
      </c>
      <c r="AO647">
        <v>16.75166071722203</v>
      </c>
      <c r="AP647">
        <v>25.03416181818181</v>
      </c>
      <c r="AQ647">
        <v>-0.005855526868793062</v>
      </c>
      <c r="AR647">
        <v>107.2820033747321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5.18</v>
      </c>
      <c r="DM647">
        <v>0.5</v>
      </c>
      <c r="DN647" t="s">
        <v>438</v>
      </c>
      <c r="DO647">
        <v>2</v>
      </c>
      <c r="DP647" t="b">
        <v>1</v>
      </c>
      <c r="DQ647">
        <v>1758918219.1</v>
      </c>
      <c r="DR647">
        <v>712.2238148148148</v>
      </c>
      <c r="DS647">
        <v>765.2330000000001</v>
      </c>
      <c r="DT647">
        <v>25.06233703703704</v>
      </c>
      <c r="DU647">
        <v>16.77822962962963</v>
      </c>
      <c r="DV647">
        <v>713.1491851851853</v>
      </c>
      <c r="DW647">
        <v>24.90685555555556</v>
      </c>
      <c r="DX647">
        <v>500.0035925925926</v>
      </c>
      <c r="DY647">
        <v>90.32015185185185</v>
      </c>
      <c r="DZ647">
        <v>0.02998203333333333</v>
      </c>
      <c r="EA647">
        <v>31.1706037037037</v>
      </c>
      <c r="EB647">
        <v>29.99992222222222</v>
      </c>
      <c r="EC647">
        <v>999.9000000000001</v>
      </c>
      <c r="ED647">
        <v>0</v>
      </c>
      <c r="EE647">
        <v>0</v>
      </c>
      <c r="EF647">
        <v>10002.98370370371</v>
      </c>
      <c r="EG647">
        <v>0</v>
      </c>
      <c r="EH647">
        <v>12.197</v>
      </c>
      <c r="EI647">
        <v>-53.00924814814815</v>
      </c>
      <c r="EJ647">
        <v>730.5324074074073</v>
      </c>
      <c r="EK647">
        <v>778.2912962962962</v>
      </c>
      <c r="EL647">
        <v>8.284110370370371</v>
      </c>
      <c r="EM647">
        <v>765.2330000000001</v>
      </c>
      <c r="EN647">
        <v>16.77822962962963</v>
      </c>
      <c r="EO647">
        <v>2.263634814814815</v>
      </c>
      <c r="EP647">
        <v>1.515412592592593</v>
      </c>
      <c r="EQ647">
        <v>19.41991481481481</v>
      </c>
      <c r="ER647">
        <v>13.12454814814815</v>
      </c>
      <c r="ES647">
        <v>1999.991481481481</v>
      </c>
      <c r="ET647">
        <v>0.9800057777777779</v>
      </c>
      <c r="EU647">
        <v>0.01999450740740741</v>
      </c>
      <c r="EV647">
        <v>0</v>
      </c>
      <c r="EW647">
        <v>969.9142962962964</v>
      </c>
      <c r="EX647">
        <v>5.00097</v>
      </c>
      <c r="EY647">
        <v>19501.44814814815</v>
      </c>
      <c r="EZ647">
        <v>16707.54444444444</v>
      </c>
      <c r="FA647">
        <v>41.41403703703703</v>
      </c>
      <c r="FB647">
        <v>41.68699999999999</v>
      </c>
      <c r="FC647">
        <v>41.31199999999999</v>
      </c>
      <c r="FD647">
        <v>41.25459259259259</v>
      </c>
      <c r="FE647">
        <v>42</v>
      </c>
      <c r="FF647">
        <v>1955.101481481481</v>
      </c>
      <c r="FG647">
        <v>39.89000000000001</v>
      </c>
      <c r="FH647">
        <v>0</v>
      </c>
      <c r="FI647">
        <v>1758918227.7</v>
      </c>
      <c r="FJ647">
        <v>0</v>
      </c>
      <c r="FK647">
        <v>969.9183846153846</v>
      </c>
      <c r="FL647">
        <v>2.558769224656448</v>
      </c>
      <c r="FM647">
        <v>40.52991456685622</v>
      </c>
      <c r="FN647">
        <v>19501.22692307692</v>
      </c>
      <c r="FO647">
        <v>15</v>
      </c>
      <c r="FP647">
        <v>0</v>
      </c>
      <c r="FQ647" t="s">
        <v>439</v>
      </c>
      <c r="FR647">
        <v>1747247426.5</v>
      </c>
      <c r="FS647">
        <v>1747247420.5</v>
      </c>
      <c r="FT647">
        <v>0</v>
      </c>
      <c r="FU647">
        <v>1.027</v>
      </c>
      <c r="FV647">
        <v>0.031</v>
      </c>
      <c r="FW647">
        <v>0.02</v>
      </c>
      <c r="FX647">
        <v>0.05</v>
      </c>
      <c r="FY647">
        <v>420</v>
      </c>
      <c r="FZ647">
        <v>16</v>
      </c>
      <c r="GA647">
        <v>0.01</v>
      </c>
      <c r="GB647">
        <v>0.1</v>
      </c>
      <c r="GC647">
        <v>-52.81038780487805</v>
      </c>
      <c r="GD647">
        <v>-3.293061324041877</v>
      </c>
      <c r="GE647">
        <v>0.3724756356052988</v>
      </c>
      <c r="GF647">
        <v>0</v>
      </c>
      <c r="GG647">
        <v>969.8008235294119</v>
      </c>
      <c r="GH647">
        <v>2.452131393956742</v>
      </c>
      <c r="GI647">
        <v>0.3386397939324285</v>
      </c>
      <c r="GJ647">
        <v>-1</v>
      </c>
      <c r="GK647">
        <v>8.293810975609755</v>
      </c>
      <c r="GL647">
        <v>-0.143194285714297</v>
      </c>
      <c r="GM647">
        <v>0.01895611077287623</v>
      </c>
      <c r="GN647">
        <v>0</v>
      </c>
      <c r="GO647">
        <v>0</v>
      </c>
      <c r="GP647">
        <v>2</v>
      </c>
      <c r="GQ647" t="s">
        <v>446</v>
      </c>
      <c r="GR647">
        <v>3.13481</v>
      </c>
      <c r="GS647">
        <v>2.69008</v>
      </c>
      <c r="GT647">
        <v>0.140429</v>
      </c>
      <c r="GU647">
        <v>0.145444</v>
      </c>
      <c r="GV647">
        <v>0.109239</v>
      </c>
      <c r="GW647">
        <v>0.0812648</v>
      </c>
      <c r="GX647">
        <v>27293</v>
      </c>
      <c r="GY647">
        <v>27190.8</v>
      </c>
      <c r="GZ647">
        <v>29519</v>
      </c>
      <c r="HA647">
        <v>29406.5</v>
      </c>
      <c r="HB647">
        <v>34734.7</v>
      </c>
      <c r="HC647">
        <v>35794.8</v>
      </c>
      <c r="HD647">
        <v>41533.6</v>
      </c>
      <c r="HE647">
        <v>41780</v>
      </c>
      <c r="HF647">
        <v>1.92957</v>
      </c>
      <c r="HG647">
        <v>1.863</v>
      </c>
      <c r="HH647">
        <v>0.0431761</v>
      </c>
      <c r="HI647">
        <v>0</v>
      </c>
      <c r="HJ647">
        <v>29.3001</v>
      </c>
      <c r="HK647">
        <v>999.9</v>
      </c>
      <c r="HL647">
        <v>44.6</v>
      </c>
      <c r="HM647">
        <v>31.3</v>
      </c>
      <c r="HN647">
        <v>22.6615</v>
      </c>
      <c r="HO647">
        <v>62.0587</v>
      </c>
      <c r="HP647">
        <v>26.0136</v>
      </c>
      <c r="HQ647">
        <v>1</v>
      </c>
      <c r="HR647">
        <v>0.107767</v>
      </c>
      <c r="HS647">
        <v>-0.741136</v>
      </c>
      <c r="HT647">
        <v>20.3379</v>
      </c>
      <c r="HU647">
        <v>5.21474</v>
      </c>
      <c r="HV647">
        <v>12.0137</v>
      </c>
      <c r="HW647">
        <v>4.98825</v>
      </c>
      <c r="HX647">
        <v>3.2874</v>
      </c>
      <c r="HY647">
        <v>9999</v>
      </c>
      <c r="HZ647">
        <v>9999</v>
      </c>
      <c r="IA647">
        <v>9999</v>
      </c>
      <c r="IB647">
        <v>18.3</v>
      </c>
      <c r="IC647">
        <v>1.8676</v>
      </c>
      <c r="ID647">
        <v>1.86675</v>
      </c>
      <c r="IE647">
        <v>1.86603</v>
      </c>
      <c r="IF647">
        <v>1.866</v>
      </c>
      <c r="IG647">
        <v>1.86785</v>
      </c>
      <c r="IH647">
        <v>1.87029</v>
      </c>
      <c r="II647">
        <v>1.86891</v>
      </c>
      <c r="IJ647">
        <v>1.87042</v>
      </c>
      <c r="IK647">
        <v>0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-0.956</v>
      </c>
      <c r="IY647">
        <v>0.155</v>
      </c>
      <c r="IZ647">
        <v>-0.2124528667129374</v>
      </c>
      <c r="JA647">
        <v>-0.0008016307627816455</v>
      </c>
      <c r="JB647">
        <v>-2.705495203968552E-07</v>
      </c>
      <c r="JC647">
        <v>-1.001381313952682E-11</v>
      </c>
      <c r="JD647">
        <v>-0.06429383364076624</v>
      </c>
      <c r="JE647">
        <v>-0.003544197663381463</v>
      </c>
      <c r="JF647">
        <v>0.0008551080648433378</v>
      </c>
      <c r="JG647">
        <v>-1.439520423836254E-05</v>
      </c>
      <c r="JH647">
        <v>4</v>
      </c>
      <c r="JI647">
        <v>2335</v>
      </c>
      <c r="JJ647">
        <v>1</v>
      </c>
      <c r="JK647">
        <v>25</v>
      </c>
      <c r="JL647">
        <v>194513.3</v>
      </c>
      <c r="JM647">
        <v>194513.4</v>
      </c>
      <c r="JN647">
        <v>1.73096</v>
      </c>
      <c r="JO647">
        <v>2.26929</v>
      </c>
      <c r="JP647">
        <v>1.39648</v>
      </c>
      <c r="JQ647">
        <v>2.34375</v>
      </c>
      <c r="JR647">
        <v>1.49536</v>
      </c>
      <c r="JS647">
        <v>2.6123</v>
      </c>
      <c r="JT647">
        <v>36.4343</v>
      </c>
      <c r="JU647">
        <v>24.0525</v>
      </c>
      <c r="JV647">
        <v>18</v>
      </c>
      <c r="JW647">
        <v>495.237</v>
      </c>
      <c r="JX647">
        <v>443.239</v>
      </c>
      <c r="JY647">
        <v>30.2955</v>
      </c>
      <c r="JZ647">
        <v>28.9813</v>
      </c>
      <c r="KA647">
        <v>30.0001</v>
      </c>
      <c r="KB647">
        <v>28.7671</v>
      </c>
      <c r="KC647">
        <v>28.6921</v>
      </c>
      <c r="KD647">
        <v>34.7623</v>
      </c>
      <c r="KE647">
        <v>28.1959</v>
      </c>
      <c r="KF647">
        <v>42.6736</v>
      </c>
      <c r="KG647">
        <v>30.2899</v>
      </c>
      <c r="KH647">
        <v>811.385</v>
      </c>
      <c r="KI647">
        <v>16.9888</v>
      </c>
      <c r="KJ647">
        <v>100.88</v>
      </c>
      <c r="KK647">
        <v>100.465</v>
      </c>
    </row>
    <row r="648" spans="1:297">
      <c r="A648">
        <v>632</v>
      </c>
      <c r="B648">
        <v>1758918231.6</v>
      </c>
      <c r="C648">
        <v>16448.5</v>
      </c>
      <c r="D648" t="s">
        <v>1711</v>
      </c>
      <c r="E648" t="s">
        <v>1712</v>
      </c>
      <c r="F648">
        <v>5</v>
      </c>
      <c r="G648" t="s">
        <v>1614</v>
      </c>
      <c r="H648" t="s">
        <v>436</v>
      </c>
      <c r="I648">
        <v>1758918223.814285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809.1371395047572</v>
      </c>
      <c r="AK648">
        <v>770.3768363636364</v>
      </c>
      <c r="AL648">
        <v>3.241426131941936</v>
      </c>
      <c r="AM648">
        <v>65.05091556369895</v>
      </c>
      <c r="AN648">
        <f>(AP648 - AO648 + DY648*1E3/(8.314*(EA648+273.15)) * AR648/DX648 * AQ648) * DX648/(100*DL648) * 1000/(1000 - AP648)</f>
        <v>0</v>
      </c>
      <c r="AO648">
        <v>16.79437471443322</v>
      </c>
      <c r="AP648">
        <v>25.00875272727272</v>
      </c>
      <c r="AQ648">
        <v>-0.002968147662171501</v>
      </c>
      <c r="AR648">
        <v>107.2820033747321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5.18</v>
      </c>
      <c r="DM648">
        <v>0.5</v>
      </c>
      <c r="DN648" t="s">
        <v>438</v>
      </c>
      <c r="DO648">
        <v>2</v>
      </c>
      <c r="DP648" t="b">
        <v>1</v>
      </c>
      <c r="DQ648">
        <v>1758918223.814285</v>
      </c>
      <c r="DR648">
        <v>727.6267857142857</v>
      </c>
      <c r="DS648">
        <v>780.5888928571429</v>
      </c>
      <c r="DT648">
        <v>25.042325</v>
      </c>
      <c r="DU648">
        <v>16.77993928571428</v>
      </c>
      <c r="DV648">
        <v>728.5708928571429</v>
      </c>
      <c r="DW648">
        <v>24.88708571428572</v>
      </c>
      <c r="DX648">
        <v>500.0095714285715</v>
      </c>
      <c r="DY648">
        <v>90.31950357142856</v>
      </c>
      <c r="DZ648">
        <v>0.02991678571428571</v>
      </c>
      <c r="EA648">
        <v>31.175025</v>
      </c>
      <c r="EB648">
        <v>30.002925</v>
      </c>
      <c r="EC648">
        <v>999.9000000000002</v>
      </c>
      <c r="ED648">
        <v>0</v>
      </c>
      <c r="EE648">
        <v>0</v>
      </c>
      <c r="EF648">
        <v>10003.74607142857</v>
      </c>
      <c r="EG648">
        <v>0</v>
      </c>
      <c r="EH648">
        <v>12.20012142857143</v>
      </c>
      <c r="EI648">
        <v>-52.96204642857143</v>
      </c>
      <c r="EJ648">
        <v>746.3159999999999</v>
      </c>
      <c r="EK648">
        <v>793.9107499999999</v>
      </c>
      <c r="EL648">
        <v>8.262394285714285</v>
      </c>
      <c r="EM648">
        <v>780.5888928571429</v>
      </c>
      <c r="EN648">
        <v>16.77993928571428</v>
      </c>
      <c r="EO648">
        <v>2.261811071428572</v>
      </c>
      <c r="EP648">
        <v>1.515556071428571</v>
      </c>
      <c r="EQ648">
        <v>19.40696071428571</v>
      </c>
      <c r="ER648">
        <v>13.12598928571428</v>
      </c>
      <c r="ES648">
        <v>2000.003214285714</v>
      </c>
      <c r="ET648">
        <v>0.980006</v>
      </c>
      <c r="EU648">
        <v>0.0199943</v>
      </c>
      <c r="EV648">
        <v>0</v>
      </c>
      <c r="EW648">
        <v>970.0537857142856</v>
      </c>
      <c r="EX648">
        <v>5.00097</v>
      </c>
      <c r="EY648">
        <v>19503.58571428572</v>
      </c>
      <c r="EZ648">
        <v>16707.64642857143</v>
      </c>
      <c r="FA648">
        <v>41.42149999999999</v>
      </c>
      <c r="FB648">
        <v>41.68699999999999</v>
      </c>
      <c r="FC648">
        <v>41.31199999999999</v>
      </c>
      <c r="FD648">
        <v>41.26107142857143</v>
      </c>
      <c r="FE648">
        <v>42</v>
      </c>
      <c r="FF648">
        <v>1955.113214285714</v>
      </c>
      <c r="FG648">
        <v>39.89000000000001</v>
      </c>
      <c r="FH648">
        <v>0</v>
      </c>
      <c r="FI648">
        <v>1758918233.1</v>
      </c>
      <c r="FJ648">
        <v>0</v>
      </c>
      <c r="FK648">
        <v>970.05932</v>
      </c>
      <c r="FL648">
        <v>0.8233846017167101</v>
      </c>
      <c r="FM648">
        <v>14.15384621113847</v>
      </c>
      <c r="FN648">
        <v>19503.816</v>
      </c>
      <c r="FO648">
        <v>15</v>
      </c>
      <c r="FP648">
        <v>0</v>
      </c>
      <c r="FQ648" t="s">
        <v>439</v>
      </c>
      <c r="FR648">
        <v>1747247426.5</v>
      </c>
      <c r="FS648">
        <v>1747247420.5</v>
      </c>
      <c r="FT648">
        <v>0</v>
      </c>
      <c r="FU648">
        <v>1.027</v>
      </c>
      <c r="FV648">
        <v>0.031</v>
      </c>
      <c r="FW648">
        <v>0.02</v>
      </c>
      <c r="FX648">
        <v>0.05</v>
      </c>
      <c r="FY648">
        <v>420</v>
      </c>
      <c r="FZ648">
        <v>16</v>
      </c>
      <c r="GA648">
        <v>0.01</v>
      </c>
      <c r="GB648">
        <v>0.1</v>
      </c>
      <c r="GC648">
        <v>-52.95087249999999</v>
      </c>
      <c r="GD648">
        <v>0.01738874296442753</v>
      </c>
      <c r="GE648">
        <v>0.2298211054140804</v>
      </c>
      <c r="GF648">
        <v>1</v>
      </c>
      <c r="GG648">
        <v>969.9628823529413</v>
      </c>
      <c r="GH648">
        <v>1.694087080361238</v>
      </c>
      <c r="GI648">
        <v>0.3114390474503985</v>
      </c>
      <c r="GJ648">
        <v>-1</v>
      </c>
      <c r="GK648">
        <v>8.270363749999998</v>
      </c>
      <c r="GL648">
        <v>-0.2212454409005836</v>
      </c>
      <c r="GM648">
        <v>0.03490687609107267</v>
      </c>
      <c r="GN648">
        <v>0</v>
      </c>
      <c r="GO648">
        <v>1</v>
      </c>
      <c r="GP648">
        <v>2</v>
      </c>
      <c r="GQ648" t="s">
        <v>440</v>
      </c>
      <c r="GR648">
        <v>3.13479</v>
      </c>
      <c r="GS648">
        <v>2.68994</v>
      </c>
      <c r="GT648">
        <v>0.14246</v>
      </c>
      <c r="GU648">
        <v>0.147473</v>
      </c>
      <c r="GV648">
        <v>0.109179</v>
      </c>
      <c r="GW648">
        <v>0.0817437</v>
      </c>
      <c r="GX648">
        <v>27228.1</v>
      </c>
      <c r="GY648">
        <v>27126.4</v>
      </c>
      <c r="GZ648">
        <v>29518.6</v>
      </c>
      <c r="HA648">
        <v>29406.7</v>
      </c>
      <c r="HB648">
        <v>34737</v>
      </c>
      <c r="HC648">
        <v>35776.4</v>
      </c>
      <c r="HD648">
        <v>41533.5</v>
      </c>
      <c r="HE648">
        <v>41780.5</v>
      </c>
      <c r="HF648">
        <v>1.92965</v>
      </c>
      <c r="HG648">
        <v>1.86283</v>
      </c>
      <c r="HH648">
        <v>0.0428967</v>
      </c>
      <c r="HI648">
        <v>0</v>
      </c>
      <c r="HJ648">
        <v>29.3026</v>
      </c>
      <c r="HK648">
        <v>999.9</v>
      </c>
      <c r="HL648">
        <v>44.5</v>
      </c>
      <c r="HM648">
        <v>31.3</v>
      </c>
      <c r="HN648">
        <v>22.6095</v>
      </c>
      <c r="HO648">
        <v>61.9487</v>
      </c>
      <c r="HP648">
        <v>26.0016</v>
      </c>
      <c r="HQ648">
        <v>1</v>
      </c>
      <c r="HR648">
        <v>0.10814</v>
      </c>
      <c r="HS648">
        <v>-0.888238</v>
      </c>
      <c r="HT648">
        <v>20.3379</v>
      </c>
      <c r="HU648">
        <v>5.21624</v>
      </c>
      <c r="HV648">
        <v>12.0125</v>
      </c>
      <c r="HW648">
        <v>4.98795</v>
      </c>
      <c r="HX648">
        <v>3.28785</v>
      </c>
      <c r="HY648">
        <v>9999</v>
      </c>
      <c r="HZ648">
        <v>9999</v>
      </c>
      <c r="IA648">
        <v>9999</v>
      </c>
      <c r="IB648">
        <v>18.3</v>
      </c>
      <c r="IC648">
        <v>1.86755</v>
      </c>
      <c r="ID648">
        <v>1.86676</v>
      </c>
      <c r="IE648">
        <v>1.86601</v>
      </c>
      <c r="IF648">
        <v>1.866</v>
      </c>
      <c r="IG648">
        <v>1.86784</v>
      </c>
      <c r="IH648">
        <v>1.87028</v>
      </c>
      <c r="II648">
        <v>1.86891</v>
      </c>
      <c r="IJ648">
        <v>1.87042</v>
      </c>
      <c r="IK648">
        <v>0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-0.975</v>
      </c>
      <c r="IY648">
        <v>0.1549</v>
      </c>
      <c r="IZ648">
        <v>-0.2124528667129374</v>
      </c>
      <c r="JA648">
        <v>-0.0008016307627816455</v>
      </c>
      <c r="JB648">
        <v>-2.705495203968552E-07</v>
      </c>
      <c r="JC648">
        <v>-1.001381313952682E-11</v>
      </c>
      <c r="JD648">
        <v>-0.06429383364076624</v>
      </c>
      <c r="JE648">
        <v>-0.003544197663381463</v>
      </c>
      <c r="JF648">
        <v>0.0008551080648433378</v>
      </c>
      <c r="JG648">
        <v>-1.439520423836254E-05</v>
      </c>
      <c r="JH648">
        <v>4</v>
      </c>
      <c r="JI648">
        <v>2335</v>
      </c>
      <c r="JJ648">
        <v>1</v>
      </c>
      <c r="JK648">
        <v>25</v>
      </c>
      <c r="JL648">
        <v>194513.4</v>
      </c>
      <c r="JM648">
        <v>194513.5</v>
      </c>
      <c r="JN648">
        <v>1.7627</v>
      </c>
      <c r="JO648">
        <v>2.26074</v>
      </c>
      <c r="JP648">
        <v>1.39648</v>
      </c>
      <c r="JQ648">
        <v>2.35352</v>
      </c>
      <c r="JR648">
        <v>1.49536</v>
      </c>
      <c r="JS648">
        <v>2.64282</v>
      </c>
      <c r="JT648">
        <v>36.4343</v>
      </c>
      <c r="JU648">
        <v>24.0612</v>
      </c>
      <c r="JV648">
        <v>18</v>
      </c>
      <c r="JW648">
        <v>495.304</v>
      </c>
      <c r="JX648">
        <v>443.15</v>
      </c>
      <c r="JY648">
        <v>30.2704</v>
      </c>
      <c r="JZ648">
        <v>28.9838</v>
      </c>
      <c r="KA648">
        <v>30.0002</v>
      </c>
      <c r="KB648">
        <v>28.7693</v>
      </c>
      <c r="KC648">
        <v>28.6945</v>
      </c>
      <c r="KD648">
        <v>35.3066</v>
      </c>
      <c r="KE648">
        <v>27.5843</v>
      </c>
      <c r="KF648">
        <v>42.6736</v>
      </c>
      <c r="KG648">
        <v>30.286</v>
      </c>
      <c r="KH648">
        <v>824.765</v>
      </c>
      <c r="KI648">
        <v>17.0438</v>
      </c>
      <c r="KJ648">
        <v>100.879</v>
      </c>
      <c r="KK648">
        <v>100.466</v>
      </c>
    </row>
    <row r="649" spans="1:297">
      <c r="A649">
        <v>633</v>
      </c>
      <c r="B649">
        <v>1758918236.6</v>
      </c>
      <c r="C649">
        <v>16453.5</v>
      </c>
      <c r="D649" t="s">
        <v>1713</v>
      </c>
      <c r="E649" t="s">
        <v>1714</v>
      </c>
      <c r="F649">
        <v>5</v>
      </c>
      <c r="G649" t="s">
        <v>1614</v>
      </c>
      <c r="H649" t="s">
        <v>436</v>
      </c>
      <c r="I649">
        <v>1758918229.1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826.5313262904439</v>
      </c>
      <c r="AK649">
        <v>787.2213999999998</v>
      </c>
      <c r="AL649">
        <v>3.381460102808987</v>
      </c>
      <c r="AM649">
        <v>65.05091556369895</v>
      </c>
      <c r="AN649">
        <f>(AP649 - AO649 + DY649*1E3/(8.314*(EA649+273.15)) * AR649/DX649 * AQ649) * DX649/(100*DL649) * 1000/(1000 - AP649)</f>
        <v>0</v>
      </c>
      <c r="AO649">
        <v>16.93701156993135</v>
      </c>
      <c r="AP649">
        <v>25.04133212121211</v>
      </c>
      <c r="AQ649">
        <v>0.007057394897247009</v>
      </c>
      <c r="AR649">
        <v>107.2820033747321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5.18</v>
      </c>
      <c r="DM649">
        <v>0.5</v>
      </c>
      <c r="DN649" t="s">
        <v>438</v>
      </c>
      <c r="DO649">
        <v>2</v>
      </c>
      <c r="DP649" t="b">
        <v>1</v>
      </c>
      <c r="DQ649">
        <v>1758918229.1</v>
      </c>
      <c r="DR649">
        <v>744.8025185185185</v>
      </c>
      <c r="DS649">
        <v>797.9703703703703</v>
      </c>
      <c r="DT649">
        <v>25.02929259259259</v>
      </c>
      <c r="DU649">
        <v>16.82581851851852</v>
      </c>
      <c r="DV649">
        <v>745.7675185185185</v>
      </c>
      <c r="DW649">
        <v>24.8741962962963</v>
      </c>
      <c r="DX649">
        <v>500.0065555555556</v>
      </c>
      <c r="DY649">
        <v>90.31752592592595</v>
      </c>
      <c r="DZ649">
        <v>0.02991161851851852</v>
      </c>
      <c r="EA649">
        <v>31.17652962962963</v>
      </c>
      <c r="EB649">
        <v>30.00196666666666</v>
      </c>
      <c r="EC649">
        <v>999.9000000000001</v>
      </c>
      <c r="ED649">
        <v>0</v>
      </c>
      <c r="EE649">
        <v>0</v>
      </c>
      <c r="EF649">
        <v>9997.285555555556</v>
      </c>
      <c r="EG649">
        <v>0</v>
      </c>
      <c r="EH649">
        <v>12.21012962962963</v>
      </c>
      <c r="EI649">
        <v>-53.1678037037037</v>
      </c>
      <c r="EJ649">
        <v>763.9229259259259</v>
      </c>
      <c r="EK649">
        <v>811.6277037037039</v>
      </c>
      <c r="EL649">
        <v>8.203465555555555</v>
      </c>
      <c r="EM649">
        <v>797.9703703703703</v>
      </c>
      <c r="EN649">
        <v>16.82581851851852</v>
      </c>
      <c r="EO649">
        <v>2.260583333333333</v>
      </c>
      <c r="EP649">
        <v>1.519667037037037</v>
      </c>
      <c r="EQ649">
        <v>19.39823333333333</v>
      </c>
      <c r="ER649">
        <v>13.16733703703703</v>
      </c>
      <c r="ES649">
        <v>1999.995185185185</v>
      </c>
      <c r="ET649">
        <v>0.980006</v>
      </c>
      <c r="EU649">
        <v>0.0199943</v>
      </c>
      <c r="EV649">
        <v>0</v>
      </c>
      <c r="EW649">
        <v>970.0965185185187</v>
      </c>
      <c r="EX649">
        <v>5.00097</v>
      </c>
      <c r="EY649">
        <v>19504.24444444445</v>
      </c>
      <c r="EZ649">
        <v>16707.56666666667</v>
      </c>
      <c r="FA649">
        <v>41.4324074074074</v>
      </c>
      <c r="FB649">
        <v>41.68699999999999</v>
      </c>
      <c r="FC649">
        <v>41.31199999999999</v>
      </c>
      <c r="FD649">
        <v>41.27296296296295</v>
      </c>
      <c r="FE649">
        <v>42</v>
      </c>
      <c r="FF649">
        <v>1955.105185185185</v>
      </c>
      <c r="FG649">
        <v>39.89000000000001</v>
      </c>
      <c r="FH649">
        <v>0</v>
      </c>
      <c r="FI649">
        <v>1758918237.9</v>
      </c>
      <c r="FJ649">
        <v>0</v>
      </c>
      <c r="FK649">
        <v>970.08356</v>
      </c>
      <c r="FL649">
        <v>-0.5153846301360846</v>
      </c>
      <c r="FM649">
        <v>-5.599999979807207</v>
      </c>
      <c r="FN649">
        <v>19504.216</v>
      </c>
      <c r="FO649">
        <v>15</v>
      </c>
      <c r="FP649">
        <v>0</v>
      </c>
      <c r="FQ649" t="s">
        <v>439</v>
      </c>
      <c r="FR649">
        <v>1747247426.5</v>
      </c>
      <c r="FS649">
        <v>1747247420.5</v>
      </c>
      <c r="FT649">
        <v>0</v>
      </c>
      <c r="FU649">
        <v>1.027</v>
      </c>
      <c r="FV649">
        <v>0.031</v>
      </c>
      <c r="FW649">
        <v>0.02</v>
      </c>
      <c r="FX649">
        <v>0.05</v>
      </c>
      <c r="FY649">
        <v>420</v>
      </c>
      <c r="FZ649">
        <v>16</v>
      </c>
      <c r="GA649">
        <v>0.01</v>
      </c>
      <c r="GB649">
        <v>0.1</v>
      </c>
      <c r="GC649">
        <v>-53.099675</v>
      </c>
      <c r="GD649">
        <v>-1.707190243902379</v>
      </c>
      <c r="GE649">
        <v>0.3307257441975148</v>
      </c>
      <c r="GF649">
        <v>0</v>
      </c>
      <c r="GG649">
        <v>970.0592352941177</v>
      </c>
      <c r="GH649">
        <v>0.1695339884929087</v>
      </c>
      <c r="GI649">
        <v>0.2432233370700637</v>
      </c>
      <c r="GJ649">
        <v>-1</v>
      </c>
      <c r="GK649">
        <v>8.22314025</v>
      </c>
      <c r="GL649">
        <v>-0.6826082926829392</v>
      </c>
      <c r="GM649">
        <v>0.07781507673605098</v>
      </c>
      <c r="GN649">
        <v>0</v>
      </c>
      <c r="GO649">
        <v>0</v>
      </c>
      <c r="GP649">
        <v>2</v>
      </c>
      <c r="GQ649" t="s">
        <v>446</v>
      </c>
      <c r="GR649">
        <v>3.13466</v>
      </c>
      <c r="GS649">
        <v>2.69049</v>
      </c>
      <c r="GT649">
        <v>0.144543</v>
      </c>
      <c r="GU649">
        <v>0.149487</v>
      </c>
      <c r="GV649">
        <v>0.109277</v>
      </c>
      <c r="GW649">
        <v>0.0820671</v>
      </c>
      <c r="GX649">
        <v>27161.9</v>
      </c>
      <c r="GY649">
        <v>27062</v>
      </c>
      <c r="GZ649">
        <v>29518.7</v>
      </c>
      <c r="HA649">
        <v>29406.4</v>
      </c>
      <c r="HB649">
        <v>34733</v>
      </c>
      <c r="HC649">
        <v>35763.3</v>
      </c>
      <c r="HD649">
        <v>41533.3</v>
      </c>
      <c r="HE649">
        <v>41780</v>
      </c>
      <c r="HF649">
        <v>1.92927</v>
      </c>
      <c r="HG649">
        <v>1.8631</v>
      </c>
      <c r="HH649">
        <v>0.0428595</v>
      </c>
      <c r="HI649">
        <v>0</v>
      </c>
      <c r="HJ649">
        <v>29.3041</v>
      </c>
      <c r="HK649">
        <v>999.9</v>
      </c>
      <c r="HL649">
        <v>44.5</v>
      </c>
      <c r="HM649">
        <v>31.3</v>
      </c>
      <c r="HN649">
        <v>22.6104</v>
      </c>
      <c r="HO649">
        <v>62.1087</v>
      </c>
      <c r="HP649">
        <v>26.1378</v>
      </c>
      <c r="HQ649">
        <v>1</v>
      </c>
      <c r="HR649">
        <v>0.108316</v>
      </c>
      <c r="HS649">
        <v>-0.9632540000000001</v>
      </c>
      <c r="HT649">
        <v>20.3372</v>
      </c>
      <c r="HU649">
        <v>5.21639</v>
      </c>
      <c r="HV649">
        <v>12.0128</v>
      </c>
      <c r="HW649">
        <v>4.9881</v>
      </c>
      <c r="HX649">
        <v>3.2878</v>
      </c>
      <c r="HY649">
        <v>9999</v>
      </c>
      <c r="HZ649">
        <v>9999</v>
      </c>
      <c r="IA649">
        <v>9999</v>
      </c>
      <c r="IB649">
        <v>18.3</v>
      </c>
      <c r="IC649">
        <v>1.86756</v>
      </c>
      <c r="ID649">
        <v>1.86676</v>
      </c>
      <c r="IE649">
        <v>1.86603</v>
      </c>
      <c r="IF649">
        <v>1.866</v>
      </c>
      <c r="IG649">
        <v>1.86784</v>
      </c>
      <c r="IH649">
        <v>1.87028</v>
      </c>
      <c r="II649">
        <v>1.86891</v>
      </c>
      <c r="IJ649">
        <v>1.87042</v>
      </c>
      <c r="IK649">
        <v>0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-0.995</v>
      </c>
      <c r="IY649">
        <v>0.1553</v>
      </c>
      <c r="IZ649">
        <v>-0.2124528667129374</v>
      </c>
      <c r="JA649">
        <v>-0.0008016307627816455</v>
      </c>
      <c r="JB649">
        <v>-2.705495203968552E-07</v>
      </c>
      <c r="JC649">
        <v>-1.001381313952682E-11</v>
      </c>
      <c r="JD649">
        <v>-0.06429383364076624</v>
      </c>
      <c r="JE649">
        <v>-0.003544197663381463</v>
      </c>
      <c r="JF649">
        <v>0.0008551080648433378</v>
      </c>
      <c r="JG649">
        <v>-1.439520423836254E-05</v>
      </c>
      <c r="JH649">
        <v>4</v>
      </c>
      <c r="JI649">
        <v>2335</v>
      </c>
      <c r="JJ649">
        <v>1</v>
      </c>
      <c r="JK649">
        <v>25</v>
      </c>
      <c r="JL649">
        <v>194513.5</v>
      </c>
      <c r="JM649">
        <v>194513.6</v>
      </c>
      <c r="JN649">
        <v>1.78833</v>
      </c>
      <c r="JO649">
        <v>2.26562</v>
      </c>
      <c r="JP649">
        <v>1.39648</v>
      </c>
      <c r="JQ649">
        <v>2.35352</v>
      </c>
      <c r="JR649">
        <v>1.49536</v>
      </c>
      <c r="JS649">
        <v>2.5354</v>
      </c>
      <c r="JT649">
        <v>36.4343</v>
      </c>
      <c r="JU649">
        <v>24.0525</v>
      </c>
      <c r="JV649">
        <v>18</v>
      </c>
      <c r="JW649">
        <v>495.086</v>
      </c>
      <c r="JX649">
        <v>443.342</v>
      </c>
      <c r="JY649">
        <v>30.2688</v>
      </c>
      <c r="JZ649">
        <v>28.9862</v>
      </c>
      <c r="KA649">
        <v>30.0003</v>
      </c>
      <c r="KB649">
        <v>28.772</v>
      </c>
      <c r="KC649">
        <v>28.6976</v>
      </c>
      <c r="KD649">
        <v>35.9123</v>
      </c>
      <c r="KE649">
        <v>27.5843</v>
      </c>
      <c r="KF649">
        <v>42.6736</v>
      </c>
      <c r="KG649">
        <v>30.2843</v>
      </c>
      <c r="KH649">
        <v>844.802</v>
      </c>
      <c r="KI649">
        <v>17.0713</v>
      </c>
      <c r="KJ649">
        <v>100.879</v>
      </c>
      <c r="KK649">
        <v>100.465</v>
      </c>
    </row>
    <row r="650" spans="1:297">
      <c r="A650">
        <v>634</v>
      </c>
      <c r="B650">
        <v>1758918241.6</v>
      </c>
      <c r="C650">
        <v>16458.5</v>
      </c>
      <c r="D650" t="s">
        <v>1715</v>
      </c>
      <c r="E650" t="s">
        <v>1716</v>
      </c>
      <c r="F650">
        <v>5</v>
      </c>
      <c r="G650" t="s">
        <v>1614</v>
      </c>
      <c r="H650" t="s">
        <v>436</v>
      </c>
      <c r="I650">
        <v>1758918233.814285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843.4222366721898</v>
      </c>
      <c r="AK650">
        <v>804.0766666666664</v>
      </c>
      <c r="AL650">
        <v>3.373658791206933</v>
      </c>
      <c r="AM650">
        <v>65.05091556369895</v>
      </c>
      <c r="AN650">
        <f>(AP650 - AO650 + DY650*1E3/(8.314*(EA650+273.15)) * AR650/DX650 * AQ650) * DX650/(100*DL650) * 1000/(1000 - AP650)</f>
        <v>0</v>
      </c>
      <c r="AO650">
        <v>16.99486625994488</v>
      </c>
      <c r="AP650">
        <v>25.06369696969697</v>
      </c>
      <c r="AQ650">
        <v>0.002344871833544387</v>
      </c>
      <c r="AR650">
        <v>107.2820033747321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5.18</v>
      </c>
      <c r="DM650">
        <v>0.5</v>
      </c>
      <c r="DN650" t="s">
        <v>438</v>
      </c>
      <c r="DO650">
        <v>2</v>
      </c>
      <c r="DP650" t="b">
        <v>1</v>
      </c>
      <c r="DQ650">
        <v>1758918233.814285</v>
      </c>
      <c r="DR650">
        <v>760.0940357142856</v>
      </c>
      <c r="DS650">
        <v>813.4026785714287</v>
      </c>
      <c r="DT650">
        <v>25.032125</v>
      </c>
      <c r="DU650">
        <v>16.89773571428571</v>
      </c>
      <c r="DV650">
        <v>761.0778214285716</v>
      </c>
      <c r="DW650">
        <v>24.87699642857142</v>
      </c>
      <c r="DX650">
        <v>500.0054642857143</v>
      </c>
      <c r="DY650">
        <v>90.31688214285715</v>
      </c>
      <c r="DZ650">
        <v>0.03008474285714285</v>
      </c>
      <c r="EA650">
        <v>31.17698214285714</v>
      </c>
      <c r="EB650">
        <v>30.00306428571428</v>
      </c>
      <c r="EC650">
        <v>999.9000000000002</v>
      </c>
      <c r="ED650">
        <v>0</v>
      </c>
      <c r="EE650">
        <v>0</v>
      </c>
      <c r="EF650">
        <v>9997.115357142857</v>
      </c>
      <c r="EG650">
        <v>0</v>
      </c>
      <c r="EH650">
        <v>12.22171785714286</v>
      </c>
      <c r="EI650">
        <v>-53.30857857142858</v>
      </c>
      <c r="EJ650">
        <v>779.6096785714284</v>
      </c>
      <c r="EK650">
        <v>827.385</v>
      </c>
      <c r="EL650">
        <v>8.134368214285715</v>
      </c>
      <c r="EM650">
        <v>813.4026785714287</v>
      </c>
      <c r="EN650">
        <v>16.89773571428571</v>
      </c>
      <c r="EO650">
        <v>2.260823214285714</v>
      </c>
      <c r="EP650">
        <v>1.526151785714286</v>
      </c>
      <c r="EQ650">
        <v>19.39993571428571</v>
      </c>
      <c r="ER650">
        <v>13.23251785714286</v>
      </c>
      <c r="ES650">
        <v>1999.988571428572</v>
      </c>
      <c r="ET650">
        <v>0.980006</v>
      </c>
      <c r="EU650">
        <v>0.0199943</v>
      </c>
      <c r="EV650">
        <v>0</v>
      </c>
      <c r="EW650">
        <v>970.0585714285716</v>
      </c>
      <c r="EX650">
        <v>5.00097</v>
      </c>
      <c r="EY650">
        <v>19503.13928571429</v>
      </c>
      <c r="EZ650">
        <v>16707.51071428572</v>
      </c>
      <c r="FA650">
        <v>41.43699999999999</v>
      </c>
      <c r="FB650">
        <v>41.68699999999999</v>
      </c>
      <c r="FC650">
        <v>41.31199999999999</v>
      </c>
      <c r="FD650">
        <v>41.28764285714284</v>
      </c>
      <c r="FE650">
        <v>42</v>
      </c>
      <c r="FF650">
        <v>1955.098571428571</v>
      </c>
      <c r="FG650">
        <v>39.89000000000001</v>
      </c>
      <c r="FH650">
        <v>0</v>
      </c>
      <c r="FI650">
        <v>1758918242.7</v>
      </c>
      <c r="FJ650">
        <v>0</v>
      </c>
      <c r="FK650">
        <v>970.02576</v>
      </c>
      <c r="FL650">
        <v>-1.158307705996825</v>
      </c>
      <c r="FM650">
        <v>-22.44615384854255</v>
      </c>
      <c r="FN650">
        <v>19503.088</v>
      </c>
      <c r="FO650">
        <v>15</v>
      </c>
      <c r="FP650">
        <v>0</v>
      </c>
      <c r="FQ650" t="s">
        <v>439</v>
      </c>
      <c r="FR650">
        <v>1747247426.5</v>
      </c>
      <c r="FS650">
        <v>1747247420.5</v>
      </c>
      <c r="FT650">
        <v>0</v>
      </c>
      <c r="FU650">
        <v>1.027</v>
      </c>
      <c r="FV650">
        <v>0.031</v>
      </c>
      <c r="FW650">
        <v>0.02</v>
      </c>
      <c r="FX650">
        <v>0.05</v>
      </c>
      <c r="FY650">
        <v>420</v>
      </c>
      <c r="FZ650">
        <v>16</v>
      </c>
      <c r="GA650">
        <v>0.01</v>
      </c>
      <c r="GB650">
        <v>0.1</v>
      </c>
      <c r="GC650">
        <v>-53.25447999999999</v>
      </c>
      <c r="GD650">
        <v>-2.148425515947335</v>
      </c>
      <c r="GE650">
        <v>0.3567598269144099</v>
      </c>
      <c r="GF650">
        <v>0</v>
      </c>
      <c r="GG650">
        <v>970.0633823529412</v>
      </c>
      <c r="GH650">
        <v>-0.2755538680972529</v>
      </c>
      <c r="GI650">
        <v>0.2324150717378957</v>
      </c>
      <c r="GJ650">
        <v>-1</v>
      </c>
      <c r="GK650">
        <v>8.181544499999999</v>
      </c>
      <c r="GL650">
        <v>-0.9111712570356725</v>
      </c>
      <c r="GM650">
        <v>0.09323462763238778</v>
      </c>
      <c r="GN650">
        <v>0</v>
      </c>
      <c r="GO650">
        <v>0</v>
      </c>
      <c r="GP650">
        <v>2</v>
      </c>
      <c r="GQ650" t="s">
        <v>446</v>
      </c>
      <c r="GR650">
        <v>3.13486</v>
      </c>
      <c r="GS650">
        <v>2.69082</v>
      </c>
      <c r="GT650">
        <v>0.146604</v>
      </c>
      <c r="GU650">
        <v>0.151482</v>
      </c>
      <c r="GV650">
        <v>0.109341</v>
      </c>
      <c r="GW650">
        <v>0.08218259999999999</v>
      </c>
      <c r="GX650">
        <v>27096.6</v>
      </c>
      <c r="GY650">
        <v>26998</v>
      </c>
      <c r="GZ650">
        <v>29518.8</v>
      </c>
      <c r="HA650">
        <v>29405.9</v>
      </c>
      <c r="HB650">
        <v>34730.8</v>
      </c>
      <c r="HC650">
        <v>35758.2</v>
      </c>
      <c r="HD650">
        <v>41533.6</v>
      </c>
      <c r="HE650">
        <v>41779.3</v>
      </c>
      <c r="HF650">
        <v>1.92953</v>
      </c>
      <c r="HG650">
        <v>1.86318</v>
      </c>
      <c r="HH650">
        <v>0.043381</v>
      </c>
      <c r="HI650">
        <v>0</v>
      </c>
      <c r="HJ650">
        <v>29.305</v>
      </c>
      <c r="HK650">
        <v>999.9</v>
      </c>
      <c r="HL650">
        <v>44.5</v>
      </c>
      <c r="HM650">
        <v>31.3</v>
      </c>
      <c r="HN650">
        <v>22.6128</v>
      </c>
      <c r="HO650">
        <v>61.9387</v>
      </c>
      <c r="HP650">
        <v>26.0176</v>
      </c>
      <c r="HQ650">
        <v>1</v>
      </c>
      <c r="HR650">
        <v>0.108633</v>
      </c>
      <c r="HS650">
        <v>-0.989673</v>
      </c>
      <c r="HT650">
        <v>20.3371</v>
      </c>
      <c r="HU650">
        <v>5.21714</v>
      </c>
      <c r="HV650">
        <v>12.0129</v>
      </c>
      <c r="HW650">
        <v>4.9886</v>
      </c>
      <c r="HX650">
        <v>3.28765</v>
      </c>
      <c r="HY650">
        <v>9999</v>
      </c>
      <c r="HZ650">
        <v>9999</v>
      </c>
      <c r="IA650">
        <v>9999</v>
      </c>
      <c r="IB650">
        <v>18.3</v>
      </c>
      <c r="IC650">
        <v>1.86757</v>
      </c>
      <c r="ID650">
        <v>1.86675</v>
      </c>
      <c r="IE650">
        <v>1.86604</v>
      </c>
      <c r="IF650">
        <v>1.866</v>
      </c>
      <c r="IG650">
        <v>1.86786</v>
      </c>
      <c r="IH650">
        <v>1.87028</v>
      </c>
      <c r="II650">
        <v>1.86891</v>
      </c>
      <c r="IJ650">
        <v>1.87042</v>
      </c>
      <c r="IK650">
        <v>0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-1.015</v>
      </c>
      <c r="IY650">
        <v>0.1555</v>
      </c>
      <c r="IZ650">
        <v>-0.2124528667129374</v>
      </c>
      <c r="JA650">
        <v>-0.0008016307627816455</v>
      </c>
      <c r="JB650">
        <v>-2.705495203968552E-07</v>
      </c>
      <c r="JC650">
        <v>-1.001381313952682E-11</v>
      </c>
      <c r="JD650">
        <v>-0.06429383364076624</v>
      </c>
      <c r="JE650">
        <v>-0.003544197663381463</v>
      </c>
      <c r="JF650">
        <v>0.0008551080648433378</v>
      </c>
      <c r="JG650">
        <v>-1.439520423836254E-05</v>
      </c>
      <c r="JH650">
        <v>4</v>
      </c>
      <c r="JI650">
        <v>2335</v>
      </c>
      <c r="JJ650">
        <v>1</v>
      </c>
      <c r="JK650">
        <v>25</v>
      </c>
      <c r="JL650">
        <v>194513.6</v>
      </c>
      <c r="JM650">
        <v>194513.7</v>
      </c>
      <c r="JN650">
        <v>1.82007</v>
      </c>
      <c r="JO650">
        <v>2.25952</v>
      </c>
      <c r="JP650">
        <v>1.39771</v>
      </c>
      <c r="JQ650">
        <v>2.34741</v>
      </c>
      <c r="JR650">
        <v>1.49536</v>
      </c>
      <c r="JS650">
        <v>2.65869</v>
      </c>
      <c r="JT650">
        <v>36.4343</v>
      </c>
      <c r="JU650">
        <v>24.0612</v>
      </c>
      <c r="JV650">
        <v>18</v>
      </c>
      <c r="JW650">
        <v>495.265</v>
      </c>
      <c r="JX650">
        <v>443.402</v>
      </c>
      <c r="JY650">
        <v>30.2741</v>
      </c>
      <c r="JZ650">
        <v>28.9887</v>
      </c>
      <c r="KA650">
        <v>30.0004</v>
      </c>
      <c r="KB650">
        <v>28.7742</v>
      </c>
      <c r="KC650">
        <v>28.6994</v>
      </c>
      <c r="KD650">
        <v>36.4645</v>
      </c>
      <c r="KE650">
        <v>27.2937</v>
      </c>
      <c r="KF650">
        <v>42.6736</v>
      </c>
      <c r="KG650">
        <v>30.2829</v>
      </c>
      <c r="KH650">
        <v>858.159</v>
      </c>
      <c r="KI650">
        <v>17.0987</v>
      </c>
      <c r="KJ650">
        <v>100.879</v>
      </c>
      <c r="KK650">
        <v>100.463</v>
      </c>
    </row>
    <row r="651" spans="1:297">
      <c r="A651">
        <v>635</v>
      </c>
      <c r="B651">
        <v>1758918246.6</v>
      </c>
      <c r="C651">
        <v>16463.5</v>
      </c>
      <c r="D651" t="s">
        <v>1717</v>
      </c>
      <c r="E651" t="s">
        <v>1718</v>
      </c>
      <c r="F651">
        <v>5</v>
      </c>
      <c r="G651" t="s">
        <v>1614</v>
      </c>
      <c r="H651" t="s">
        <v>436</v>
      </c>
      <c r="I651">
        <v>1758918239.1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860.3756151772911</v>
      </c>
      <c r="AK651">
        <v>820.8874666666662</v>
      </c>
      <c r="AL651">
        <v>3.369930361585415</v>
      </c>
      <c r="AM651">
        <v>65.05091556369895</v>
      </c>
      <c r="AN651">
        <f>(AP651 - AO651 + DY651*1E3/(8.314*(EA651+273.15)) * AR651/DX651 * AQ651) * DX651/(100*DL651) * 1000/(1000 - AP651)</f>
        <v>0</v>
      </c>
      <c r="AO651">
        <v>17.04435474361272</v>
      </c>
      <c r="AP651">
        <v>25.07302424242424</v>
      </c>
      <c r="AQ651">
        <v>0.0003656421900079936</v>
      </c>
      <c r="AR651">
        <v>107.2820033747321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5.18</v>
      </c>
      <c r="DM651">
        <v>0.5</v>
      </c>
      <c r="DN651" t="s">
        <v>438</v>
      </c>
      <c r="DO651">
        <v>2</v>
      </c>
      <c r="DP651" t="b">
        <v>1</v>
      </c>
      <c r="DQ651">
        <v>1758918239.1</v>
      </c>
      <c r="DR651">
        <v>777.3285555555556</v>
      </c>
      <c r="DS651">
        <v>831.0424074074076</v>
      </c>
      <c r="DT651">
        <v>25.05121481481481</v>
      </c>
      <c r="DU651">
        <v>16.98677037037037</v>
      </c>
      <c r="DV651">
        <v>778.3336296296295</v>
      </c>
      <c r="DW651">
        <v>24.89586296296296</v>
      </c>
      <c r="DX651">
        <v>500.0092222222222</v>
      </c>
      <c r="DY651">
        <v>90.31618518518518</v>
      </c>
      <c r="DZ651">
        <v>0.03035316666666667</v>
      </c>
      <c r="EA651">
        <v>31.17738888888889</v>
      </c>
      <c r="EB651">
        <v>30.00545185185185</v>
      </c>
      <c r="EC651">
        <v>999.9000000000001</v>
      </c>
      <c r="ED651">
        <v>0</v>
      </c>
      <c r="EE651">
        <v>0</v>
      </c>
      <c r="EF651">
        <v>9997.384814814815</v>
      </c>
      <c r="EG651">
        <v>0</v>
      </c>
      <c r="EH651">
        <v>12.22346296296296</v>
      </c>
      <c r="EI651">
        <v>-53.71386666666666</v>
      </c>
      <c r="EJ651">
        <v>797.3022592592591</v>
      </c>
      <c r="EK651">
        <v>845.4037777777778</v>
      </c>
      <c r="EL651">
        <v>8.064428148148149</v>
      </c>
      <c r="EM651">
        <v>831.0424074074076</v>
      </c>
      <c r="EN651">
        <v>16.98677037037037</v>
      </c>
      <c r="EO651">
        <v>2.262529259259259</v>
      </c>
      <c r="EP651">
        <v>1.53418074074074</v>
      </c>
      <c r="EQ651">
        <v>19.41205925925926</v>
      </c>
      <c r="ER651">
        <v>13.31307777777778</v>
      </c>
      <c r="ES651">
        <v>1999.987777777777</v>
      </c>
      <c r="ET651">
        <v>0.980006</v>
      </c>
      <c r="EU651">
        <v>0.0199943</v>
      </c>
      <c r="EV651">
        <v>0</v>
      </c>
      <c r="EW651">
        <v>969.8914444444443</v>
      </c>
      <c r="EX651">
        <v>5.00097</v>
      </c>
      <c r="EY651">
        <v>19500.7</v>
      </c>
      <c r="EZ651">
        <v>16707.48888888889</v>
      </c>
      <c r="FA651">
        <v>41.43699999999999</v>
      </c>
      <c r="FB651">
        <v>41.68699999999999</v>
      </c>
      <c r="FC651">
        <v>41.31199999999999</v>
      </c>
      <c r="FD651">
        <v>41.3005185185185</v>
      </c>
      <c r="FE651">
        <v>42</v>
      </c>
      <c r="FF651">
        <v>1955.097777777778</v>
      </c>
      <c r="FG651">
        <v>39.89000000000001</v>
      </c>
      <c r="FH651">
        <v>0</v>
      </c>
      <c r="FI651">
        <v>1758918248.1</v>
      </c>
      <c r="FJ651">
        <v>0</v>
      </c>
      <c r="FK651">
        <v>969.8421153846155</v>
      </c>
      <c r="FL651">
        <v>-2.799897423040294</v>
      </c>
      <c r="FM651">
        <v>-37.75042734890285</v>
      </c>
      <c r="FN651">
        <v>19500.53846153846</v>
      </c>
      <c r="FO651">
        <v>15</v>
      </c>
      <c r="FP651">
        <v>0</v>
      </c>
      <c r="FQ651" t="s">
        <v>439</v>
      </c>
      <c r="FR651">
        <v>1747247426.5</v>
      </c>
      <c r="FS651">
        <v>1747247420.5</v>
      </c>
      <c r="FT651">
        <v>0</v>
      </c>
      <c r="FU651">
        <v>1.027</v>
      </c>
      <c r="FV651">
        <v>0.031</v>
      </c>
      <c r="FW651">
        <v>0.02</v>
      </c>
      <c r="FX651">
        <v>0.05</v>
      </c>
      <c r="FY651">
        <v>420</v>
      </c>
      <c r="FZ651">
        <v>16</v>
      </c>
      <c r="GA651">
        <v>0.01</v>
      </c>
      <c r="GB651">
        <v>0.1</v>
      </c>
      <c r="GC651">
        <v>-53.42334634146341</v>
      </c>
      <c r="GD651">
        <v>-4.241514982578442</v>
      </c>
      <c r="GE651">
        <v>0.4492566060687041</v>
      </c>
      <c r="GF651">
        <v>0</v>
      </c>
      <c r="GG651">
        <v>969.9658823529413</v>
      </c>
      <c r="GH651">
        <v>-1.735309396358293</v>
      </c>
      <c r="GI651">
        <v>0.2959860653224247</v>
      </c>
      <c r="GJ651">
        <v>-1</v>
      </c>
      <c r="GK651">
        <v>8.119880487804878</v>
      </c>
      <c r="GL651">
        <v>-0.8106123344947561</v>
      </c>
      <c r="GM651">
        <v>0.08634197811683443</v>
      </c>
      <c r="GN651">
        <v>0</v>
      </c>
      <c r="GO651">
        <v>0</v>
      </c>
      <c r="GP651">
        <v>2</v>
      </c>
      <c r="GQ651" t="s">
        <v>446</v>
      </c>
      <c r="GR651">
        <v>3.1348</v>
      </c>
      <c r="GS651">
        <v>2.69091</v>
      </c>
      <c r="GT651">
        <v>0.148641</v>
      </c>
      <c r="GU651">
        <v>0.153483</v>
      </c>
      <c r="GV651">
        <v>0.109368</v>
      </c>
      <c r="GW651">
        <v>0.0824853</v>
      </c>
      <c r="GX651">
        <v>27031.5</v>
      </c>
      <c r="GY651">
        <v>26933.6</v>
      </c>
      <c r="GZ651">
        <v>29518.4</v>
      </c>
      <c r="HA651">
        <v>29405.2</v>
      </c>
      <c r="HB651">
        <v>34729.2</v>
      </c>
      <c r="HC651">
        <v>35745.4</v>
      </c>
      <c r="HD651">
        <v>41532.9</v>
      </c>
      <c r="HE651">
        <v>41778.3</v>
      </c>
      <c r="HF651">
        <v>1.92945</v>
      </c>
      <c r="HG651">
        <v>1.86318</v>
      </c>
      <c r="HH651">
        <v>0.043232</v>
      </c>
      <c r="HI651">
        <v>0</v>
      </c>
      <c r="HJ651">
        <v>29.3026</v>
      </c>
      <c r="HK651">
        <v>999.9</v>
      </c>
      <c r="HL651">
        <v>44.5</v>
      </c>
      <c r="HM651">
        <v>31.3</v>
      </c>
      <c r="HN651">
        <v>22.6109</v>
      </c>
      <c r="HO651">
        <v>61.9187</v>
      </c>
      <c r="HP651">
        <v>26.1218</v>
      </c>
      <c r="HQ651">
        <v>1</v>
      </c>
      <c r="HR651">
        <v>0.108796</v>
      </c>
      <c r="HS651">
        <v>-0.965441</v>
      </c>
      <c r="HT651">
        <v>20.3371</v>
      </c>
      <c r="HU651">
        <v>5.21639</v>
      </c>
      <c r="HV651">
        <v>12.012</v>
      </c>
      <c r="HW651">
        <v>4.9888</v>
      </c>
      <c r="HX651">
        <v>3.28755</v>
      </c>
      <c r="HY651">
        <v>9999</v>
      </c>
      <c r="HZ651">
        <v>9999</v>
      </c>
      <c r="IA651">
        <v>9999</v>
      </c>
      <c r="IB651">
        <v>18.3</v>
      </c>
      <c r="IC651">
        <v>1.86759</v>
      </c>
      <c r="ID651">
        <v>1.86674</v>
      </c>
      <c r="IE651">
        <v>1.86601</v>
      </c>
      <c r="IF651">
        <v>1.866</v>
      </c>
      <c r="IG651">
        <v>1.86784</v>
      </c>
      <c r="IH651">
        <v>1.87029</v>
      </c>
      <c r="II651">
        <v>1.86891</v>
      </c>
      <c r="IJ651">
        <v>1.87042</v>
      </c>
      <c r="IK651">
        <v>0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-1.036</v>
      </c>
      <c r="IY651">
        <v>0.1556</v>
      </c>
      <c r="IZ651">
        <v>-0.2124528667129374</v>
      </c>
      <c r="JA651">
        <v>-0.0008016307627816455</v>
      </c>
      <c r="JB651">
        <v>-2.705495203968552E-07</v>
      </c>
      <c r="JC651">
        <v>-1.001381313952682E-11</v>
      </c>
      <c r="JD651">
        <v>-0.06429383364076624</v>
      </c>
      <c r="JE651">
        <v>-0.003544197663381463</v>
      </c>
      <c r="JF651">
        <v>0.0008551080648433378</v>
      </c>
      <c r="JG651">
        <v>-1.439520423836254E-05</v>
      </c>
      <c r="JH651">
        <v>4</v>
      </c>
      <c r="JI651">
        <v>2335</v>
      </c>
      <c r="JJ651">
        <v>1</v>
      </c>
      <c r="JK651">
        <v>25</v>
      </c>
      <c r="JL651">
        <v>194513.7</v>
      </c>
      <c r="JM651">
        <v>194513.8</v>
      </c>
      <c r="JN651">
        <v>1.84692</v>
      </c>
      <c r="JO651">
        <v>2.24609</v>
      </c>
      <c r="JP651">
        <v>1.39648</v>
      </c>
      <c r="JQ651">
        <v>2.34863</v>
      </c>
      <c r="JR651">
        <v>1.49536</v>
      </c>
      <c r="JS651">
        <v>2.66724</v>
      </c>
      <c r="JT651">
        <v>36.4578</v>
      </c>
      <c r="JU651">
        <v>24.0612</v>
      </c>
      <c r="JV651">
        <v>18</v>
      </c>
      <c r="JW651">
        <v>495.237</v>
      </c>
      <c r="JX651">
        <v>443.42</v>
      </c>
      <c r="JY651">
        <v>30.2772</v>
      </c>
      <c r="JZ651">
        <v>28.9912</v>
      </c>
      <c r="KA651">
        <v>30.0002</v>
      </c>
      <c r="KB651">
        <v>28.7767</v>
      </c>
      <c r="KC651">
        <v>28.7018</v>
      </c>
      <c r="KD651">
        <v>37.0707</v>
      </c>
      <c r="KE651">
        <v>27.2937</v>
      </c>
      <c r="KF651">
        <v>42.6736</v>
      </c>
      <c r="KG651">
        <v>30.2714</v>
      </c>
      <c r="KH651">
        <v>878.197</v>
      </c>
      <c r="KI651">
        <v>17.1351</v>
      </c>
      <c r="KJ651">
        <v>100.878</v>
      </c>
      <c r="KK651">
        <v>100.461</v>
      </c>
    </row>
    <row r="652" spans="1:297">
      <c r="A652">
        <v>636</v>
      </c>
      <c r="B652">
        <v>1758918251.6</v>
      </c>
      <c r="C652">
        <v>16468.5</v>
      </c>
      <c r="D652" t="s">
        <v>1719</v>
      </c>
      <c r="E652" t="s">
        <v>1720</v>
      </c>
      <c r="F652">
        <v>5</v>
      </c>
      <c r="G652" t="s">
        <v>1614</v>
      </c>
      <c r="H652" t="s">
        <v>436</v>
      </c>
      <c r="I652">
        <v>1758918243.814285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877.545357401826</v>
      </c>
      <c r="AK652">
        <v>837.8098303030309</v>
      </c>
      <c r="AL652">
        <v>3.385460084541851</v>
      </c>
      <c r="AM652">
        <v>65.05091556369895</v>
      </c>
      <c r="AN652">
        <f>(AP652 - AO652 + DY652*1E3/(8.314*(EA652+273.15)) * AR652/DX652 * AQ652) * DX652/(100*DL652) * 1000/(1000 - AP652)</f>
        <v>0</v>
      </c>
      <c r="AO652">
        <v>17.10436556288575</v>
      </c>
      <c r="AP652">
        <v>25.08419272727272</v>
      </c>
      <c r="AQ652">
        <v>0.0003244142679215945</v>
      </c>
      <c r="AR652">
        <v>107.2820033747321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5.18</v>
      </c>
      <c r="DM652">
        <v>0.5</v>
      </c>
      <c r="DN652" t="s">
        <v>438</v>
      </c>
      <c r="DO652">
        <v>2</v>
      </c>
      <c r="DP652" t="b">
        <v>1</v>
      </c>
      <c r="DQ652">
        <v>1758918243.814285</v>
      </c>
      <c r="DR652">
        <v>792.8173214285715</v>
      </c>
      <c r="DS652">
        <v>846.7718928571429</v>
      </c>
      <c r="DT652">
        <v>25.06814642857142</v>
      </c>
      <c r="DU652">
        <v>17.04125357142857</v>
      </c>
      <c r="DV652">
        <v>793.8417857142857</v>
      </c>
      <c r="DW652">
        <v>24.9126</v>
      </c>
      <c r="DX652">
        <v>500.0150714285715</v>
      </c>
      <c r="DY652">
        <v>90.31693571428571</v>
      </c>
      <c r="DZ652">
        <v>0.03040923928571429</v>
      </c>
      <c r="EA652">
        <v>31.178325</v>
      </c>
      <c r="EB652">
        <v>30.00975</v>
      </c>
      <c r="EC652">
        <v>999.9000000000002</v>
      </c>
      <c r="ED652">
        <v>0</v>
      </c>
      <c r="EE652">
        <v>0</v>
      </c>
      <c r="EF652">
        <v>10001.74</v>
      </c>
      <c r="EG652">
        <v>0</v>
      </c>
      <c r="EH652">
        <v>12.21433571428571</v>
      </c>
      <c r="EI652">
        <v>-53.95453571428571</v>
      </c>
      <c r="EJ652">
        <v>813.2030357142856</v>
      </c>
      <c r="EK652">
        <v>861.4529285714287</v>
      </c>
      <c r="EL652">
        <v>8.026883928571428</v>
      </c>
      <c r="EM652">
        <v>846.7718928571429</v>
      </c>
      <c r="EN652">
        <v>17.04125357142857</v>
      </c>
      <c r="EO652">
        <v>2.264078214285715</v>
      </c>
      <c r="EP652">
        <v>1.539114642857143</v>
      </c>
      <c r="EQ652">
        <v>19.42306428571429</v>
      </c>
      <c r="ER652">
        <v>13.36230357142857</v>
      </c>
      <c r="ES652">
        <v>1999.985000000001</v>
      </c>
      <c r="ET652">
        <v>0.980006</v>
      </c>
      <c r="EU652">
        <v>0.0199943</v>
      </c>
      <c r="EV652">
        <v>0</v>
      </c>
      <c r="EW652">
        <v>969.6585714285713</v>
      </c>
      <c r="EX652">
        <v>5.00097</v>
      </c>
      <c r="EY652">
        <v>19497.06785714286</v>
      </c>
      <c r="EZ652">
        <v>16707.47142857143</v>
      </c>
      <c r="FA652">
        <v>41.43699999999999</v>
      </c>
      <c r="FB652">
        <v>41.68699999999999</v>
      </c>
      <c r="FC652">
        <v>41.31199999999999</v>
      </c>
      <c r="FD652">
        <v>41.30314285714285</v>
      </c>
      <c r="FE652">
        <v>42</v>
      </c>
      <c r="FF652">
        <v>1955.095</v>
      </c>
      <c r="FG652">
        <v>39.89000000000001</v>
      </c>
      <c r="FH652">
        <v>0</v>
      </c>
      <c r="FI652">
        <v>1758918252.9</v>
      </c>
      <c r="FJ652">
        <v>0</v>
      </c>
      <c r="FK652">
        <v>969.6281538461537</v>
      </c>
      <c r="FL652">
        <v>-3.408683750157854</v>
      </c>
      <c r="FM652">
        <v>-51.73333336173328</v>
      </c>
      <c r="FN652">
        <v>19496.86153846154</v>
      </c>
      <c r="FO652">
        <v>15</v>
      </c>
      <c r="FP652">
        <v>0</v>
      </c>
      <c r="FQ652" t="s">
        <v>439</v>
      </c>
      <c r="FR652">
        <v>1747247426.5</v>
      </c>
      <c r="FS652">
        <v>1747247420.5</v>
      </c>
      <c r="FT652">
        <v>0</v>
      </c>
      <c r="FU652">
        <v>1.027</v>
      </c>
      <c r="FV652">
        <v>0.031</v>
      </c>
      <c r="FW652">
        <v>0.02</v>
      </c>
      <c r="FX652">
        <v>0.05</v>
      </c>
      <c r="FY652">
        <v>420</v>
      </c>
      <c r="FZ652">
        <v>16</v>
      </c>
      <c r="GA652">
        <v>0.01</v>
      </c>
      <c r="GB652">
        <v>0.1</v>
      </c>
      <c r="GC652">
        <v>-53.844115</v>
      </c>
      <c r="GD652">
        <v>-3.123867917448182</v>
      </c>
      <c r="GE652">
        <v>0.3082548219817499</v>
      </c>
      <c r="GF652">
        <v>0</v>
      </c>
      <c r="GG652">
        <v>969.7402647058822</v>
      </c>
      <c r="GH652">
        <v>-2.70042780208047</v>
      </c>
      <c r="GI652">
        <v>0.3449382134633224</v>
      </c>
      <c r="GJ652">
        <v>-1</v>
      </c>
      <c r="GK652">
        <v>8.045352249999999</v>
      </c>
      <c r="GL652">
        <v>-0.4770178986866819</v>
      </c>
      <c r="GM652">
        <v>0.04728702588911139</v>
      </c>
      <c r="GN652">
        <v>0</v>
      </c>
      <c r="GO652">
        <v>0</v>
      </c>
      <c r="GP652">
        <v>2</v>
      </c>
      <c r="GQ652" t="s">
        <v>446</v>
      </c>
      <c r="GR652">
        <v>3.13481</v>
      </c>
      <c r="GS652">
        <v>2.69043</v>
      </c>
      <c r="GT652">
        <v>0.150673</v>
      </c>
      <c r="GU652">
        <v>0.155468</v>
      </c>
      <c r="GV652">
        <v>0.109399</v>
      </c>
      <c r="GW652">
        <v>0.082522</v>
      </c>
      <c r="GX652">
        <v>26966.9</v>
      </c>
      <c r="GY652">
        <v>26870.7</v>
      </c>
      <c r="GZ652">
        <v>29518.3</v>
      </c>
      <c r="HA652">
        <v>29405.5</v>
      </c>
      <c r="HB652">
        <v>34728.2</v>
      </c>
      <c r="HC652">
        <v>35744.3</v>
      </c>
      <c r="HD652">
        <v>41533.1</v>
      </c>
      <c r="HE652">
        <v>41778.6</v>
      </c>
      <c r="HF652">
        <v>1.92922</v>
      </c>
      <c r="HG652">
        <v>1.86292</v>
      </c>
      <c r="HH652">
        <v>0.0440888</v>
      </c>
      <c r="HI652">
        <v>0</v>
      </c>
      <c r="HJ652">
        <v>29.3026</v>
      </c>
      <c r="HK652">
        <v>999.9</v>
      </c>
      <c r="HL652">
        <v>44.4</v>
      </c>
      <c r="HM652">
        <v>31.3</v>
      </c>
      <c r="HN652">
        <v>22.5575</v>
      </c>
      <c r="HO652">
        <v>61.8987</v>
      </c>
      <c r="HP652">
        <v>26.1619</v>
      </c>
      <c r="HQ652">
        <v>1</v>
      </c>
      <c r="HR652">
        <v>0.108979</v>
      </c>
      <c r="HS652">
        <v>-0.947298</v>
      </c>
      <c r="HT652">
        <v>20.3374</v>
      </c>
      <c r="HU652">
        <v>5.21639</v>
      </c>
      <c r="HV652">
        <v>12.0132</v>
      </c>
      <c r="HW652">
        <v>4.9881</v>
      </c>
      <c r="HX652">
        <v>3.2876</v>
      </c>
      <c r="HY652">
        <v>9999</v>
      </c>
      <c r="HZ652">
        <v>9999</v>
      </c>
      <c r="IA652">
        <v>9999</v>
      </c>
      <c r="IB652">
        <v>18.3</v>
      </c>
      <c r="IC652">
        <v>1.8676</v>
      </c>
      <c r="ID652">
        <v>1.86674</v>
      </c>
      <c r="IE652">
        <v>1.86601</v>
      </c>
      <c r="IF652">
        <v>1.866</v>
      </c>
      <c r="IG652">
        <v>1.86783</v>
      </c>
      <c r="IH652">
        <v>1.87027</v>
      </c>
      <c r="II652">
        <v>1.8689</v>
      </c>
      <c r="IJ652">
        <v>1.87042</v>
      </c>
      <c r="IK652">
        <v>0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-1.057</v>
      </c>
      <c r="IY652">
        <v>0.1557</v>
      </c>
      <c r="IZ652">
        <v>-0.2124528667129374</v>
      </c>
      <c r="JA652">
        <v>-0.0008016307627816455</v>
      </c>
      <c r="JB652">
        <v>-2.705495203968552E-07</v>
      </c>
      <c r="JC652">
        <v>-1.001381313952682E-11</v>
      </c>
      <c r="JD652">
        <v>-0.06429383364076624</v>
      </c>
      <c r="JE652">
        <v>-0.003544197663381463</v>
      </c>
      <c r="JF652">
        <v>0.0008551080648433378</v>
      </c>
      <c r="JG652">
        <v>-1.439520423836254E-05</v>
      </c>
      <c r="JH652">
        <v>4</v>
      </c>
      <c r="JI652">
        <v>2335</v>
      </c>
      <c r="JJ652">
        <v>1</v>
      </c>
      <c r="JK652">
        <v>25</v>
      </c>
      <c r="JL652">
        <v>194513.8</v>
      </c>
      <c r="JM652">
        <v>194513.9</v>
      </c>
      <c r="JN652">
        <v>1.87622</v>
      </c>
      <c r="JO652">
        <v>2.25586</v>
      </c>
      <c r="JP652">
        <v>1.39648</v>
      </c>
      <c r="JQ652">
        <v>2.34985</v>
      </c>
      <c r="JR652">
        <v>1.49536</v>
      </c>
      <c r="JS652">
        <v>2.55005</v>
      </c>
      <c r="JT652">
        <v>36.4578</v>
      </c>
      <c r="JU652">
        <v>24.07</v>
      </c>
      <c r="JV652">
        <v>18</v>
      </c>
      <c r="JW652">
        <v>495.113</v>
      </c>
      <c r="JX652">
        <v>443.28</v>
      </c>
      <c r="JY652">
        <v>30.2688</v>
      </c>
      <c r="JZ652">
        <v>28.993</v>
      </c>
      <c r="KA652">
        <v>30.0004</v>
      </c>
      <c r="KB652">
        <v>28.7791</v>
      </c>
      <c r="KC652">
        <v>28.7036</v>
      </c>
      <c r="KD652">
        <v>37.6103</v>
      </c>
      <c r="KE652">
        <v>27.2937</v>
      </c>
      <c r="KF652">
        <v>42.3013</v>
      </c>
      <c r="KG652">
        <v>30.2627</v>
      </c>
      <c r="KH652">
        <v>891.554</v>
      </c>
      <c r="KI652">
        <v>17.1662</v>
      </c>
      <c r="KJ652">
        <v>100.878</v>
      </c>
      <c r="KK652">
        <v>100.462</v>
      </c>
    </row>
    <row r="653" spans="1:297">
      <c r="A653">
        <v>637</v>
      </c>
      <c r="B653">
        <v>1758918256.6</v>
      </c>
      <c r="C653">
        <v>16473.5</v>
      </c>
      <c r="D653" t="s">
        <v>1721</v>
      </c>
      <c r="E653" t="s">
        <v>1722</v>
      </c>
      <c r="F653">
        <v>5</v>
      </c>
      <c r="G653" t="s">
        <v>1614</v>
      </c>
      <c r="H653" t="s">
        <v>436</v>
      </c>
      <c r="I653">
        <v>1758918249.1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894.7030763148797</v>
      </c>
      <c r="AK653">
        <v>854.9273212121212</v>
      </c>
      <c r="AL653">
        <v>3.423814502157565</v>
      </c>
      <c r="AM653">
        <v>65.05091556369895</v>
      </c>
      <c r="AN653">
        <f>(AP653 - AO653 + DY653*1E3/(8.314*(EA653+273.15)) * AR653/DX653 * AQ653) * DX653/(100*DL653) * 1000/(1000 - AP653)</f>
        <v>0</v>
      </c>
      <c r="AO653">
        <v>17.07338390105633</v>
      </c>
      <c r="AP653">
        <v>25.05561636363635</v>
      </c>
      <c r="AQ653">
        <v>-0.006950538327659931</v>
      </c>
      <c r="AR653">
        <v>107.2820033747321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5.18</v>
      </c>
      <c r="DM653">
        <v>0.5</v>
      </c>
      <c r="DN653" t="s">
        <v>438</v>
      </c>
      <c r="DO653">
        <v>2</v>
      </c>
      <c r="DP653" t="b">
        <v>1</v>
      </c>
      <c r="DQ653">
        <v>1758918249.1</v>
      </c>
      <c r="DR653">
        <v>810.2463703703703</v>
      </c>
      <c r="DS653">
        <v>864.5083703703704</v>
      </c>
      <c r="DT653">
        <v>25.07391481481482</v>
      </c>
      <c r="DU653">
        <v>17.07340740740741</v>
      </c>
      <c r="DV653">
        <v>811.2927037037036</v>
      </c>
      <c r="DW653">
        <v>24.91831111111111</v>
      </c>
      <c r="DX653">
        <v>499.9982222222222</v>
      </c>
      <c r="DY653">
        <v>90.31772962962962</v>
      </c>
      <c r="DZ653">
        <v>0.03048515185185185</v>
      </c>
      <c r="EA653">
        <v>31.17932962962964</v>
      </c>
      <c r="EB653">
        <v>30.01739259259259</v>
      </c>
      <c r="EC653">
        <v>999.9000000000001</v>
      </c>
      <c r="ED653">
        <v>0</v>
      </c>
      <c r="EE653">
        <v>0</v>
      </c>
      <c r="EF653">
        <v>9998.264444444445</v>
      </c>
      <c r="EG653">
        <v>0</v>
      </c>
      <c r="EH653">
        <v>12.20106666666667</v>
      </c>
      <c r="EI653">
        <v>-54.26197037037036</v>
      </c>
      <c r="EJ653">
        <v>831.084962962963</v>
      </c>
      <c r="EK653">
        <v>879.5251851851853</v>
      </c>
      <c r="EL653">
        <v>8.00051</v>
      </c>
      <c r="EM653">
        <v>864.5083703703704</v>
      </c>
      <c r="EN653">
        <v>17.07340740740741</v>
      </c>
      <c r="EO653">
        <v>2.26461962962963</v>
      </c>
      <c r="EP653">
        <v>1.542032222222222</v>
      </c>
      <c r="EQ653">
        <v>19.42691111111111</v>
      </c>
      <c r="ER653">
        <v>13.39138888888889</v>
      </c>
      <c r="ES653">
        <v>2000.005185185185</v>
      </c>
      <c r="ET653">
        <v>0.9800062222222222</v>
      </c>
      <c r="EU653">
        <v>0.01999407777777778</v>
      </c>
      <c r="EV653">
        <v>0</v>
      </c>
      <c r="EW653">
        <v>969.3919999999999</v>
      </c>
      <c r="EX653">
        <v>5.00097</v>
      </c>
      <c r="EY653">
        <v>19492.19259259259</v>
      </c>
      <c r="EZ653">
        <v>16707.62962962963</v>
      </c>
      <c r="FA653">
        <v>41.43699999999999</v>
      </c>
      <c r="FB653">
        <v>41.68699999999999</v>
      </c>
      <c r="FC653">
        <v>41.31199999999999</v>
      </c>
      <c r="FD653">
        <v>41.3028148148148</v>
      </c>
      <c r="FE653">
        <v>42</v>
      </c>
      <c r="FF653">
        <v>1955.115185185185</v>
      </c>
      <c r="FG653">
        <v>39.89000000000001</v>
      </c>
      <c r="FH653">
        <v>0</v>
      </c>
      <c r="FI653">
        <v>1758918257.7</v>
      </c>
      <c r="FJ653">
        <v>0</v>
      </c>
      <c r="FK653">
        <v>969.3921538461539</v>
      </c>
      <c r="FL653">
        <v>-2.485264937941142</v>
      </c>
      <c r="FM653">
        <v>-60.33846163329426</v>
      </c>
      <c r="FN653">
        <v>19492.45</v>
      </c>
      <c r="FO653">
        <v>15</v>
      </c>
      <c r="FP653">
        <v>0</v>
      </c>
      <c r="FQ653" t="s">
        <v>439</v>
      </c>
      <c r="FR653">
        <v>1747247426.5</v>
      </c>
      <c r="FS653">
        <v>1747247420.5</v>
      </c>
      <c r="FT653">
        <v>0</v>
      </c>
      <c r="FU653">
        <v>1.027</v>
      </c>
      <c r="FV653">
        <v>0.031</v>
      </c>
      <c r="FW653">
        <v>0.02</v>
      </c>
      <c r="FX653">
        <v>0.05</v>
      </c>
      <c r="FY653">
        <v>420</v>
      </c>
      <c r="FZ653">
        <v>16</v>
      </c>
      <c r="GA653">
        <v>0.01</v>
      </c>
      <c r="GB653">
        <v>0.1</v>
      </c>
      <c r="GC653">
        <v>-54.09734249999999</v>
      </c>
      <c r="GD653">
        <v>-3.575895309568204</v>
      </c>
      <c r="GE653">
        <v>0.3464211857605569</v>
      </c>
      <c r="GF653">
        <v>0</v>
      </c>
      <c r="GG653">
        <v>969.5232647058825</v>
      </c>
      <c r="GH653">
        <v>-2.935263553700938</v>
      </c>
      <c r="GI653">
        <v>0.3522480166372988</v>
      </c>
      <c r="GJ653">
        <v>-1</v>
      </c>
      <c r="GK653">
        <v>8.01766475</v>
      </c>
      <c r="GL653">
        <v>-0.3320342589118204</v>
      </c>
      <c r="GM653">
        <v>0.03668130797746304</v>
      </c>
      <c r="GN653">
        <v>0</v>
      </c>
      <c r="GO653">
        <v>0</v>
      </c>
      <c r="GP653">
        <v>2</v>
      </c>
      <c r="GQ653" t="s">
        <v>446</v>
      </c>
      <c r="GR653">
        <v>3.13481</v>
      </c>
      <c r="GS653">
        <v>2.69071</v>
      </c>
      <c r="GT653">
        <v>0.152701</v>
      </c>
      <c r="GU653">
        <v>0.157429</v>
      </c>
      <c r="GV653">
        <v>0.109297</v>
      </c>
      <c r="GW653">
        <v>0.0824342</v>
      </c>
      <c r="GX653">
        <v>26902.4</v>
      </c>
      <c r="GY653">
        <v>26808.4</v>
      </c>
      <c r="GZ653">
        <v>29518.4</v>
      </c>
      <c r="HA653">
        <v>29405.6</v>
      </c>
      <c r="HB653">
        <v>34732.3</v>
      </c>
      <c r="HC653">
        <v>35747.9</v>
      </c>
      <c r="HD653">
        <v>41533.2</v>
      </c>
      <c r="HE653">
        <v>41778.8</v>
      </c>
      <c r="HF653">
        <v>1.92908</v>
      </c>
      <c r="HG653">
        <v>1.86285</v>
      </c>
      <c r="HH653">
        <v>0.0446104</v>
      </c>
      <c r="HI653">
        <v>0</v>
      </c>
      <c r="HJ653">
        <v>29.3026</v>
      </c>
      <c r="HK653">
        <v>999.9</v>
      </c>
      <c r="HL653">
        <v>44.4</v>
      </c>
      <c r="HM653">
        <v>31.3</v>
      </c>
      <c r="HN653">
        <v>22.5606</v>
      </c>
      <c r="HO653">
        <v>61.9087</v>
      </c>
      <c r="HP653">
        <v>26.0096</v>
      </c>
      <c r="HQ653">
        <v>1</v>
      </c>
      <c r="HR653">
        <v>0.109129</v>
      </c>
      <c r="HS653">
        <v>-0.9014</v>
      </c>
      <c r="HT653">
        <v>20.3377</v>
      </c>
      <c r="HU653">
        <v>5.21759</v>
      </c>
      <c r="HV653">
        <v>12.014</v>
      </c>
      <c r="HW653">
        <v>4.98895</v>
      </c>
      <c r="HX653">
        <v>3.2877</v>
      </c>
      <c r="HY653">
        <v>9999</v>
      </c>
      <c r="HZ653">
        <v>9999</v>
      </c>
      <c r="IA653">
        <v>9999</v>
      </c>
      <c r="IB653">
        <v>18.3</v>
      </c>
      <c r="IC653">
        <v>1.86762</v>
      </c>
      <c r="ID653">
        <v>1.86675</v>
      </c>
      <c r="IE653">
        <v>1.86603</v>
      </c>
      <c r="IF653">
        <v>1.866</v>
      </c>
      <c r="IG653">
        <v>1.86784</v>
      </c>
      <c r="IH653">
        <v>1.87027</v>
      </c>
      <c r="II653">
        <v>1.86891</v>
      </c>
      <c r="IJ653">
        <v>1.87042</v>
      </c>
      <c r="IK653">
        <v>0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-1.077</v>
      </c>
      <c r="IY653">
        <v>0.1553</v>
      </c>
      <c r="IZ653">
        <v>-0.2124528667129374</v>
      </c>
      <c r="JA653">
        <v>-0.0008016307627816455</v>
      </c>
      <c r="JB653">
        <v>-2.705495203968552E-07</v>
      </c>
      <c r="JC653">
        <v>-1.001381313952682E-11</v>
      </c>
      <c r="JD653">
        <v>-0.06429383364076624</v>
      </c>
      <c r="JE653">
        <v>-0.003544197663381463</v>
      </c>
      <c r="JF653">
        <v>0.0008551080648433378</v>
      </c>
      <c r="JG653">
        <v>-1.439520423836254E-05</v>
      </c>
      <c r="JH653">
        <v>4</v>
      </c>
      <c r="JI653">
        <v>2335</v>
      </c>
      <c r="JJ653">
        <v>1</v>
      </c>
      <c r="JK653">
        <v>25</v>
      </c>
      <c r="JL653">
        <v>194513.8</v>
      </c>
      <c r="JM653">
        <v>194513.9</v>
      </c>
      <c r="JN653">
        <v>1.90308</v>
      </c>
      <c r="JO653">
        <v>2.24976</v>
      </c>
      <c r="JP653">
        <v>1.39648</v>
      </c>
      <c r="JQ653">
        <v>2.35352</v>
      </c>
      <c r="JR653">
        <v>1.49536</v>
      </c>
      <c r="JS653">
        <v>2.69165</v>
      </c>
      <c r="JT653">
        <v>36.4578</v>
      </c>
      <c r="JU653">
        <v>24.0612</v>
      </c>
      <c r="JV653">
        <v>18</v>
      </c>
      <c r="JW653">
        <v>495.033</v>
      </c>
      <c r="JX653">
        <v>443.252</v>
      </c>
      <c r="JY653">
        <v>30.2592</v>
      </c>
      <c r="JZ653">
        <v>28.9961</v>
      </c>
      <c r="KA653">
        <v>30.0003</v>
      </c>
      <c r="KB653">
        <v>28.7812</v>
      </c>
      <c r="KC653">
        <v>28.706</v>
      </c>
      <c r="KD653">
        <v>38.2083</v>
      </c>
      <c r="KE653">
        <v>26.7095</v>
      </c>
      <c r="KF653">
        <v>42.3013</v>
      </c>
      <c r="KG653">
        <v>30.2412</v>
      </c>
      <c r="KH653">
        <v>911.593</v>
      </c>
      <c r="KI653">
        <v>17.242</v>
      </c>
      <c r="KJ653">
        <v>100.878</v>
      </c>
      <c r="KK653">
        <v>100.462</v>
      </c>
    </row>
    <row r="654" spans="1:297">
      <c r="A654">
        <v>638</v>
      </c>
      <c r="B654">
        <v>1758918261.6</v>
      </c>
      <c r="C654">
        <v>16478.5</v>
      </c>
      <c r="D654" t="s">
        <v>1723</v>
      </c>
      <c r="E654" t="s">
        <v>1724</v>
      </c>
      <c r="F654">
        <v>5</v>
      </c>
      <c r="G654" t="s">
        <v>1614</v>
      </c>
      <c r="H654" t="s">
        <v>436</v>
      </c>
      <c r="I654">
        <v>1758918253.814285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911.6550664510424</v>
      </c>
      <c r="AK654">
        <v>871.9431939393935</v>
      </c>
      <c r="AL654">
        <v>3.405069737789043</v>
      </c>
      <c r="AM654">
        <v>65.05091556369895</v>
      </c>
      <c r="AN654">
        <f>(AP654 - AO654 + DY654*1E3/(8.314*(EA654+273.15)) * AR654/DX654 * AQ654) * DX654/(100*DL654) * 1000/(1000 - AP654)</f>
        <v>0</v>
      </c>
      <c r="AO654">
        <v>17.11494466706552</v>
      </c>
      <c r="AP654">
        <v>25.02505878787879</v>
      </c>
      <c r="AQ654">
        <v>-0.005308419631244466</v>
      </c>
      <c r="AR654">
        <v>107.2820033747321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5.18</v>
      </c>
      <c r="DM654">
        <v>0.5</v>
      </c>
      <c r="DN654" t="s">
        <v>438</v>
      </c>
      <c r="DO654">
        <v>2</v>
      </c>
      <c r="DP654" t="b">
        <v>1</v>
      </c>
      <c r="DQ654">
        <v>1758918253.814285</v>
      </c>
      <c r="DR654">
        <v>825.8843928571426</v>
      </c>
      <c r="DS654">
        <v>880.3221785714286</v>
      </c>
      <c r="DT654">
        <v>25.06243928571429</v>
      </c>
      <c r="DU654">
        <v>17.09680357142857</v>
      </c>
      <c r="DV654">
        <v>826.9504642857142</v>
      </c>
      <c r="DW654">
        <v>24.90696428571428</v>
      </c>
      <c r="DX654">
        <v>499.99025</v>
      </c>
      <c r="DY654">
        <v>90.318225</v>
      </c>
      <c r="DZ654">
        <v>0.03046693928571429</v>
      </c>
      <c r="EA654">
        <v>31.18051428571428</v>
      </c>
      <c r="EB654">
        <v>30.02253214285714</v>
      </c>
      <c r="EC654">
        <v>999.9000000000002</v>
      </c>
      <c r="ED654">
        <v>0</v>
      </c>
      <c r="EE654">
        <v>0</v>
      </c>
      <c r="EF654">
        <v>9997.224642857142</v>
      </c>
      <c r="EG654">
        <v>0</v>
      </c>
      <c r="EH654">
        <v>12.197</v>
      </c>
      <c r="EI654">
        <v>-54.43772857142858</v>
      </c>
      <c r="EJ654">
        <v>847.1149285714285</v>
      </c>
      <c r="EK654">
        <v>895.6348571428571</v>
      </c>
      <c r="EL654">
        <v>7.965630714285714</v>
      </c>
      <c r="EM654">
        <v>880.3221785714286</v>
      </c>
      <c r="EN654">
        <v>17.09680357142857</v>
      </c>
      <c r="EO654">
        <v>2.263595357142857</v>
      </c>
      <c r="EP654">
        <v>1.544153928571429</v>
      </c>
      <c r="EQ654">
        <v>19.41963928571429</v>
      </c>
      <c r="ER654">
        <v>13.4125</v>
      </c>
      <c r="ES654">
        <v>2000.001428571429</v>
      </c>
      <c r="ET654">
        <v>0.9800062142857142</v>
      </c>
      <c r="EU654">
        <v>0.01999408571428572</v>
      </c>
      <c r="EV654">
        <v>0</v>
      </c>
      <c r="EW654">
        <v>969.0933928571429</v>
      </c>
      <c r="EX654">
        <v>5.00097</v>
      </c>
      <c r="EY654">
        <v>19486.54285714286</v>
      </c>
      <c r="EZ654">
        <v>16707.60714285714</v>
      </c>
      <c r="FA654">
        <v>41.43699999999999</v>
      </c>
      <c r="FB654">
        <v>41.68699999999999</v>
      </c>
      <c r="FC654">
        <v>41.31199999999999</v>
      </c>
      <c r="FD654">
        <v>41.30314285714284</v>
      </c>
      <c r="FE654">
        <v>42</v>
      </c>
      <c r="FF654">
        <v>1955.111428571428</v>
      </c>
      <c r="FG654">
        <v>39.89000000000001</v>
      </c>
      <c r="FH654">
        <v>0</v>
      </c>
      <c r="FI654">
        <v>1758918263.1</v>
      </c>
      <c r="FJ654">
        <v>0</v>
      </c>
      <c r="FK654">
        <v>969.0719999999998</v>
      </c>
      <c r="FL654">
        <v>-3.713692313412936</v>
      </c>
      <c r="FM654">
        <v>-75.50769248650663</v>
      </c>
      <c r="FN654">
        <v>19485.676</v>
      </c>
      <c r="FO654">
        <v>15</v>
      </c>
      <c r="FP654">
        <v>0</v>
      </c>
      <c r="FQ654" t="s">
        <v>439</v>
      </c>
      <c r="FR654">
        <v>1747247426.5</v>
      </c>
      <c r="FS654">
        <v>1747247420.5</v>
      </c>
      <c r="FT654">
        <v>0</v>
      </c>
      <c r="FU654">
        <v>1.027</v>
      </c>
      <c r="FV654">
        <v>0.031</v>
      </c>
      <c r="FW654">
        <v>0.02</v>
      </c>
      <c r="FX654">
        <v>0.05</v>
      </c>
      <c r="FY654">
        <v>420</v>
      </c>
      <c r="FZ654">
        <v>16</v>
      </c>
      <c r="GA654">
        <v>0.01</v>
      </c>
      <c r="GB654">
        <v>0.1</v>
      </c>
      <c r="GC654">
        <v>-54.2805925</v>
      </c>
      <c r="GD654">
        <v>-2.769898311444641</v>
      </c>
      <c r="GE654">
        <v>0.2865306322084082</v>
      </c>
      <c r="GF654">
        <v>0</v>
      </c>
      <c r="GG654">
        <v>969.3281176470587</v>
      </c>
      <c r="GH654">
        <v>-2.881038948843975</v>
      </c>
      <c r="GI654">
        <v>0.352200541528951</v>
      </c>
      <c r="GJ654">
        <v>-1</v>
      </c>
      <c r="GK654">
        <v>7.99245125</v>
      </c>
      <c r="GL654">
        <v>-0.3512281801125836</v>
      </c>
      <c r="GM654">
        <v>0.03931787902389321</v>
      </c>
      <c r="GN654">
        <v>0</v>
      </c>
      <c r="GO654">
        <v>0</v>
      </c>
      <c r="GP654">
        <v>2</v>
      </c>
      <c r="GQ654" t="s">
        <v>446</v>
      </c>
      <c r="GR654">
        <v>3.13468</v>
      </c>
      <c r="GS654">
        <v>2.69102</v>
      </c>
      <c r="GT654">
        <v>0.154704</v>
      </c>
      <c r="GU654">
        <v>0.159343</v>
      </c>
      <c r="GV654">
        <v>0.109217</v>
      </c>
      <c r="GW654">
        <v>0.0827397</v>
      </c>
      <c r="GX654">
        <v>26839.1</v>
      </c>
      <c r="GY654">
        <v>26747.2</v>
      </c>
      <c r="GZ654">
        <v>29518.7</v>
      </c>
      <c r="HA654">
        <v>29405.4</v>
      </c>
      <c r="HB654">
        <v>34736</v>
      </c>
      <c r="HC654">
        <v>35735.6</v>
      </c>
      <c r="HD654">
        <v>41533.7</v>
      </c>
      <c r="HE654">
        <v>41778.4</v>
      </c>
      <c r="HF654">
        <v>1.92913</v>
      </c>
      <c r="HG654">
        <v>1.86292</v>
      </c>
      <c r="HH654">
        <v>0.0447221</v>
      </c>
      <c r="HI654">
        <v>0</v>
      </c>
      <c r="HJ654">
        <v>29.3047</v>
      </c>
      <c r="HK654">
        <v>999.9</v>
      </c>
      <c r="HL654">
        <v>44.4</v>
      </c>
      <c r="HM654">
        <v>31.3</v>
      </c>
      <c r="HN654">
        <v>22.5612</v>
      </c>
      <c r="HO654">
        <v>62.1287</v>
      </c>
      <c r="HP654">
        <v>26.1378</v>
      </c>
      <c r="HQ654">
        <v>1</v>
      </c>
      <c r="HR654">
        <v>0.109299</v>
      </c>
      <c r="HS654">
        <v>-0.840496</v>
      </c>
      <c r="HT654">
        <v>20.3378</v>
      </c>
      <c r="HU654">
        <v>5.21729</v>
      </c>
      <c r="HV654">
        <v>12.0129</v>
      </c>
      <c r="HW654">
        <v>4.9887</v>
      </c>
      <c r="HX654">
        <v>3.28785</v>
      </c>
      <c r="HY654">
        <v>9999</v>
      </c>
      <c r="HZ654">
        <v>9999</v>
      </c>
      <c r="IA654">
        <v>9999</v>
      </c>
      <c r="IB654">
        <v>18.3</v>
      </c>
      <c r="IC654">
        <v>1.8676</v>
      </c>
      <c r="ID654">
        <v>1.86674</v>
      </c>
      <c r="IE654">
        <v>1.86603</v>
      </c>
      <c r="IF654">
        <v>1.866</v>
      </c>
      <c r="IG654">
        <v>1.86783</v>
      </c>
      <c r="IH654">
        <v>1.87028</v>
      </c>
      <c r="II654">
        <v>1.86891</v>
      </c>
      <c r="IJ654">
        <v>1.87042</v>
      </c>
      <c r="IK654">
        <v>0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-1.099</v>
      </c>
      <c r="IY654">
        <v>0.155</v>
      </c>
      <c r="IZ654">
        <v>-0.2124528667129374</v>
      </c>
      <c r="JA654">
        <v>-0.0008016307627816455</v>
      </c>
      <c r="JB654">
        <v>-2.705495203968552E-07</v>
      </c>
      <c r="JC654">
        <v>-1.001381313952682E-11</v>
      </c>
      <c r="JD654">
        <v>-0.06429383364076624</v>
      </c>
      <c r="JE654">
        <v>-0.003544197663381463</v>
      </c>
      <c r="JF654">
        <v>0.0008551080648433378</v>
      </c>
      <c r="JG654">
        <v>-1.439520423836254E-05</v>
      </c>
      <c r="JH654">
        <v>4</v>
      </c>
      <c r="JI654">
        <v>2335</v>
      </c>
      <c r="JJ654">
        <v>1</v>
      </c>
      <c r="JK654">
        <v>25</v>
      </c>
      <c r="JL654">
        <v>194513.9</v>
      </c>
      <c r="JM654">
        <v>194514</v>
      </c>
      <c r="JN654">
        <v>1.93359</v>
      </c>
      <c r="JO654">
        <v>2.24731</v>
      </c>
      <c r="JP654">
        <v>1.39648</v>
      </c>
      <c r="JQ654">
        <v>2.35352</v>
      </c>
      <c r="JR654">
        <v>1.49536</v>
      </c>
      <c r="JS654">
        <v>2.61841</v>
      </c>
      <c r="JT654">
        <v>36.4578</v>
      </c>
      <c r="JU654">
        <v>24.07</v>
      </c>
      <c r="JV654">
        <v>18</v>
      </c>
      <c r="JW654">
        <v>495.075</v>
      </c>
      <c r="JX654">
        <v>443.317</v>
      </c>
      <c r="JY654">
        <v>30.2357</v>
      </c>
      <c r="JZ654">
        <v>28.998</v>
      </c>
      <c r="KA654">
        <v>30.0001</v>
      </c>
      <c r="KB654">
        <v>28.7824</v>
      </c>
      <c r="KC654">
        <v>28.7084</v>
      </c>
      <c r="KD654">
        <v>38.7464</v>
      </c>
      <c r="KE654">
        <v>26.4197</v>
      </c>
      <c r="KF654">
        <v>42.3013</v>
      </c>
      <c r="KG654">
        <v>30.2121</v>
      </c>
      <c r="KH654">
        <v>924.949</v>
      </c>
      <c r="KI654">
        <v>17.3054</v>
      </c>
      <c r="KJ654">
        <v>100.879</v>
      </c>
      <c r="KK654">
        <v>100.461</v>
      </c>
    </row>
    <row r="655" spans="1:297">
      <c r="A655">
        <v>639</v>
      </c>
      <c r="B655">
        <v>1758918266.1</v>
      </c>
      <c r="C655">
        <v>16483</v>
      </c>
      <c r="D655" t="s">
        <v>1725</v>
      </c>
      <c r="E655" t="s">
        <v>1726</v>
      </c>
      <c r="F655">
        <v>5</v>
      </c>
      <c r="G655" t="s">
        <v>1614</v>
      </c>
      <c r="H655" t="s">
        <v>436</v>
      </c>
      <c r="I655">
        <v>1758918258.260714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927.1913298553249</v>
      </c>
      <c r="AK655">
        <v>887.1777939393936</v>
      </c>
      <c r="AL655">
        <v>3.389876508434035</v>
      </c>
      <c r="AM655">
        <v>65.05091556369895</v>
      </c>
      <c r="AN655">
        <f>(AP655 - AO655 + DY655*1E3/(8.314*(EA655+273.15)) * AR655/DX655 * AQ655) * DX655/(100*DL655) * 1000/(1000 - AP655)</f>
        <v>0</v>
      </c>
      <c r="AO655">
        <v>17.19595227417594</v>
      </c>
      <c r="AP655">
        <v>25.01876787878788</v>
      </c>
      <c r="AQ655">
        <v>-0.0003975779094961235</v>
      </c>
      <c r="AR655">
        <v>107.2820033747321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5.18</v>
      </c>
      <c r="DM655">
        <v>0.5</v>
      </c>
      <c r="DN655" t="s">
        <v>438</v>
      </c>
      <c r="DO655">
        <v>2</v>
      </c>
      <c r="DP655" t="b">
        <v>1</v>
      </c>
      <c r="DQ655">
        <v>1758918258.260714</v>
      </c>
      <c r="DR655">
        <v>840.6530357142857</v>
      </c>
      <c r="DS655">
        <v>895.2434642857144</v>
      </c>
      <c r="DT655">
        <v>25.04575714285714</v>
      </c>
      <c r="DU655">
        <v>17.12393928571428</v>
      </c>
      <c r="DV655">
        <v>841.7378928571428</v>
      </c>
      <c r="DW655">
        <v>24.89047500000001</v>
      </c>
      <c r="DX655">
        <v>500.0037857142857</v>
      </c>
      <c r="DY655">
        <v>90.31765357142856</v>
      </c>
      <c r="DZ655">
        <v>0.03054040357142858</v>
      </c>
      <c r="EA655">
        <v>31.18150357142857</v>
      </c>
      <c r="EB655">
        <v>30.03015357142857</v>
      </c>
      <c r="EC655">
        <v>999.9000000000002</v>
      </c>
      <c r="ED655">
        <v>0</v>
      </c>
      <c r="EE655">
        <v>0</v>
      </c>
      <c r="EF655">
        <v>9997.921785714285</v>
      </c>
      <c r="EG655">
        <v>0</v>
      </c>
      <c r="EH655">
        <v>12.19806071428571</v>
      </c>
      <c r="EI655">
        <v>-54.59052500000001</v>
      </c>
      <c r="EJ655">
        <v>862.2483214285713</v>
      </c>
      <c r="EK655">
        <v>910.8414642857144</v>
      </c>
      <c r="EL655">
        <v>7.921806785714287</v>
      </c>
      <c r="EM655">
        <v>895.2434642857144</v>
      </c>
      <c r="EN655">
        <v>17.12393928571428</v>
      </c>
      <c r="EO655">
        <v>2.262073571428571</v>
      </c>
      <c r="EP655">
        <v>1.546595</v>
      </c>
      <c r="EQ655">
        <v>19.408825</v>
      </c>
      <c r="ER655">
        <v>13.43669642857143</v>
      </c>
      <c r="ES655">
        <v>2000.008571428572</v>
      </c>
      <c r="ET655">
        <v>0.9800063214285714</v>
      </c>
      <c r="EU655">
        <v>0.019993975</v>
      </c>
      <c r="EV655">
        <v>0</v>
      </c>
      <c r="EW655">
        <v>968.7650357142858</v>
      </c>
      <c r="EX655">
        <v>5.00097</v>
      </c>
      <c r="EY655">
        <v>19480.775</v>
      </c>
      <c r="EZ655">
        <v>16707.66785714286</v>
      </c>
      <c r="FA655">
        <v>41.43699999999999</v>
      </c>
      <c r="FB655">
        <v>41.68699999999999</v>
      </c>
      <c r="FC655">
        <v>41.31199999999999</v>
      </c>
      <c r="FD655">
        <v>41.30757142857141</v>
      </c>
      <c r="FE655">
        <v>42.00442857142857</v>
      </c>
      <c r="FF655">
        <v>1955.118571428571</v>
      </c>
      <c r="FG655">
        <v>39.89000000000001</v>
      </c>
      <c r="FH655">
        <v>0</v>
      </c>
      <c r="FI655">
        <v>1758918267.3</v>
      </c>
      <c r="FJ655">
        <v>0</v>
      </c>
      <c r="FK655">
        <v>968.7945769230771</v>
      </c>
      <c r="FL655">
        <v>-5.254871805354084</v>
      </c>
      <c r="FM655">
        <v>-86.191453069925</v>
      </c>
      <c r="FN655">
        <v>19480.51923076923</v>
      </c>
      <c r="FO655">
        <v>15</v>
      </c>
      <c r="FP655">
        <v>0</v>
      </c>
      <c r="FQ655" t="s">
        <v>439</v>
      </c>
      <c r="FR655">
        <v>1747247426.5</v>
      </c>
      <c r="FS655">
        <v>1747247420.5</v>
      </c>
      <c r="FT655">
        <v>0</v>
      </c>
      <c r="FU655">
        <v>1.027</v>
      </c>
      <c r="FV655">
        <v>0.031</v>
      </c>
      <c r="FW655">
        <v>0.02</v>
      </c>
      <c r="FX655">
        <v>0.05</v>
      </c>
      <c r="FY655">
        <v>420</v>
      </c>
      <c r="FZ655">
        <v>16</v>
      </c>
      <c r="GA655">
        <v>0.01</v>
      </c>
      <c r="GB655">
        <v>0.1</v>
      </c>
      <c r="GC655">
        <v>-54.49819512195122</v>
      </c>
      <c r="GD655">
        <v>-1.819724738676041</v>
      </c>
      <c r="GE655">
        <v>0.2002191091867144</v>
      </c>
      <c r="GF655">
        <v>0</v>
      </c>
      <c r="GG655">
        <v>968.9536176470589</v>
      </c>
      <c r="GH655">
        <v>-4.0150191004645</v>
      </c>
      <c r="GI655">
        <v>0.4808550603875799</v>
      </c>
      <c r="GJ655">
        <v>-1</v>
      </c>
      <c r="GK655">
        <v>7.938136829268293</v>
      </c>
      <c r="GL655">
        <v>-0.5677208362369642</v>
      </c>
      <c r="GM655">
        <v>0.06444964774786996</v>
      </c>
      <c r="GN655">
        <v>0</v>
      </c>
      <c r="GO655">
        <v>0</v>
      </c>
      <c r="GP655">
        <v>2</v>
      </c>
      <c r="GQ655" t="s">
        <v>446</v>
      </c>
      <c r="GR655">
        <v>3.13494</v>
      </c>
      <c r="GS655">
        <v>2.69067</v>
      </c>
      <c r="GT655">
        <v>0.156479</v>
      </c>
      <c r="GU655">
        <v>0.161059</v>
      </c>
      <c r="GV655">
        <v>0.109193</v>
      </c>
      <c r="GW655">
        <v>0.0829149</v>
      </c>
      <c r="GX655">
        <v>26781.7</v>
      </c>
      <c r="GY655">
        <v>26692.8</v>
      </c>
      <c r="GZ655">
        <v>29517.6</v>
      </c>
      <c r="HA655">
        <v>29405.6</v>
      </c>
      <c r="HB655">
        <v>34735.6</v>
      </c>
      <c r="HC655">
        <v>35729.2</v>
      </c>
      <c r="HD655">
        <v>41532.1</v>
      </c>
      <c r="HE655">
        <v>41778.9</v>
      </c>
      <c r="HF655">
        <v>1.9293</v>
      </c>
      <c r="HG655">
        <v>1.8632</v>
      </c>
      <c r="HH655">
        <v>0.0452325</v>
      </c>
      <c r="HI655">
        <v>0</v>
      </c>
      <c r="HJ655">
        <v>29.3056</v>
      </c>
      <c r="HK655">
        <v>999.9</v>
      </c>
      <c r="HL655">
        <v>44.4</v>
      </c>
      <c r="HM655">
        <v>31.3</v>
      </c>
      <c r="HN655">
        <v>22.5593</v>
      </c>
      <c r="HO655">
        <v>61.9287</v>
      </c>
      <c r="HP655">
        <v>26.1258</v>
      </c>
      <c r="HQ655">
        <v>1</v>
      </c>
      <c r="HR655">
        <v>0.109304</v>
      </c>
      <c r="HS655">
        <v>-0.803706</v>
      </c>
      <c r="HT655">
        <v>20.3379</v>
      </c>
      <c r="HU655">
        <v>5.21789</v>
      </c>
      <c r="HV655">
        <v>12.0143</v>
      </c>
      <c r="HW655">
        <v>4.98875</v>
      </c>
      <c r="HX655">
        <v>3.28793</v>
      </c>
      <c r="HY655">
        <v>9999</v>
      </c>
      <c r="HZ655">
        <v>9999</v>
      </c>
      <c r="IA655">
        <v>9999</v>
      </c>
      <c r="IB655">
        <v>18.3</v>
      </c>
      <c r="IC655">
        <v>1.86762</v>
      </c>
      <c r="ID655">
        <v>1.86676</v>
      </c>
      <c r="IE655">
        <v>1.86601</v>
      </c>
      <c r="IF655">
        <v>1.866</v>
      </c>
      <c r="IG655">
        <v>1.86784</v>
      </c>
      <c r="IH655">
        <v>1.87027</v>
      </c>
      <c r="II655">
        <v>1.86893</v>
      </c>
      <c r="IJ655">
        <v>1.87042</v>
      </c>
      <c r="IK655">
        <v>0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-1.118</v>
      </c>
      <c r="IY655">
        <v>0.155</v>
      </c>
      <c r="IZ655">
        <v>-0.2124528667129374</v>
      </c>
      <c r="JA655">
        <v>-0.0008016307627816455</v>
      </c>
      <c r="JB655">
        <v>-2.705495203968552E-07</v>
      </c>
      <c r="JC655">
        <v>-1.001381313952682E-11</v>
      </c>
      <c r="JD655">
        <v>-0.06429383364076624</v>
      </c>
      <c r="JE655">
        <v>-0.003544197663381463</v>
      </c>
      <c r="JF655">
        <v>0.0008551080648433378</v>
      </c>
      <c r="JG655">
        <v>-1.439520423836254E-05</v>
      </c>
      <c r="JH655">
        <v>4</v>
      </c>
      <c r="JI655">
        <v>2335</v>
      </c>
      <c r="JJ655">
        <v>1</v>
      </c>
      <c r="JK655">
        <v>25</v>
      </c>
      <c r="JL655">
        <v>194514</v>
      </c>
      <c r="JM655">
        <v>194514.1</v>
      </c>
      <c r="JN655">
        <v>1.96045</v>
      </c>
      <c r="JO655">
        <v>2.25098</v>
      </c>
      <c r="JP655">
        <v>1.39648</v>
      </c>
      <c r="JQ655">
        <v>2.35229</v>
      </c>
      <c r="JR655">
        <v>1.49536</v>
      </c>
      <c r="JS655">
        <v>2.58179</v>
      </c>
      <c r="JT655">
        <v>36.4578</v>
      </c>
      <c r="JU655">
        <v>24.0612</v>
      </c>
      <c r="JV655">
        <v>18</v>
      </c>
      <c r="JW655">
        <v>495.201</v>
      </c>
      <c r="JX655">
        <v>443.497</v>
      </c>
      <c r="JY655">
        <v>30.2088</v>
      </c>
      <c r="JZ655">
        <v>29.0002</v>
      </c>
      <c r="KA655">
        <v>30.0001</v>
      </c>
      <c r="KB655">
        <v>28.784</v>
      </c>
      <c r="KC655">
        <v>28.7099</v>
      </c>
      <c r="KD655">
        <v>39.2428</v>
      </c>
      <c r="KE655">
        <v>26.1377</v>
      </c>
      <c r="KF655">
        <v>42.3013</v>
      </c>
      <c r="KG655">
        <v>30.178</v>
      </c>
      <c r="KH655">
        <v>944.9880000000001</v>
      </c>
      <c r="KI655">
        <v>17.363</v>
      </c>
      <c r="KJ655">
        <v>100.875</v>
      </c>
      <c r="KK655">
        <v>100.462</v>
      </c>
    </row>
    <row r="656" spans="1:297">
      <c r="A656">
        <v>640</v>
      </c>
      <c r="B656">
        <v>1758918271.6</v>
      </c>
      <c r="C656">
        <v>16488.5</v>
      </c>
      <c r="D656" t="s">
        <v>1727</v>
      </c>
      <c r="E656" t="s">
        <v>1728</v>
      </c>
      <c r="F656">
        <v>5</v>
      </c>
      <c r="G656" t="s">
        <v>1614</v>
      </c>
      <c r="H656" t="s">
        <v>436</v>
      </c>
      <c r="I656">
        <v>1758918263.832142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945.8672544057948</v>
      </c>
      <c r="AK656">
        <v>905.9432727272728</v>
      </c>
      <c r="AL656">
        <v>3.422653439576681</v>
      </c>
      <c r="AM656">
        <v>65.05091556369895</v>
      </c>
      <c r="AN656">
        <f>(AP656 - AO656 + DY656*1E3/(8.314*(EA656+273.15)) * AR656/DX656 * AQ656) * DX656/(100*DL656) * 1000/(1000 - AP656)</f>
        <v>0</v>
      </c>
      <c r="AO656">
        <v>17.25304099407794</v>
      </c>
      <c r="AP656">
        <v>25.00165636363635</v>
      </c>
      <c r="AQ656">
        <v>-0.0004786275544657038</v>
      </c>
      <c r="AR656">
        <v>107.2820033747321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5.18</v>
      </c>
      <c r="DM656">
        <v>0.5</v>
      </c>
      <c r="DN656" t="s">
        <v>438</v>
      </c>
      <c r="DO656">
        <v>2</v>
      </c>
      <c r="DP656" t="b">
        <v>1</v>
      </c>
      <c r="DQ656">
        <v>1758918263.832142</v>
      </c>
      <c r="DR656">
        <v>859.1466428571428</v>
      </c>
      <c r="DS656">
        <v>913.8855000000001</v>
      </c>
      <c r="DT656">
        <v>25.02199285714286</v>
      </c>
      <c r="DU656">
        <v>17.18186071428572</v>
      </c>
      <c r="DV656">
        <v>860.2553214285716</v>
      </c>
      <c r="DW656">
        <v>24.86699285714286</v>
      </c>
      <c r="DX656">
        <v>500.0077142857144</v>
      </c>
      <c r="DY656">
        <v>90.31754642857142</v>
      </c>
      <c r="DZ656">
        <v>0.03050331785714286</v>
      </c>
      <c r="EA656">
        <v>31.18216428571429</v>
      </c>
      <c r="EB656">
        <v>30.03732857142858</v>
      </c>
      <c r="EC656">
        <v>999.9000000000002</v>
      </c>
      <c r="ED656">
        <v>0</v>
      </c>
      <c r="EE656">
        <v>0</v>
      </c>
      <c r="EF656">
        <v>10001.13607142857</v>
      </c>
      <c r="EG656">
        <v>0</v>
      </c>
      <c r="EH656">
        <v>12.20309642857143</v>
      </c>
      <c r="EI656">
        <v>-54.7389107142857</v>
      </c>
      <c r="EJ656">
        <v>881.1957142857144</v>
      </c>
      <c r="EK656">
        <v>929.8633928571427</v>
      </c>
      <c r="EL656">
        <v>7.840118214285715</v>
      </c>
      <c r="EM656">
        <v>913.8855000000001</v>
      </c>
      <c r="EN656">
        <v>17.18186071428572</v>
      </c>
      <c r="EO656">
        <v>2.259924642857143</v>
      </c>
      <c r="EP656">
        <v>1.551824285714286</v>
      </c>
      <c r="EQ656">
        <v>19.39355</v>
      </c>
      <c r="ER656">
        <v>13.48847142857143</v>
      </c>
      <c r="ES656">
        <v>1999.993214285714</v>
      </c>
      <c r="ET656">
        <v>0.9800062142857142</v>
      </c>
      <c r="EU656">
        <v>0.01999408214285715</v>
      </c>
      <c r="EV656">
        <v>0</v>
      </c>
      <c r="EW656">
        <v>968.3626071428572</v>
      </c>
      <c r="EX656">
        <v>5.00097</v>
      </c>
      <c r="EY656">
        <v>19472.39642857143</v>
      </c>
      <c r="EZ656">
        <v>16707.54642857143</v>
      </c>
      <c r="FA656">
        <v>41.43699999999999</v>
      </c>
      <c r="FB656">
        <v>41.68699999999999</v>
      </c>
      <c r="FC656">
        <v>41.31199999999999</v>
      </c>
      <c r="FD656">
        <v>41.31199999999999</v>
      </c>
      <c r="FE656">
        <v>42.02214285714285</v>
      </c>
      <c r="FF656">
        <v>1955.103214285714</v>
      </c>
      <c r="FG656">
        <v>39.89000000000001</v>
      </c>
      <c r="FH656">
        <v>0</v>
      </c>
      <c r="FI656">
        <v>1758918272.7</v>
      </c>
      <c r="FJ656">
        <v>0</v>
      </c>
      <c r="FK656">
        <v>968.3608</v>
      </c>
      <c r="FL656">
        <v>-4.35130771080526</v>
      </c>
      <c r="FM656">
        <v>-91.56153842740021</v>
      </c>
      <c r="FN656">
        <v>19471.892</v>
      </c>
      <c r="FO656">
        <v>15</v>
      </c>
      <c r="FP656">
        <v>0</v>
      </c>
      <c r="FQ656" t="s">
        <v>439</v>
      </c>
      <c r="FR656">
        <v>1747247426.5</v>
      </c>
      <c r="FS656">
        <v>1747247420.5</v>
      </c>
      <c r="FT656">
        <v>0</v>
      </c>
      <c r="FU656">
        <v>1.027</v>
      </c>
      <c r="FV656">
        <v>0.031</v>
      </c>
      <c r="FW656">
        <v>0.02</v>
      </c>
      <c r="FX656">
        <v>0.05</v>
      </c>
      <c r="FY656">
        <v>420</v>
      </c>
      <c r="FZ656">
        <v>16</v>
      </c>
      <c r="GA656">
        <v>0.01</v>
      </c>
      <c r="GB656">
        <v>0.1</v>
      </c>
      <c r="GC656">
        <v>-54.68106250000001</v>
      </c>
      <c r="GD656">
        <v>-1.657829268292667</v>
      </c>
      <c r="GE656">
        <v>0.1871961760927565</v>
      </c>
      <c r="GF656">
        <v>0</v>
      </c>
      <c r="GG656">
        <v>968.5837058823529</v>
      </c>
      <c r="GH656">
        <v>-4.641222313324833</v>
      </c>
      <c r="GI656">
        <v>0.5369588399940527</v>
      </c>
      <c r="GJ656">
        <v>-1</v>
      </c>
      <c r="GK656">
        <v>7.8772155</v>
      </c>
      <c r="GL656">
        <v>-0.9356589118199338</v>
      </c>
      <c r="GM656">
        <v>0.09137580858602563</v>
      </c>
      <c r="GN656">
        <v>0</v>
      </c>
      <c r="GO656">
        <v>0</v>
      </c>
      <c r="GP656">
        <v>2</v>
      </c>
      <c r="GQ656" t="s">
        <v>446</v>
      </c>
      <c r="GR656">
        <v>3.13487</v>
      </c>
      <c r="GS656">
        <v>2.69083</v>
      </c>
      <c r="GT656">
        <v>0.158654</v>
      </c>
      <c r="GU656">
        <v>0.163189</v>
      </c>
      <c r="GV656">
        <v>0.109148</v>
      </c>
      <c r="GW656">
        <v>0.0831737</v>
      </c>
      <c r="GX656">
        <v>26712.8</v>
      </c>
      <c r="GY656">
        <v>26624.9</v>
      </c>
      <c r="GZ656">
        <v>29517.8</v>
      </c>
      <c r="HA656">
        <v>29405.5</v>
      </c>
      <c r="HB656">
        <v>34737.5</v>
      </c>
      <c r="HC656">
        <v>35718.9</v>
      </c>
      <c r="HD656">
        <v>41532.2</v>
      </c>
      <c r="HE656">
        <v>41778.8</v>
      </c>
      <c r="HF656">
        <v>1.92883</v>
      </c>
      <c r="HG656">
        <v>1.86297</v>
      </c>
      <c r="HH656">
        <v>0.0450946</v>
      </c>
      <c r="HI656">
        <v>0</v>
      </c>
      <c r="HJ656">
        <v>29.3079</v>
      </c>
      <c r="HK656">
        <v>999.9</v>
      </c>
      <c r="HL656">
        <v>44.3</v>
      </c>
      <c r="HM656">
        <v>31.3</v>
      </c>
      <c r="HN656">
        <v>22.5078</v>
      </c>
      <c r="HO656">
        <v>62.1187</v>
      </c>
      <c r="HP656">
        <v>25.9896</v>
      </c>
      <c r="HQ656">
        <v>1</v>
      </c>
      <c r="HR656">
        <v>0.109411</v>
      </c>
      <c r="HS656">
        <v>-0.729025</v>
      </c>
      <c r="HT656">
        <v>20.3384</v>
      </c>
      <c r="HU656">
        <v>5.21714</v>
      </c>
      <c r="HV656">
        <v>12.0135</v>
      </c>
      <c r="HW656">
        <v>4.98875</v>
      </c>
      <c r="HX656">
        <v>3.28778</v>
      </c>
      <c r="HY656">
        <v>9999</v>
      </c>
      <c r="HZ656">
        <v>9999</v>
      </c>
      <c r="IA656">
        <v>9999</v>
      </c>
      <c r="IB656">
        <v>18.3</v>
      </c>
      <c r="IC656">
        <v>1.86762</v>
      </c>
      <c r="ID656">
        <v>1.86674</v>
      </c>
      <c r="IE656">
        <v>1.86601</v>
      </c>
      <c r="IF656">
        <v>1.866</v>
      </c>
      <c r="IG656">
        <v>1.86784</v>
      </c>
      <c r="IH656">
        <v>1.87027</v>
      </c>
      <c r="II656">
        <v>1.86894</v>
      </c>
      <c r="IJ656">
        <v>1.87042</v>
      </c>
      <c r="IK656">
        <v>0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-1.143</v>
      </c>
      <c r="IY656">
        <v>0.1547</v>
      </c>
      <c r="IZ656">
        <v>-0.2124528667129374</v>
      </c>
      <c r="JA656">
        <v>-0.0008016307627816455</v>
      </c>
      <c r="JB656">
        <v>-2.705495203968552E-07</v>
      </c>
      <c r="JC656">
        <v>-1.001381313952682E-11</v>
      </c>
      <c r="JD656">
        <v>-0.06429383364076624</v>
      </c>
      <c r="JE656">
        <v>-0.003544197663381463</v>
      </c>
      <c r="JF656">
        <v>0.0008551080648433378</v>
      </c>
      <c r="JG656">
        <v>-1.439520423836254E-05</v>
      </c>
      <c r="JH656">
        <v>4</v>
      </c>
      <c r="JI656">
        <v>2335</v>
      </c>
      <c r="JJ656">
        <v>1</v>
      </c>
      <c r="JK656">
        <v>25</v>
      </c>
      <c r="JL656">
        <v>194514.1</v>
      </c>
      <c r="JM656">
        <v>194514.2</v>
      </c>
      <c r="JN656">
        <v>1.99097</v>
      </c>
      <c r="JO656">
        <v>2.24731</v>
      </c>
      <c r="JP656">
        <v>1.39648</v>
      </c>
      <c r="JQ656">
        <v>2.35352</v>
      </c>
      <c r="JR656">
        <v>1.49536</v>
      </c>
      <c r="JS656">
        <v>2.7124</v>
      </c>
      <c r="JT656">
        <v>36.4578</v>
      </c>
      <c r="JU656">
        <v>24.07</v>
      </c>
      <c r="JV656">
        <v>18</v>
      </c>
      <c r="JW656">
        <v>494.918</v>
      </c>
      <c r="JX656">
        <v>443.375</v>
      </c>
      <c r="JY656">
        <v>30.1665</v>
      </c>
      <c r="JZ656">
        <v>29.003</v>
      </c>
      <c r="KA656">
        <v>30.0002</v>
      </c>
      <c r="KB656">
        <v>28.7866</v>
      </c>
      <c r="KC656">
        <v>28.7121</v>
      </c>
      <c r="KD656">
        <v>39.878</v>
      </c>
      <c r="KE656">
        <v>25.8567</v>
      </c>
      <c r="KF656">
        <v>42.3013</v>
      </c>
      <c r="KG656">
        <v>30.1355</v>
      </c>
      <c r="KH656">
        <v>958.353</v>
      </c>
      <c r="KI656">
        <v>17.4405</v>
      </c>
      <c r="KJ656">
        <v>100.876</v>
      </c>
      <c r="KK656">
        <v>100.462</v>
      </c>
    </row>
    <row r="657" spans="1:297">
      <c r="A657">
        <v>641</v>
      </c>
      <c r="B657">
        <v>1758918276.1</v>
      </c>
      <c r="C657">
        <v>16493</v>
      </c>
      <c r="D657" t="s">
        <v>1729</v>
      </c>
      <c r="E657" t="s">
        <v>1730</v>
      </c>
      <c r="F657">
        <v>5</v>
      </c>
      <c r="G657" t="s">
        <v>1614</v>
      </c>
      <c r="H657" t="s">
        <v>436</v>
      </c>
      <c r="I657">
        <v>1758918268.278571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961.3129810277344</v>
      </c>
      <c r="AK657">
        <v>921.3525999999997</v>
      </c>
      <c r="AL657">
        <v>3.415985838347671</v>
      </c>
      <c r="AM657">
        <v>65.05091556369895</v>
      </c>
      <c r="AN657">
        <f>(AP657 - AO657 + DY657*1E3/(8.314*(EA657+273.15)) * AR657/DX657 * AQ657) * DX657/(100*DL657) * 1000/(1000 - AP657)</f>
        <v>0</v>
      </c>
      <c r="AO657">
        <v>17.32028564220455</v>
      </c>
      <c r="AP657">
        <v>24.99377333333333</v>
      </c>
      <c r="AQ657">
        <v>-0.0002078464616500054</v>
      </c>
      <c r="AR657">
        <v>107.2820033747321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5.18</v>
      </c>
      <c r="DM657">
        <v>0.5</v>
      </c>
      <c r="DN657" t="s">
        <v>438</v>
      </c>
      <c r="DO657">
        <v>2</v>
      </c>
      <c r="DP657" t="b">
        <v>1</v>
      </c>
      <c r="DQ657">
        <v>1758918268.278571</v>
      </c>
      <c r="DR657">
        <v>873.9279285714284</v>
      </c>
      <c r="DS657">
        <v>928.7742499999998</v>
      </c>
      <c r="DT657">
        <v>25.00963928571429</v>
      </c>
      <c r="DU657">
        <v>17.24513571428572</v>
      </c>
      <c r="DV657">
        <v>875.0558214285713</v>
      </c>
      <c r="DW657">
        <v>24.85478928571429</v>
      </c>
      <c r="DX657">
        <v>500.00975</v>
      </c>
      <c r="DY657">
        <v>90.3182392857143</v>
      </c>
      <c r="DZ657">
        <v>0.03050396071428571</v>
      </c>
      <c r="EA657">
        <v>31.18145357142857</v>
      </c>
      <c r="EB657">
        <v>30.04245</v>
      </c>
      <c r="EC657">
        <v>999.9000000000002</v>
      </c>
      <c r="ED657">
        <v>0</v>
      </c>
      <c r="EE657">
        <v>0</v>
      </c>
      <c r="EF657">
        <v>10002.07357142857</v>
      </c>
      <c r="EG657">
        <v>0</v>
      </c>
      <c r="EH657">
        <v>12.20405357142857</v>
      </c>
      <c r="EI657">
        <v>-54.84634999999999</v>
      </c>
      <c r="EJ657">
        <v>896.3450357142857</v>
      </c>
      <c r="EK657">
        <v>945.0732142857144</v>
      </c>
      <c r="EL657">
        <v>7.764490714285714</v>
      </c>
      <c r="EM657">
        <v>928.7742499999998</v>
      </c>
      <c r="EN657">
        <v>17.24513571428572</v>
      </c>
      <c r="EO657">
        <v>2.258826071428572</v>
      </c>
      <c r="EP657">
        <v>1.557550357142857</v>
      </c>
      <c r="EQ657">
        <v>19.38573571428571</v>
      </c>
      <c r="ER657">
        <v>13.54504642857143</v>
      </c>
      <c r="ES657">
        <v>1999.9875</v>
      </c>
      <c r="ET657">
        <v>0.9800062142857142</v>
      </c>
      <c r="EU657">
        <v>0.01999408214285714</v>
      </c>
      <c r="EV657">
        <v>0</v>
      </c>
      <c r="EW657">
        <v>967.9993928571429</v>
      </c>
      <c r="EX657">
        <v>5.00097</v>
      </c>
      <c r="EY657">
        <v>19465.15714285714</v>
      </c>
      <c r="EZ657">
        <v>16707.49642857143</v>
      </c>
      <c r="FA657">
        <v>41.43699999999999</v>
      </c>
      <c r="FB657">
        <v>41.68699999999999</v>
      </c>
      <c r="FC657">
        <v>41.31874999999999</v>
      </c>
      <c r="FD657">
        <v>41.31199999999999</v>
      </c>
      <c r="FE657">
        <v>42.03321428571427</v>
      </c>
      <c r="FF657">
        <v>1955.0975</v>
      </c>
      <c r="FG657">
        <v>39.89000000000001</v>
      </c>
      <c r="FH657">
        <v>0</v>
      </c>
      <c r="FI657">
        <v>1758918277.5</v>
      </c>
      <c r="FJ657">
        <v>0</v>
      </c>
      <c r="FK657">
        <v>968.0210000000001</v>
      </c>
      <c r="FL657">
        <v>-4.182230770524041</v>
      </c>
      <c r="FM657">
        <v>-102.7461536281359</v>
      </c>
      <c r="FN657">
        <v>19464.044</v>
      </c>
      <c r="FO657">
        <v>15</v>
      </c>
      <c r="FP657">
        <v>0</v>
      </c>
      <c r="FQ657" t="s">
        <v>439</v>
      </c>
      <c r="FR657">
        <v>1747247426.5</v>
      </c>
      <c r="FS657">
        <v>1747247420.5</v>
      </c>
      <c r="FT657">
        <v>0</v>
      </c>
      <c r="FU657">
        <v>1.027</v>
      </c>
      <c r="FV657">
        <v>0.031</v>
      </c>
      <c r="FW657">
        <v>0.02</v>
      </c>
      <c r="FX657">
        <v>0.05</v>
      </c>
      <c r="FY657">
        <v>420</v>
      </c>
      <c r="FZ657">
        <v>16</v>
      </c>
      <c r="GA657">
        <v>0.01</v>
      </c>
      <c r="GB657">
        <v>0.1</v>
      </c>
      <c r="GC657">
        <v>-54.76459250000001</v>
      </c>
      <c r="GD657">
        <v>-1.611844277673583</v>
      </c>
      <c r="GE657">
        <v>0.1873161824129202</v>
      </c>
      <c r="GF657">
        <v>0</v>
      </c>
      <c r="GG657">
        <v>968.3017352941176</v>
      </c>
      <c r="GH657">
        <v>-4.727379682962601</v>
      </c>
      <c r="GI657">
        <v>0.5444464165728715</v>
      </c>
      <c r="GJ657">
        <v>-1</v>
      </c>
      <c r="GK657">
        <v>7.815803499999999</v>
      </c>
      <c r="GL657">
        <v>-1.003547617260833</v>
      </c>
      <c r="GM657">
        <v>0.09703780401343585</v>
      </c>
      <c r="GN657">
        <v>0</v>
      </c>
      <c r="GO657">
        <v>0</v>
      </c>
      <c r="GP657">
        <v>2</v>
      </c>
      <c r="GQ657" t="s">
        <v>446</v>
      </c>
      <c r="GR657">
        <v>3.13486</v>
      </c>
      <c r="GS657">
        <v>2.69079</v>
      </c>
      <c r="GT657">
        <v>0.160409</v>
      </c>
      <c r="GU657">
        <v>0.164856</v>
      </c>
      <c r="GV657">
        <v>0.109117</v>
      </c>
      <c r="GW657">
        <v>0.0833904</v>
      </c>
      <c r="GX657">
        <v>26657.3</v>
      </c>
      <c r="GY657">
        <v>26572</v>
      </c>
      <c r="GZ657">
        <v>29518.1</v>
      </c>
      <c r="HA657">
        <v>29405.8</v>
      </c>
      <c r="HB657">
        <v>34739.2</v>
      </c>
      <c r="HC657">
        <v>35710.6</v>
      </c>
      <c r="HD657">
        <v>41532.7</v>
      </c>
      <c r="HE657">
        <v>41779</v>
      </c>
      <c r="HF657">
        <v>1.929</v>
      </c>
      <c r="HG657">
        <v>1.86322</v>
      </c>
      <c r="HH657">
        <v>0.0454858</v>
      </c>
      <c r="HI657">
        <v>0</v>
      </c>
      <c r="HJ657">
        <v>29.3102</v>
      </c>
      <c r="HK657">
        <v>999.9</v>
      </c>
      <c r="HL657">
        <v>44.3</v>
      </c>
      <c r="HM657">
        <v>31.3</v>
      </c>
      <c r="HN657">
        <v>22.5088</v>
      </c>
      <c r="HO657">
        <v>62.0387</v>
      </c>
      <c r="HP657">
        <v>25.9575</v>
      </c>
      <c r="HQ657">
        <v>1</v>
      </c>
      <c r="HR657">
        <v>0.109535</v>
      </c>
      <c r="HS657">
        <v>-0.703328</v>
      </c>
      <c r="HT657">
        <v>20.3385</v>
      </c>
      <c r="HU657">
        <v>5.21684</v>
      </c>
      <c r="HV657">
        <v>12.014</v>
      </c>
      <c r="HW657">
        <v>4.98855</v>
      </c>
      <c r="HX657">
        <v>3.28778</v>
      </c>
      <c r="HY657">
        <v>9999</v>
      </c>
      <c r="HZ657">
        <v>9999</v>
      </c>
      <c r="IA657">
        <v>9999</v>
      </c>
      <c r="IB657">
        <v>18.3</v>
      </c>
      <c r="IC657">
        <v>1.86759</v>
      </c>
      <c r="ID657">
        <v>1.86673</v>
      </c>
      <c r="IE657">
        <v>1.86602</v>
      </c>
      <c r="IF657">
        <v>1.866</v>
      </c>
      <c r="IG657">
        <v>1.86785</v>
      </c>
      <c r="IH657">
        <v>1.87027</v>
      </c>
      <c r="II657">
        <v>1.86892</v>
      </c>
      <c r="IJ657">
        <v>1.87042</v>
      </c>
      <c r="IK657">
        <v>0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-1.162</v>
      </c>
      <c r="IY657">
        <v>0.1546</v>
      </c>
      <c r="IZ657">
        <v>-0.2124528667129374</v>
      </c>
      <c r="JA657">
        <v>-0.0008016307627816455</v>
      </c>
      <c r="JB657">
        <v>-2.705495203968552E-07</v>
      </c>
      <c r="JC657">
        <v>-1.001381313952682E-11</v>
      </c>
      <c r="JD657">
        <v>-0.06429383364076624</v>
      </c>
      <c r="JE657">
        <v>-0.003544197663381463</v>
      </c>
      <c r="JF657">
        <v>0.0008551080648433378</v>
      </c>
      <c r="JG657">
        <v>-1.439520423836254E-05</v>
      </c>
      <c r="JH657">
        <v>4</v>
      </c>
      <c r="JI657">
        <v>2335</v>
      </c>
      <c r="JJ657">
        <v>1</v>
      </c>
      <c r="JK657">
        <v>25</v>
      </c>
      <c r="JL657">
        <v>194514.2</v>
      </c>
      <c r="JM657">
        <v>194514.3</v>
      </c>
      <c r="JN657">
        <v>2.01538</v>
      </c>
      <c r="JO657">
        <v>2.25952</v>
      </c>
      <c r="JP657">
        <v>1.39648</v>
      </c>
      <c r="JQ657">
        <v>2.34985</v>
      </c>
      <c r="JR657">
        <v>1.49536</v>
      </c>
      <c r="JS657">
        <v>2.5708</v>
      </c>
      <c r="JT657">
        <v>36.4578</v>
      </c>
      <c r="JU657">
        <v>24.0612</v>
      </c>
      <c r="JV657">
        <v>18</v>
      </c>
      <c r="JW657">
        <v>495.049</v>
      </c>
      <c r="JX657">
        <v>443.544</v>
      </c>
      <c r="JY657">
        <v>30.1268</v>
      </c>
      <c r="JZ657">
        <v>29.0045</v>
      </c>
      <c r="KA657">
        <v>30.0003</v>
      </c>
      <c r="KB657">
        <v>28.7889</v>
      </c>
      <c r="KC657">
        <v>28.7142</v>
      </c>
      <c r="KD657">
        <v>40.3685</v>
      </c>
      <c r="KE657">
        <v>25.571</v>
      </c>
      <c r="KF657">
        <v>42.3013</v>
      </c>
      <c r="KG657">
        <v>30.0903</v>
      </c>
      <c r="KH657">
        <v>978.389</v>
      </c>
      <c r="KI657">
        <v>17.5102</v>
      </c>
      <c r="KJ657">
        <v>100.877</v>
      </c>
      <c r="KK657">
        <v>100.463</v>
      </c>
    </row>
    <row r="658" spans="1:297">
      <c r="A658">
        <v>642</v>
      </c>
      <c r="B658">
        <v>1758918281.6</v>
      </c>
      <c r="C658">
        <v>16498.5</v>
      </c>
      <c r="D658" t="s">
        <v>1731</v>
      </c>
      <c r="E658" t="s">
        <v>1732</v>
      </c>
      <c r="F658">
        <v>5</v>
      </c>
      <c r="G658" t="s">
        <v>1614</v>
      </c>
      <c r="H658" t="s">
        <v>436</v>
      </c>
      <c r="I658">
        <v>1758918273.85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980.0060657720911</v>
      </c>
      <c r="AK658">
        <v>940.091618181818</v>
      </c>
      <c r="AL658">
        <v>3.403314241663839</v>
      </c>
      <c r="AM658">
        <v>65.05091556369895</v>
      </c>
      <c r="AN658">
        <f>(AP658 - AO658 + DY658*1E3/(8.314*(EA658+273.15)) * AR658/DX658 * AQ658) * DX658/(100*DL658) * 1000/(1000 - AP658)</f>
        <v>0</v>
      </c>
      <c r="AO658">
        <v>17.41418812860501</v>
      </c>
      <c r="AP658">
        <v>24.98479696969696</v>
      </c>
      <c r="AQ658">
        <v>-9.391943282587766E-05</v>
      </c>
      <c r="AR658">
        <v>107.2820033747321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5.18</v>
      </c>
      <c r="DM658">
        <v>0.5</v>
      </c>
      <c r="DN658" t="s">
        <v>438</v>
      </c>
      <c r="DO658">
        <v>2</v>
      </c>
      <c r="DP658" t="b">
        <v>1</v>
      </c>
      <c r="DQ658">
        <v>1758918273.85</v>
      </c>
      <c r="DR658">
        <v>892.4723214285714</v>
      </c>
      <c r="DS658">
        <v>947.3981428571429</v>
      </c>
      <c r="DT658">
        <v>24.997</v>
      </c>
      <c r="DU658">
        <v>17.32306785714286</v>
      </c>
      <c r="DV658">
        <v>893.6243571428571</v>
      </c>
      <c r="DW658">
        <v>24.8423</v>
      </c>
      <c r="DX658">
        <v>499.9995357142856</v>
      </c>
      <c r="DY658">
        <v>90.31929999999998</v>
      </c>
      <c r="DZ658">
        <v>0.03047725357142858</v>
      </c>
      <c r="EA658">
        <v>31.1794</v>
      </c>
      <c r="EB658">
        <v>30.04966428571429</v>
      </c>
      <c r="EC658">
        <v>999.9000000000002</v>
      </c>
      <c r="ED658">
        <v>0</v>
      </c>
      <c r="EE658">
        <v>0</v>
      </c>
      <c r="EF658">
        <v>10004.39357142857</v>
      </c>
      <c r="EG658">
        <v>0</v>
      </c>
      <c r="EH658">
        <v>12.20299285714286</v>
      </c>
      <c r="EI658">
        <v>-54.9257</v>
      </c>
      <c r="EJ658">
        <v>915.3532142857142</v>
      </c>
      <c r="EK658">
        <v>964.1003571428573</v>
      </c>
      <c r="EL658">
        <v>7.673927142857144</v>
      </c>
      <c r="EM658">
        <v>947.3981428571429</v>
      </c>
      <c r="EN658">
        <v>17.32306785714286</v>
      </c>
      <c r="EO658">
        <v>2.257711071428572</v>
      </c>
      <c r="EP658">
        <v>1.564606071428571</v>
      </c>
      <c r="EQ658">
        <v>19.37779285714286</v>
      </c>
      <c r="ER658">
        <v>13.61445714285714</v>
      </c>
      <c r="ES658">
        <v>2000.000714285714</v>
      </c>
      <c r="ET658">
        <v>0.9800064285714285</v>
      </c>
      <c r="EU658">
        <v>0.01999387142857143</v>
      </c>
      <c r="EV658">
        <v>0</v>
      </c>
      <c r="EW658">
        <v>967.5324642857144</v>
      </c>
      <c r="EX658">
        <v>5.00097</v>
      </c>
      <c r="EY658">
        <v>19456.02142857143</v>
      </c>
      <c r="EZ658">
        <v>16707.61071428571</v>
      </c>
      <c r="FA658">
        <v>41.43699999999999</v>
      </c>
      <c r="FB658">
        <v>41.68699999999999</v>
      </c>
      <c r="FC658">
        <v>41.33224999999999</v>
      </c>
      <c r="FD658">
        <v>41.31199999999999</v>
      </c>
      <c r="FE658">
        <v>42.04649999999999</v>
      </c>
      <c r="FF658">
        <v>1955.110714285714</v>
      </c>
      <c r="FG658">
        <v>39.89000000000001</v>
      </c>
      <c r="FH658">
        <v>0</v>
      </c>
      <c r="FI658">
        <v>1758918282.9</v>
      </c>
      <c r="FJ658">
        <v>0</v>
      </c>
      <c r="FK658">
        <v>967.5542692307694</v>
      </c>
      <c r="FL658">
        <v>-6.289059832491238</v>
      </c>
      <c r="FM658">
        <v>-101.6547008552444</v>
      </c>
      <c r="FN658">
        <v>19455.6</v>
      </c>
      <c r="FO658">
        <v>15</v>
      </c>
      <c r="FP658">
        <v>0</v>
      </c>
      <c r="FQ658" t="s">
        <v>439</v>
      </c>
      <c r="FR658">
        <v>1747247426.5</v>
      </c>
      <c r="FS658">
        <v>1747247420.5</v>
      </c>
      <c r="FT658">
        <v>0</v>
      </c>
      <c r="FU658">
        <v>1.027</v>
      </c>
      <c r="FV658">
        <v>0.031</v>
      </c>
      <c r="FW658">
        <v>0.02</v>
      </c>
      <c r="FX658">
        <v>0.05</v>
      </c>
      <c r="FY658">
        <v>420</v>
      </c>
      <c r="FZ658">
        <v>16</v>
      </c>
      <c r="GA658">
        <v>0.01</v>
      </c>
      <c r="GB658">
        <v>0.1</v>
      </c>
      <c r="GC658">
        <v>-54.8519075</v>
      </c>
      <c r="GD658">
        <v>-0.921337711069398</v>
      </c>
      <c r="GE658">
        <v>0.1410222772960011</v>
      </c>
      <c r="GF658">
        <v>0</v>
      </c>
      <c r="GG658">
        <v>967.8192647058825</v>
      </c>
      <c r="GH658">
        <v>-4.803682211651633</v>
      </c>
      <c r="GI658">
        <v>0.5587315102256454</v>
      </c>
      <c r="GJ658">
        <v>-1</v>
      </c>
      <c r="GK658">
        <v>7.728994499999999</v>
      </c>
      <c r="GL658">
        <v>-0.9675440150093948</v>
      </c>
      <c r="GM658">
        <v>0.09337489708026453</v>
      </c>
      <c r="GN658">
        <v>0</v>
      </c>
      <c r="GO658">
        <v>0</v>
      </c>
      <c r="GP658">
        <v>2</v>
      </c>
      <c r="GQ658" t="s">
        <v>446</v>
      </c>
      <c r="GR658">
        <v>3.13494</v>
      </c>
      <c r="GS658">
        <v>2.69104</v>
      </c>
      <c r="GT658">
        <v>0.162527</v>
      </c>
      <c r="GU658">
        <v>0.166927</v>
      </c>
      <c r="GV658">
        <v>0.109093</v>
      </c>
      <c r="GW658">
        <v>0.0837054</v>
      </c>
      <c r="GX658">
        <v>26589.9</v>
      </c>
      <c r="GY658">
        <v>26506.5</v>
      </c>
      <c r="GZ658">
        <v>29518</v>
      </c>
      <c r="HA658">
        <v>29406.2</v>
      </c>
      <c r="HB658">
        <v>34740.2</v>
      </c>
      <c r="HC658">
        <v>35698.5</v>
      </c>
      <c r="HD658">
        <v>41532.8</v>
      </c>
      <c r="HE658">
        <v>41779.3</v>
      </c>
      <c r="HF658">
        <v>1.929</v>
      </c>
      <c r="HG658">
        <v>1.86322</v>
      </c>
      <c r="HH658">
        <v>0.0461563</v>
      </c>
      <c r="HI658">
        <v>0</v>
      </c>
      <c r="HJ658">
        <v>29.3104</v>
      </c>
      <c r="HK658">
        <v>999.9</v>
      </c>
      <c r="HL658">
        <v>44.3</v>
      </c>
      <c r="HM658">
        <v>31.3</v>
      </c>
      <c r="HN658">
        <v>22.5112</v>
      </c>
      <c r="HO658">
        <v>62.0487</v>
      </c>
      <c r="HP658">
        <v>26.0457</v>
      </c>
      <c r="HQ658">
        <v>1</v>
      </c>
      <c r="HR658">
        <v>0.109665</v>
      </c>
      <c r="HS658">
        <v>-0.625667</v>
      </c>
      <c r="HT658">
        <v>20.3389</v>
      </c>
      <c r="HU658">
        <v>5.21624</v>
      </c>
      <c r="HV658">
        <v>12.0141</v>
      </c>
      <c r="HW658">
        <v>4.9884</v>
      </c>
      <c r="HX658">
        <v>3.28763</v>
      </c>
      <c r="HY658">
        <v>9999</v>
      </c>
      <c r="HZ658">
        <v>9999</v>
      </c>
      <c r="IA658">
        <v>9999</v>
      </c>
      <c r="IB658">
        <v>18.3</v>
      </c>
      <c r="IC658">
        <v>1.86761</v>
      </c>
      <c r="ID658">
        <v>1.86675</v>
      </c>
      <c r="IE658">
        <v>1.866</v>
      </c>
      <c r="IF658">
        <v>1.86599</v>
      </c>
      <c r="IG658">
        <v>1.86783</v>
      </c>
      <c r="IH658">
        <v>1.87027</v>
      </c>
      <c r="II658">
        <v>1.8689</v>
      </c>
      <c r="IJ658">
        <v>1.87042</v>
      </c>
      <c r="IK658">
        <v>0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-1.186</v>
      </c>
      <c r="IY658">
        <v>0.1546</v>
      </c>
      <c r="IZ658">
        <v>-0.2124528667129374</v>
      </c>
      <c r="JA658">
        <v>-0.0008016307627816455</v>
      </c>
      <c r="JB658">
        <v>-2.705495203968552E-07</v>
      </c>
      <c r="JC658">
        <v>-1.001381313952682E-11</v>
      </c>
      <c r="JD658">
        <v>-0.06429383364076624</v>
      </c>
      <c r="JE658">
        <v>-0.003544197663381463</v>
      </c>
      <c r="JF658">
        <v>0.0008551080648433378</v>
      </c>
      <c r="JG658">
        <v>-1.439520423836254E-05</v>
      </c>
      <c r="JH658">
        <v>4</v>
      </c>
      <c r="JI658">
        <v>2335</v>
      </c>
      <c r="JJ658">
        <v>1</v>
      </c>
      <c r="JK658">
        <v>25</v>
      </c>
      <c r="JL658">
        <v>194514.3</v>
      </c>
      <c r="JM658">
        <v>194514.4</v>
      </c>
      <c r="JN658">
        <v>2.0459</v>
      </c>
      <c r="JO658">
        <v>2.23877</v>
      </c>
      <c r="JP658">
        <v>1.39648</v>
      </c>
      <c r="JQ658">
        <v>2.35229</v>
      </c>
      <c r="JR658">
        <v>1.49536</v>
      </c>
      <c r="JS658">
        <v>2.69043</v>
      </c>
      <c r="JT658">
        <v>36.4578</v>
      </c>
      <c r="JU658">
        <v>24.07</v>
      </c>
      <c r="JV658">
        <v>18</v>
      </c>
      <c r="JW658">
        <v>495.069</v>
      </c>
      <c r="JX658">
        <v>443.561</v>
      </c>
      <c r="JY658">
        <v>30.073</v>
      </c>
      <c r="JZ658">
        <v>29.0073</v>
      </c>
      <c r="KA658">
        <v>30.0003</v>
      </c>
      <c r="KB658">
        <v>28.7914</v>
      </c>
      <c r="KC658">
        <v>28.7164</v>
      </c>
      <c r="KD658">
        <v>41.0058</v>
      </c>
      <c r="KE658">
        <v>25.296</v>
      </c>
      <c r="KF658">
        <v>42.3013</v>
      </c>
      <c r="KG658">
        <v>30.039</v>
      </c>
      <c r="KH658">
        <v>991.763</v>
      </c>
      <c r="KI658">
        <v>17.5884</v>
      </c>
      <c r="KJ658">
        <v>100.877</v>
      </c>
      <c r="KK658">
        <v>100.464</v>
      </c>
    </row>
    <row r="659" spans="1:297">
      <c r="A659">
        <v>643</v>
      </c>
      <c r="B659">
        <v>1758918286.1</v>
      </c>
      <c r="C659">
        <v>16503</v>
      </c>
      <c r="D659" t="s">
        <v>1733</v>
      </c>
      <c r="E659" t="s">
        <v>1734</v>
      </c>
      <c r="F659">
        <v>5</v>
      </c>
      <c r="G659" t="s">
        <v>1614</v>
      </c>
      <c r="H659" t="s">
        <v>436</v>
      </c>
      <c r="I659">
        <v>1758918278.278571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995.5064344353077</v>
      </c>
      <c r="AK659">
        <v>955.4681636363633</v>
      </c>
      <c r="AL659">
        <v>3.428192035394834</v>
      </c>
      <c r="AM659">
        <v>65.05091556369895</v>
      </c>
      <c r="AN659">
        <f>(AP659 - AO659 + DY659*1E3/(8.314*(EA659+273.15)) * AR659/DX659 * AQ659) * DX659/(100*DL659) * 1000/(1000 - AP659)</f>
        <v>0</v>
      </c>
      <c r="AO659">
        <v>17.47419104153583</v>
      </c>
      <c r="AP659">
        <v>24.97591151515151</v>
      </c>
      <c r="AQ659">
        <v>-0.0001464011352424912</v>
      </c>
      <c r="AR659">
        <v>107.2820033747321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5.18</v>
      </c>
      <c r="DM659">
        <v>0.5</v>
      </c>
      <c r="DN659" t="s">
        <v>438</v>
      </c>
      <c r="DO659">
        <v>2</v>
      </c>
      <c r="DP659" t="b">
        <v>1</v>
      </c>
      <c r="DQ659">
        <v>1758918278.278571</v>
      </c>
      <c r="DR659">
        <v>907.2231785714285</v>
      </c>
      <c r="DS659">
        <v>962.2213928571429</v>
      </c>
      <c r="DT659">
        <v>24.98871071428571</v>
      </c>
      <c r="DU659">
        <v>17.39016071428572</v>
      </c>
      <c r="DV659">
        <v>908.3945714285716</v>
      </c>
      <c r="DW659">
        <v>24.83411071428571</v>
      </c>
      <c r="DX659">
        <v>500.0052142857143</v>
      </c>
      <c r="DY659">
        <v>90.31992142857142</v>
      </c>
      <c r="DZ659">
        <v>0.03069427857142857</v>
      </c>
      <c r="EA659">
        <v>31.17604285714285</v>
      </c>
      <c r="EB659">
        <v>30.05343214285714</v>
      </c>
      <c r="EC659">
        <v>999.9000000000002</v>
      </c>
      <c r="ED659">
        <v>0</v>
      </c>
      <c r="EE659">
        <v>0</v>
      </c>
      <c r="EF659">
        <v>10000.48892857143</v>
      </c>
      <c r="EG659">
        <v>0</v>
      </c>
      <c r="EH659">
        <v>12.19896428571428</v>
      </c>
      <c r="EI659">
        <v>-54.99812142857143</v>
      </c>
      <c r="EJ659">
        <v>930.4742857142859</v>
      </c>
      <c r="EK659">
        <v>979.2520357142859</v>
      </c>
      <c r="EL659">
        <v>7.598548571428572</v>
      </c>
      <c r="EM659">
        <v>962.2213928571429</v>
      </c>
      <c r="EN659">
        <v>17.39016071428572</v>
      </c>
      <c r="EO659">
        <v>2.256978214285714</v>
      </c>
      <c r="EP659">
        <v>1.570677142857143</v>
      </c>
      <c r="EQ659">
        <v>19.372575</v>
      </c>
      <c r="ER659">
        <v>13.67397857142857</v>
      </c>
      <c r="ES659">
        <v>2000.005</v>
      </c>
      <c r="ET659">
        <v>0.9800065357142856</v>
      </c>
      <c r="EU659">
        <v>0.01999376428571429</v>
      </c>
      <c r="EV659">
        <v>0</v>
      </c>
      <c r="EW659">
        <v>967.0872142857144</v>
      </c>
      <c r="EX659">
        <v>5.00097</v>
      </c>
      <c r="EY659">
        <v>19448.2</v>
      </c>
      <c r="EZ659">
        <v>16707.65</v>
      </c>
      <c r="FA659">
        <v>41.43699999999999</v>
      </c>
      <c r="FB659">
        <v>41.68699999999999</v>
      </c>
      <c r="FC659">
        <v>41.34575</v>
      </c>
      <c r="FD659">
        <v>41.31199999999999</v>
      </c>
      <c r="FE659">
        <v>42.03985714285714</v>
      </c>
      <c r="FF659">
        <v>1955.115</v>
      </c>
      <c r="FG659">
        <v>39.89000000000001</v>
      </c>
      <c r="FH659">
        <v>0</v>
      </c>
      <c r="FI659">
        <v>1758918287.7</v>
      </c>
      <c r="FJ659">
        <v>0</v>
      </c>
      <c r="FK659">
        <v>967.0915384615384</v>
      </c>
      <c r="FL659">
        <v>-6.325880350936139</v>
      </c>
      <c r="FM659">
        <v>-107.9316240299555</v>
      </c>
      <c r="FN659">
        <v>19447.21538461539</v>
      </c>
      <c r="FO659">
        <v>15</v>
      </c>
      <c r="FP659">
        <v>0</v>
      </c>
      <c r="FQ659" t="s">
        <v>439</v>
      </c>
      <c r="FR659">
        <v>1747247426.5</v>
      </c>
      <c r="FS659">
        <v>1747247420.5</v>
      </c>
      <c r="FT659">
        <v>0</v>
      </c>
      <c r="FU659">
        <v>1.027</v>
      </c>
      <c r="FV659">
        <v>0.031</v>
      </c>
      <c r="FW659">
        <v>0.02</v>
      </c>
      <c r="FX659">
        <v>0.05</v>
      </c>
      <c r="FY659">
        <v>420</v>
      </c>
      <c r="FZ659">
        <v>16</v>
      </c>
      <c r="GA659">
        <v>0.01</v>
      </c>
      <c r="GB659">
        <v>0.1</v>
      </c>
      <c r="GC659">
        <v>-54.96063658536585</v>
      </c>
      <c r="GD659">
        <v>-0.9358097560974745</v>
      </c>
      <c r="GE659">
        <v>0.1364549773977951</v>
      </c>
      <c r="GF659">
        <v>0</v>
      </c>
      <c r="GG659">
        <v>967.3752058823529</v>
      </c>
      <c r="GH659">
        <v>-6.028006118720482</v>
      </c>
      <c r="GI659">
        <v>0.6398674853349938</v>
      </c>
      <c r="GJ659">
        <v>-1</v>
      </c>
      <c r="GK659">
        <v>7.644419024390244</v>
      </c>
      <c r="GL659">
        <v>-1.02563289198606</v>
      </c>
      <c r="GM659">
        <v>0.1012098512703686</v>
      </c>
      <c r="GN659">
        <v>0</v>
      </c>
      <c r="GO659">
        <v>0</v>
      </c>
      <c r="GP659">
        <v>2</v>
      </c>
      <c r="GQ659" t="s">
        <v>446</v>
      </c>
      <c r="GR659">
        <v>3.13502</v>
      </c>
      <c r="GS659">
        <v>2.69121</v>
      </c>
      <c r="GT659">
        <v>0.16426</v>
      </c>
      <c r="GU659">
        <v>0.168575</v>
      </c>
      <c r="GV659">
        <v>0.109065</v>
      </c>
      <c r="GW659">
        <v>0.0839377</v>
      </c>
      <c r="GX659">
        <v>26534.9</v>
      </c>
      <c r="GY659">
        <v>26453.6</v>
      </c>
      <c r="GZ659">
        <v>29518.1</v>
      </c>
      <c r="HA659">
        <v>29405.8</v>
      </c>
      <c r="HB659">
        <v>34741.3</v>
      </c>
      <c r="HC659">
        <v>35688.9</v>
      </c>
      <c r="HD659">
        <v>41532.6</v>
      </c>
      <c r="HE659">
        <v>41778.7</v>
      </c>
      <c r="HF659">
        <v>1.9291</v>
      </c>
      <c r="HG659">
        <v>1.86383</v>
      </c>
      <c r="HH659">
        <v>0.0460818</v>
      </c>
      <c r="HI659">
        <v>0</v>
      </c>
      <c r="HJ659">
        <v>29.3127</v>
      </c>
      <c r="HK659">
        <v>999.9</v>
      </c>
      <c r="HL659">
        <v>44.3</v>
      </c>
      <c r="HM659">
        <v>31.3</v>
      </c>
      <c r="HN659">
        <v>22.5087</v>
      </c>
      <c r="HO659">
        <v>62.0887</v>
      </c>
      <c r="HP659">
        <v>25.9615</v>
      </c>
      <c r="HQ659">
        <v>1</v>
      </c>
      <c r="HR659">
        <v>0.10984</v>
      </c>
      <c r="HS659">
        <v>-0.580566</v>
      </c>
      <c r="HT659">
        <v>20.3388</v>
      </c>
      <c r="HU659">
        <v>5.21594</v>
      </c>
      <c r="HV659">
        <v>12.0146</v>
      </c>
      <c r="HW659">
        <v>4.9885</v>
      </c>
      <c r="HX659">
        <v>3.28772</v>
      </c>
      <c r="HY659">
        <v>9999</v>
      </c>
      <c r="HZ659">
        <v>9999</v>
      </c>
      <c r="IA659">
        <v>9999</v>
      </c>
      <c r="IB659">
        <v>18.3</v>
      </c>
      <c r="IC659">
        <v>1.86764</v>
      </c>
      <c r="ID659">
        <v>1.86674</v>
      </c>
      <c r="IE659">
        <v>1.86601</v>
      </c>
      <c r="IF659">
        <v>1.866</v>
      </c>
      <c r="IG659">
        <v>1.86783</v>
      </c>
      <c r="IH659">
        <v>1.87027</v>
      </c>
      <c r="II659">
        <v>1.86894</v>
      </c>
      <c r="IJ659">
        <v>1.87042</v>
      </c>
      <c r="IK659">
        <v>0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-1.206</v>
      </c>
      <c r="IY659">
        <v>0.1544</v>
      </c>
      <c r="IZ659">
        <v>-0.2124528667129374</v>
      </c>
      <c r="JA659">
        <v>-0.0008016307627816455</v>
      </c>
      <c r="JB659">
        <v>-2.705495203968552E-07</v>
      </c>
      <c r="JC659">
        <v>-1.001381313952682E-11</v>
      </c>
      <c r="JD659">
        <v>-0.06429383364076624</v>
      </c>
      <c r="JE659">
        <v>-0.003544197663381463</v>
      </c>
      <c r="JF659">
        <v>0.0008551080648433378</v>
      </c>
      <c r="JG659">
        <v>-1.439520423836254E-05</v>
      </c>
      <c r="JH659">
        <v>4</v>
      </c>
      <c r="JI659">
        <v>2335</v>
      </c>
      <c r="JJ659">
        <v>1</v>
      </c>
      <c r="JK659">
        <v>25</v>
      </c>
      <c r="JL659">
        <v>194514.3</v>
      </c>
      <c r="JM659">
        <v>194514.4</v>
      </c>
      <c r="JN659">
        <v>2.07275</v>
      </c>
      <c r="JO659">
        <v>2.25586</v>
      </c>
      <c r="JP659">
        <v>1.39648</v>
      </c>
      <c r="JQ659">
        <v>2.34375</v>
      </c>
      <c r="JR659">
        <v>1.49536</v>
      </c>
      <c r="JS659">
        <v>2.59033</v>
      </c>
      <c r="JT659">
        <v>36.4578</v>
      </c>
      <c r="JU659">
        <v>24.0612</v>
      </c>
      <c r="JV659">
        <v>18</v>
      </c>
      <c r="JW659">
        <v>495.152</v>
      </c>
      <c r="JX659">
        <v>443.947</v>
      </c>
      <c r="JY659">
        <v>30.0236</v>
      </c>
      <c r="JZ659">
        <v>29.0089</v>
      </c>
      <c r="KA659">
        <v>30.0001</v>
      </c>
      <c r="KB659">
        <v>28.7937</v>
      </c>
      <c r="KC659">
        <v>28.7185</v>
      </c>
      <c r="KD659">
        <v>41.496</v>
      </c>
      <c r="KE659">
        <v>25.0033</v>
      </c>
      <c r="KF659">
        <v>42.3013</v>
      </c>
      <c r="KG659">
        <v>29.979</v>
      </c>
      <c r="KH659">
        <v>1011.8</v>
      </c>
      <c r="KI659">
        <v>17.6565</v>
      </c>
      <c r="KJ659">
        <v>100.877</v>
      </c>
      <c r="KK659">
        <v>100.462</v>
      </c>
    </row>
    <row r="660" spans="1:297">
      <c r="A660">
        <v>644</v>
      </c>
      <c r="B660">
        <v>1758918291.6</v>
      </c>
      <c r="C660">
        <v>16508.5</v>
      </c>
      <c r="D660" t="s">
        <v>1735</v>
      </c>
      <c r="E660" t="s">
        <v>1736</v>
      </c>
      <c r="F660">
        <v>5</v>
      </c>
      <c r="G660" t="s">
        <v>1614</v>
      </c>
      <c r="H660" t="s">
        <v>436</v>
      </c>
      <c r="I660">
        <v>1758918283.85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1014.140058616198</v>
      </c>
      <c r="AK660">
        <v>974.2666969696966</v>
      </c>
      <c r="AL660">
        <v>3.398924955153217</v>
      </c>
      <c r="AM660">
        <v>65.05091556369895</v>
      </c>
      <c r="AN660">
        <f>(AP660 - AO660 + DY660*1E3/(8.314*(EA660+273.15)) * AR660/DX660 * AQ660) * DX660/(100*DL660) * 1000/(1000 - AP660)</f>
        <v>0</v>
      </c>
      <c r="AO660">
        <v>17.56715651830637</v>
      </c>
      <c r="AP660">
        <v>24.96954121212121</v>
      </c>
      <c r="AQ660">
        <v>-3.191530800927824E-05</v>
      </c>
      <c r="AR660">
        <v>107.2820033747321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5.18</v>
      </c>
      <c r="DM660">
        <v>0.5</v>
      </c>
      <c r="DN660" t="s">
        <v>438</v>
      </c>
      <c r="DO660">
        <v>2</v>
      </c>
      <c r="DP660" t="b">
        <v>1</v>
      </c>
      <c r="DQ660">
        <v>1758918283.85</v>
      </c>
      <c r="DR660">
        <v>925.7878928571428</v>
      </c>
      <c r="DS660">
        <v>980.7966785714285</v>
      </c>
      <c r="DT660">
        <v>24.97930714285715</v>
      </c>
      <c r="DU660">
        <v>17.47803928571429</v>
      </c>
      <c r="DV660">
        <v>926.9838214285713</v>
      </c>
      <c r="DW660">
        <v>24.82482142857143</v>
      </c>
      <c r="DX660">
        <v>500.0096071428571</v>
      </c>
      <c r="DY660">
        <v>90.31944642857142</v>
      </c>
      <c r="DZ660">
        <v>0.030758175</v>
      </c>
      <c r="EA660">
        <v>31.17052857142857</v>
      </c>
      <c r="EB660">
        <v>30.06011785714286</v>
      </c>
      <c r="EC660">
        <v>999.9000000000002</v>
      </c>
      <c r="ED660">
        <v>0</v>
      </c>
      <c r="EE660">
        <v>0</v>
      </c>
      <c r="EF660">
        <v>10000.60785714286</v>
      </c>
      <c r="EG660">
        <v>0</v>
      </c>
      <c r="EH660">
        <v>12.197</v>
      </c>
      <c r="EI660">
        <v>-55.00862857142856</v>
      </c>
      <c r="EJ660">
        <v>949.5056785714286</v>
      </c>
      <c r="EK660">
        <v>998.2453571428571</v>
      </c>
      <c r="EL660">
        <v>7.501262857142857</v>
      </c>
      <c r="EM660">
        <v>980.7966785714285</v>
      </c>
      <c r="EN660">
        <v>17.47803928571429</v>
      </c>
      <c r="EO660">
        <v>2.2561175</v>
      </c>
      <c r="EP660">
        <v>1.578606071428571</v>
      </c>
      <c r="EQ660">
        <v>19.36644285714286</v>
      </c>
      <c r="ER660">
        <v>13.751425</v>
      </c>
      <c r="ES660">
        <v>2000.030714285715</v>
      </c>
      <c r="ET660">
        <v>0.9800068571428572</v>
      </c>
      <c r="EU660">
        <v>0.01999343928571429</v>
      </c>
      <c r="EV660">
        <v>0</v>
      </c>
      <c r="EW660">
        <v>966.5290714285715</v>
      </c>
      <c r="EX660">
        <v>5.00097</v>
      </c>
      <c r="EY660">
        <v>19438.29642857143</v>
      </c>
      <c r="EZ660">
        <v>16707.86785714285</v>
      </c>
      <c r="FA660">
        <v>41.43699999999999</v>
      </c>
      <c r="FB660">
        <v>41.68699999999999</v>
      </c>
      <c r="FC660">
        <v>41.35700000000001</v>
      </c>
      <c r="FD660">
        <v>41.31199999999999</v>
      </c>
      <c r="FE660">
        <v>42.04207142857143</v>
      </c>
      <c r="FF660">
        <v>1955.140714285714</v>
      </c>
      <c r="FG660">
        <v>39.89000000000001</v>
      </c>
      <c r="FH660">
        <v>0</v>
      </c>
      <c r="FI660">
        <v>1758918293.1</v>
      </c>
      <c r="FJ660">
        <v>0</v>
      </c>
      <c r="FK660">
        <v>966.53284</v>
      </c>
      <c r="FL660">
        <v>-4.185000021613119</v>
      </c>
      <c r="FM660">
        <v>-115.4769232612421</v>
      </c>
      <c r="FN660">
        <v>19436.744</v>
      </c>
      <c r="FO660">
        <v>15</v>
      </c>
      <c r="FP660">
        <v>0</v>
      </c>
      <c r="FQ660" t="s">
        <v>439</v>
      </c>
      <c r="FR660">
        <v>1747247426.5</v>
      </c>
      <c r="FS660">
        <v>1747247420.5</v>
      </c>
      <c r="FT660">
        <v>0</v>
      </c>
      <c r="FU660">
        <v>1.027</v>
      </c>
      <c r="FV660">
        <v>0.031</v>
      </c>
      <c r="FW660">
        <v>0.02</v>
      </c>
      <c r="FX660">
        <v>0.05</v>
      </c>
      <c r="FY660">
        <v>420</v>
      </c>
      <c r="FZ660">
        <v>16</v>
      </c>
      <c r="GA660">
        <v>0.01</v>
      </c>
      <c r="GB660">
        <v>0.1</v>
      </c>
      <c r="GC660">
        <v>-54.9898</v>
      </c>
      <c r="GD660">
        <v>-0.3884217636021651</v>
      </c>
      <c r="GE660">
        <v>0.0999985074888614</v>
      </c>
      <c r="GF660">
        <v>0</v>
      </c>
      <c r="GG660">
        <v>966.8714411764706</v>
      </c>
      <c r="GH660">
        <v>-5.807379679730178</v>
      </c>
      <c r="GI660">
        <v>0.6134091423768966</v>
      </c>
      <c r="GJ660">
        <v>-1</v>
      </c>
      <c r="GK660">
        <v>7.54513025</v>
      </c>
      <c r="GL660">
        <v>-1.032796660412767</v>
      </c>
      <c r="GM660">
        <v>0.09949312148303273</v>
      </c>
      <c r="GN660">
        <v>0</v>
      </c>
      <c r="GO660">
        <v>0</v>
      </c>
      <c r="GP660">
        <v>2</v>
      </c>
      <c r="GQ660" t="s">
        <v>446</v>
      </c>
      <c r="GR660">
        <v>3.13492</v>
      </c>
      <c r="GS660">
        <v>2.69072</v>
      </c>
      <c r="GT660">
        <v>0.166349</v>
      </c>
      <c r="GU660">
        <v>0.1706</v>
      </c>
      <c r="GV660">
        <v>0.109042</v>
      </c>
      <c r="GW660">
        <v>0.08418340000000001</v>
      </c>
      <c r="GX660">
        <v>26468.2</v>
      </c>
      <c r="GY660">
        <v>26389</v>
      </c>
      <c r="GZ660">
        <v>29517.7</v>
      </c>
      <c r="HA660">
        <v>29405.6</v>
      </c>
      <c r="HB660">
        <v>34741.9</v>
      </c>
      <c r="HC660">
        <v>35679.3</v>
      </c>
      <c r="HD660">
        <v>41532.2</v>
      </c>
      <c r="HE660">
        <v>41778.7</v>
      </c>
      <c r="HF660">
        <v>1.9288</v>
      </c>
      <c r="HG660">
        <v>1.86375</v>
      </c>
      <c r="HH660">
        <v>0.046175</v>
      </c>
      <c r="HI660">
        <v>0</v>
      </c>
      <c r="HJ660">
        <v>29.3135</v>
      </c>
      <c r="HK660">
        <v>999.9</v>
      </c>
      <c r="HL660">
        <v>44.3</v>
      </c>
      <c r="HM660">
        <v>31.3</v>
      </c>
      <c r="HN660">
        <v>22.5096</v>
      </c>
      <c r="HO660">
        <v>62.0087</v>
      </c>
      <c r="HP660">
        <v>26.0417</v>
      </c>
      <c r="HQ660">
        <v>1</v>
      </c>
      <c r="HR660">
        <v>0.109898</v>
      </c>
      <c r="HS660">
        <v>-0.488461</v>
      </c>
      <c r="HT660">
        <v>20.3392</v>
      </c>
      <c r="HU660">
        <v>5.21624</v>
      </c>
      <c r="HV660">
        <v>12.0129</v>
      </c>
      <c r="HW660">
        <v>4.9884</v>
      </c>
      <c r="HX660">
        <v>3.28775</v>
      </c>
      <c r="HY660">
        <v>9999</v>
      </c>
      <c r="HZ660">
        <v>9999</v>
      </c>
      <c r="IA660">
        <v>9999</v>
      </c>
      <c r="IB660">
        <v>18.3</v>
      </c>
      <c r="IC660">
        <v>1.86763</v>
      </c>
      <c r="ID660">
        <v>1.86676</v>
      </c>
      <c r="IE660">
        <v>1.86602</v>
      </c>
      <c r="IF660">
        <v>1.866</v>
      </c>
      <c r="IG660">
        <v>1.86784</v>
      </c>
      <c r="IH660">
        <v>1.87027</v>
      </c>
      <c r="II660">
        <v>1.86895</v>
      </c>
      <c r="IJ660">
        <v>1.87042</v>
      </c>
      <c r="IK660">
        <v>0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-1.23</v>
      </c>
      <c r="IY660">
        <v>0.1544</v>
      </c>
      <c r="IZ660">
        <v>-0.2124528667129374</v>
      </c>
      <c r="JA660">
        <v>-0.0008016307627816455</v>
      </c>
      <c r="JB660">
        <v>-2.705495203968552E-07</v>
      </c>
      <c r="JC660">
        <v>-1.001381313952682E-11</v>
      </c>
      <c r="JD660">
        <v>-0.06429383364076624</v>
      </c>
      <c r="JE660">
        <v>-0.003544197663381463</v>
      </c>
      <c r="JF660">
        <v>0.0008551080648433378</v>
      </c>
      <c r="JG660">
        <v>-1.439520423836254E-05</v>
      </c>
      <c r="JH660">
        <v>4</v>
      </c>
      <c r="JI660">
        <v>2335</v>
      </c>
      <c r="JJ660">
        <v>1</v>
      </c>
      <c r="JK660">
        <v>25</v>
      </c>
      <c r="JL660">
        <v>194514.4</v>
      </c>
      <c r="JM660">
        <v>194514.5</v>
      </c>
      <c r="JN660">
        <v>2.10327</v>
      </c>
      <c r="JO660">
        <v>2.25708</v>
      </c>
      <c r="JP660">
        <v>1.39648</v>
      </c>
      <c r="JQ660">
        <v>2.35352</v>
      </c>
      <c r="JR660">
        <v>1.49536</v>
      </c>
      <c r="JS660">
        <v>2.54517</v>
      </c>
      <c r="JT660">
        <v>36.4578</v>
      </c>
      <c r="JU660">
        <v>24.0612</v>
      </c>
      <c r="JV660">
        <v>18</v>
      </c>
      <c r="JW660">
        <v>494.972</v>
      </c>
      <c r="JX660">
        <v>443.917</v>
      </c>
      <c r="JY660">
        <v>29.9576</v>
      </c>
      <c r="JZ660">
        <v>29.0114</v>
      </c>
      <c r="KA660">
        <v>30.0001</v>
      </c>
      <c r="KB660">
        <v>28.7953</v>
      </c>
      <c r="KC660">
        <v>28.7206</v>
      </c>
      <c r="KD660">
        <v>42.1385</v>
      </c>
      <c r="KE660">
        <v>24.4232</v>
      </c>
      <c r="KF660">
        <v>42.3013</v>
      </c>
      <c r="KG660">
        <v>29.915</v>
      </c>
      <c r="KH660">
        <v>1025.21</v>
      </c>
      <c r="KI660">
        <v>17.7464</v>
      </c>
      <c r="KJ660">
        <v>100.876</v>
      </c>
      <c r="KK660">
        <v>100.462</v>
      </c>
    </row>
    <row r="661" spans="1:297">
      <c r="A661">
        <v>645</v>
      </c>
      <c r="B661">
        <v>1758918296.1</v>
      </c>
      <c r="C661">
        <v>16513</v>
      </c>
      <c r="D661" t="s">
        <v>1737</v>
      </c>
      <c r="E661" t="s">
        <v>1738</v>
      </c>
      <c r="F661">
        <v>5</v>
      </c>
      <c r="G661" t="s">
        <v>1614</v>
      </c>
      <c r="H661" t="s">
        <v>436</v>
      </c>
      <c r="I661">
        <v>1758918288.278571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1029.709118764704</v>
      </c>
      <c r="AK661">
        <v>989.7305757575756</v>
      </c>
      <c r="AL661">
        <v>3.426368210265834</v>
      </c>
      <c r="AM661">
        <v>65.05091556369895</v>
      </c>
      <c r="AN661">
        <f>(AP661 - AO661 + DY661*1E3/(8.314*(EA661+273.15)) * AR661/DX661 * AQ661) * DX661/(100*DL661) * 1000/(1000 - AP661)</f>
        <v>0</v>
      </c>
      <c r="AO661">
        <v>17.60646186442334</v>
      </c>
      <c r="AP661">
        <v>24.94467939393938</v>
      </c>
      <c r="AQ661">
        <v>-0.00564930990213433</v>
      </c>
      <c r="AR661">
        <v>107.2820033747321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5.18</v>
      </c>
      <c r="DM661">
        <v>0.5</v>
      </c>
      <c r="DN661" t="s">
        <v>438</v>
      </c>
      <c r="DO661">
        <v>2</v>
      </c>
      <c r="DP661" t="b">
        <v>1</v>
      </c>
      <c r="DQ661">
        <v>1758918288.278571</v>
      </c>
      <c r="DR661">
        <v>940.5690714285714</v>
      </c>
      <c r="DS661">
        <v>995.6543214285714</v>
      </c>
      <c r="DT661">
        <v>24.97028571428571</v>
      </c>
      <c r="DU661">
        <v>17.538625</v>
      </c>
      <c r="DV661">
        <v>941.7847857142858</v>
      </c>
      <c r="DW661">
        <v>24.81591071428571</v>
      </c>
      <c r="DX661">
        <v>500.0163214285714</v>
      </c>
      <c r="DY661">
        <v>90.31938928571431</v>
      </c>
      <c r="DZ661">
        <v>0.03073868571428571</v>
      </c>
      <c r="EA661">
        <v>31.16486071428571</v>
      </c>
      <c r="EB661">
        <v>30.06497857142857</v>
      </c>
      <c r="EC661">
        <v>999.9000000000002</v>
      </c>
      <c r="ED661">
        <v>0</v>
      </c>
      <c r="EE661">
        <v>0</v>
      </c>
      <c r="EF661">
        <v>9995.451785714287</v>
      </c>
      <c r="EG661">
        <v>0</v>
      </c>
      <c r="EH661">
        <v>12.200075</v>
      </c>
      <c r="EI661">
        <v>-55.08523214285713</v>
      </c>
      <c r="EJ661">
        <v>964.656607142857</v>
      </c>
      <c r="EK661">
        <v>1013.429678571428</v>
      </c>
      <c r="EL661">
        <v>7.431656071428571</v>
      </c>
      <c r="EM661">
        <v>995.6543214285714</v>
      </c>
      <c r="EN661">
        <v>17.538625</v>
      </c>
      <c r="EO661">
        <v>2.255300714285714</v>
      </c>
      <c r="EP661">
        <v>1.584077857142857</v>
      </c>
      <c r="EQ661">
        <v>19.36063214285715</v>
      </c>
      <c r="ER661">
        <v>13.80468571428572</v>
      </c>
      <c r="ES661">
        <v>2000.0175</v>
      </c>
      <c r="ET661">
        <v>0.9800067499999999</v>
      </c>
      <c r="EU661">
        <v>0.01999354642857143</v>
      </c>
      <c r="EV661">
        <v>0</v>
      </c>
      <c r="EW661">
        <v>966.2171785714288</v>
      </c>
      <c r="EX661">
        <v>5.00097</v>
      </c>
      <c r="EY661">
        <v>19429.725</v>
      </c>
      <c r="EZ661">
        <v>16707.76785714286</v>
      </c>
      <c r="FA661">
        <v>41.43699999999999</v>
      </c>
      <c r="FB661">
        <v>41.68699999999999</v>
      </c>
      <c r="FC661">
        <v>41.366</v>
      </c>
      <c r="FD661">
        <v>41.31199999999999</v>
      </c>
      <c r="FE661">
        <v>42.04649999999999</v>
      </c>
      <c r="FF661">
        <v>1955.1275</v>
      </c>
      <c r="FG661">
        <v>39.89000000000001</v>
      </c>
      <c r="FH661">
        <v>0</v>
      </c>
      <c r="FI661">
        <v>1758918297.9</v>
      </c>
      <c r="FJ661">
        <v>0</v>
      </c>
      <c r="FK661">
        <v>966.1576399999999</v>
      </c>
      <c r="FL661">
        <v>-4.394461537610618</v>
      </c>
      <c r="FM661">
        <v>-115.3923075101255</v>
      </c>
      <c r="FN661">
        <v>19427.516</v>
      </c>
      <c r="FO661">
        <v>15</v>
      </c>
      <c r="FP661">
        <v>0</v>
      </c>
      <c r="FQ661" t="s">
        <v>439</v>
      </c>
      <c r="FR661">
        <v>1747247426.5</v>
      </c>
      <c r="FS661">
        <v>1747247420.5</v>
      </c>
      <c r="FT661">
        <v>0</v>
      </c>
      <c r="FU661">
        <v>1.027</v>
      </c>
      <c r="FV661">
        <v>0.031</v>
      </c>
      <c r="FW661">
        <v>0.02</v>
      </c>
      <c r="FX661">
        <v>0.05</v>
      </c>
      <c r="FY661">
        <v>420</v>
      </c>
      <c r="FZ661">
        <v>16</v>
      </c>
      <c r="GA661">
        <v>0.01</v>
      </c>
      <c r="GB661">
        <v>0.1</v>
      </c>
      <c r="GC661">
        <v>-55.02306097560975</v>
      </c>
      <c r="GD661">
        <v>-0.6402585365852288</v>
      </c>
      <c r="GE661">
        <v>0.1114567418614288</v>
      </c>
      <c r="GF661">
        <v>0</v>
      </c>
      <c r="GG661">
        <v>966.5454999999999</v>
      </c>
      <c r="GH661">
        <v>-4.976913680297356</v>
      </c>
      <c r="GI661">
        <v>0.5364671060581009</v>
      </c>
      <c r="GJ661">
        <v>-1</v>
      </c>
      <c r="GK661">
        <v>7.492254146341462</v>
      </c>
      <c r="GL661">
        <v>-0.9849763066202029</v>
      </c>
      <c r="GM661">
        <v>0.09740035480918027</v>
      </c>
      <c r="GN661">
        <v>0</v>
      </c>
      <c r="GO661">
        <v>0</v>
      </c>
      <c r="GP661">
        <v>2</v>
      </c>
      <c r="GQ661" t="s">
        <v>446</v>
      </c>
      <c r="GR661">
        <v>3.13503</v>
      </c>
      <c r="GS661">
        <v>2.69081</v>
      </c>
      <c r="GT661">
        <v>0.168055</v>
      </c>
      <c r="GU661">
        <v>0.172249</v>
      </c>
      <c r="GV661">
        <v>0.108965</v>
      </c>
      <c r="GW661">
        <v>0.08436349999999999</v>
      </c>
      <c r="GX661">
        <v>26413.8</v>
      </c>
      <c r="GY661">
        <v>26336.1</v>
      </c>
      <c r="GZ661">
        <v>29517.5</v>
      </c>
      <c r="HA661">
        <v>29405.1</v>
      </c>
      <c r="HB661">
        <v>34744.8</v>
      </c>
      <c r="HC661">
        <v>35671.7</v>
      </c>
      <c r="HD661">
        <v>41532.1</v>
      </c>
      <c r="HE661">
        <v>41778.1</v>
      </c>
      <c r="HF661">
        <v>1.92875</v>
      </c>
      <c r="HG661">
        <v>1.86392</v>
      </c>
      <c r="HH661">
        <v>0.0465289</v>
      </c>
      <c r="HI661">
        <v>0</v>
      </c>
      <c r="HJ661">
        <v>29.3152</v>
      </c>
      <c r="HK661">
        <v>999.9</v>
      </c>
      <c r="HL661">
        <v>44.3</v>
      </c>
      <c r="HM661">
        <v>31.3</v>
      </c>
      <c r="HN661">
        <v>22.5095</v>
      </c>
      <c r="HO661">
        <v>61.9887</v>
      </c>
      <c r="HP661">
        <v>26.0176</v>
      </c>
      <c r="HQ661">
        <v>1</v>
      </c>
      <c r="HR661">
        <v>0.109995</v>
      </c>
      <c r="HS661">
        <v>-0.465896</v>
      </c>
      <c r="HT661">
        <v>20.3395</v>
      </c>
      <c r="HU661">
        <v>5.21639</v>
      </c>
      <c r="HV661">
        <v>12.0131</v>
      </c>
      <c r="HW661">
        <v>4.98835</v>
      </c>
      <c r="HX661">
        <v>3.28765</v>
      </c>
      <c r="HY661">
        <v>9999</v>
      </c>
      <c r="HZ661">
        <v>9999</v>
      </c>
      <c r="IA661">
        <v>9999</v>
      </c>
      <c r="IB661">
        <v>18.3</v>
      </c>
      <c r="IC661">
        <v>1.86763</v>
      </c>
      <c r="ID661">
        <v>1.86674</v>
      </c>
      <c r="IE661">
        <v>1.86601</v>
      </c>
      <c r="IF661">
        <v>1.866</v>
      </c>
      <c r="IG661">
        <v>1.86784</v>
      </c>
      <c r="IH661">
        <v>1.87027</v>
      </c>
      <c r="II661">
        <v>1.86891</v>
      </c>
      <c r="IJ661">
        <v>1.87042</v>
      </c>
      <c r="IK661">
        <v>0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-1.251</v>
      </c>
      <c r="IY661">
        <v>0.154</v>
      </c>
      <c r="IZ661">
        <v>-0.2124528667129374</v>
      </c>
      <c r="JA661">
        <v>-0.0008016307627816455</v>
      </c>
      <c r="JB661">
        <v>-2.705495203968552E-07</v>
      </c>
      <c r="JC661">
        <v>-1.001381313952682E-11</v>
      </c>
      <c r="JD661">
        <v>-0.06429383364076624</v>
      </c>
      <c r="JE661">
        <v>-0.003544197663381463</v>
      </c>
      <c r="JF661">
        <v>0.0008551080648433378</v>
      </c>
      <c r="JG661">
        <v>-1.439520423836254E-05</v>
      </c>
      <c r="JH661">
        <v>4</v>
      </c>
      <c r="JI661">
        <v>2335</v>
      </c>
      <c r="JJ661">
        <v>1</v>
      </c>
      <c r="JK661">
        <v>25</v>
      </c>
      <c r="JL661">
        <v>194514.5</v>
      </c>
      <c r="JM661">
        <v>194514.6</v>
      </c>
      <c r="JN661">
        <v>2.12891</v>
      </c>
      <c r="JO661">
        <v>2.24976</v>
      </c>
      <c r="JP661">
        <v>1.39648</v>
      </c>
      <c r="JQ661">
        <v>2.34863</v>
      </c>
      <c r="JR661">
        <v>1.49536</v>
      </c>
      <c r="JS661">
        <v>2.67578</v>
      </c>
      <c r="JT661">
        <v>36.4578</v>
      </c>
      <c r="JU661">
        <v>24.0612</v>
      </c>
      <c r="JV661">
        <v>18</v>
      </c>
      <c r="JW661">
        <v>494.953</v>
      </c>
      <c r="JX661">
        <v>444.043</v>
      </c>
      <c r="JY661">
        <v>29.8983</v>
      </c>
      <c r="JZ661">
        <v>29.0139</v>
      </c>
      <c r="KA661">
        <v>30.0002</v>
      </c>
      <c r="KB661">
        <v>28.7968</v>
      </c>
      <c r="KC661">
        <v>28.723</v>
      </c>
      <c r="KD661">
        <v>42.6212</v>
      </c>
      <c r="KE661">
        <v>23.8515</v>
      </c>
      <c r="KF661">
        <v>42.3013</v>
      </c>
      <c r="KG661">
        <v>29.8478</v>
      </c>
      <c r="KH661">
        <v>1045.25</v>
      </c>
      <c r="KI661">
        <v>17.8391</v>
      </c>
      <c r="KJ661">
        <v>100.875</v>
      </c>
      <c r="KK661">
        <v>100.46</v>
      </c>
    </row>
    <row r="662" spans="1:297">
      <c r="A662">
        <v>646</v>
      </c>
      <c r="B662">
        <v>1758918301.6</v>
      </c>
      <c r="C662">
        <v>16518.5</v>
      </c>
      <c r="D662" t="s">
        <v>1739</v>
      </c>
      <c r="E662" t="s">
        <v>1740</v>
      </c>
      <c r="F662">
        <v>5</v>
      </c>
      <c r="G662" t="s">
        <v>1614</v>
      </c>
      <c r="H662" t="s">
        <v>436</v>
      </c>
      <c r="I662">
        <v>1758918293.85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1048.565321702853</v>
      </c>
      <c r="AK662">
        <v>1008.737315151515</v>
      </c>
      <c r="AL662">
        <v>3.447911529313976</v>
      </c>
      <c r="AM662">
        <v>65.05091556369895</v>
      </c>
      <c r="AN662">
        <f>(AP662 - AO662 + DY662*1E3/(8.314*(EA662+273.15)) * AR662/DX662 * AQ662) * DX662/(100*DL662) * 1000/(1000 - AP662)</f>
        <v>0</v>
      </c>
      <c r="AO662">
        <v>17.690851131536</v>
      </c>
      <c r="AP662">
        <v>24.92248000000001</v>
      </c>
      <c r="AQ662">
        <v>-0.001724414553207879</v>
      </c>
      <c r="AR662">
        <v>107.2820033747321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5.18</v>
      </c>
      <c r="DM662">
        <v>0.5</v>
      </c>
      <c r="DN662" t="s">
        <v>438</v>
      </c>
      <c r="DO662">
        <v>2</v>
      </c>
      <c r="DP662" t="b">
        <v>1</v>
      </c>
      <c r="DQ662">
        <v>1758918293.85</v>
      </c>
      <c r="DR662">
        <v>959.2497142857144</v>
      </c>
      <c r="DS662">
        <v>1014.338142857143</v>
      </c>
      <c r="DT662">
        <v>24.95188928571428</v>
      </c>
      <c r="DU662">
        <v>17.61572142857143</v>
      </c>
      <c r="DV662">
        <v>960.4906428571429</v>
      </c>
      <c r="DW662">
        <v>24.79774642857143</v>
      </c>
      <c r="DX662">
        <v>500.0170357142856</v>
      </c>
      <c r="DY662">
        <v>90.31934642857144</v>
      </c>
      <c r="DZ662">
        <v>0.03060112857142858</v>
      </c>
      <c r="EA662">
        <v>31.15660357142857</v>
      </c>
      <c r="EB662">
        <v>30.06981428571428</v>
      </c>
      <c r="EC662">
        <v>999.9000000000002</v>
      </c>
      <c r="ED662">
        <v>0</v>
      </c>
      <c r="EE662">
        <v>0</v>
      </c>
      <c r="EF662">
        <v>9999.241428571431</v>
      </c>
      <c r="EG662">
        <v>0</v>
      </c>
      <c r="EH662">
        <v>12.21068214285714</v>
      </c>
      <c r="EI662">
        <v>-55.0889392857143</v>
      </c>
      <c r="EJ662">
        <v>983.7972857142857</v>
      </c>
      <c r="EK662">
        <v>1032.528571428571</v>
      </c>
      <c r="EL662">
        <v>7.336171785714284</v>
      </c>
      <c r="EM662">
        <v>1014.338142857143</v>
      </c>
      <c r="EN662">
        <v>17.61572142857143</v>
      </c>
      <c r="EO662">
        <v>2.253638214285714</v>
      </c>
      <c r="EP662">
        <v>1.59104</v>
      </c>
      <c r="EQ662">
        <v>19.34878928571428</v>
      </c>
      <c r="ER662">
        <v>13.87221785714286</v>
      </c>
      <c r="ES662">
        <v>2000.033928571429</v>
      </c>
      <c r="ET662">
        <v>0.9800069642857142</v>
      </c>
      <c r="EU662">
        <v>0.01999333214285715</v>
      </c>
      <c r="EV662">
        <v>0</v>
      </c>
      <c r="EW662">
        <v>965.7763928571429</v>
      </c>
      <c r="EX662">
        <v>5.00097</v>
      </c>
      <c r="EY662">
        <v>19419.41071428571</v>
      </c>
      <c r="EZ662">
        <v>16707.90714285714</v>
      </c>
      <c r="FA662">
        <v>41.43699999999999</v>
      </c>
      <c r="FB662">
        <v>41.68699999999999</v>
      </c>
      <c r="FC662">
        <v>41.3705</v>
      </c>
      <c r="FD662">
        <v>41.31199999999999</v>
      </c>
      <c r="FE662">
        <v>42.05757142857141</v>
      </c>
      <c r="FF662">
        <v>1955.143928571429</v>
      </c>
      <c r="FG662">
        <v>39.89000000000001</v>
      </c>
      <c r="FH662">
        <v>0</v>
      </c>
      <c r="FI662">
        <v>1758918302.7</v>
      </c>
      <c r="FJ662">
        <v>0</v>
      </c>
      <c r="FK662">
        <v>965.7574399999999</v>
      </c>
      <c r="FL662">
        <v>-4.951846153617565</v>
      </c>
      <c r="FM662">
        <v>-110.0461538235356</v>
      </c>
      <c r="FN662">
        <v>19418.576</v>
      </c>
      <c r="FO662">
        <v>15</v>
      </c>
      <c r="FP662">
        <v>0</v>
      </c>
      <c r="FQ662" t="s">
        <v>439</v>
      </c>
      <c r="FR662">
        <v>1747247426.5</v>
      </c>
      <c r="FS662">
        <v>1747247420.5</v>
      </c>
      <c r="FT662">
        <v>0</v>
      </c>
      <c r="FU662">
        <v>1.027</v>
      </c>
      <c r="FV662">
        <v>0.031</v>
      </c>
      <c r="FW662">
        <v>0.02</v>
      </c>
      <c r="FX662">
        <v>0.05</v>
      </c>
      <c r="FY662">
        <v>420</v>
      </c>
      <c r="FZ662">
        <v>16</v>
      </c>
      <c r="GA662">
        <v>0.01</v>
      </c>
      <c r="GB662">
        <v>0.1</v>
      </c>
      <c r="GC662">
        <v>-55.09177499999998</v>
      </c>
      <c r="GD662">
        <v>-0.1678378986864861</v>
      </c>
      <c r="GE662">
        <v>0.08692918022735505</v>
      </c>
      <c r="GF662">
        <v>0</v>
      </c>
      <c r="GG662">
        <v>966.074705882353</v>
      </c>
      <c r="GH662">
        <v>-4.872635599085407</v>
      </c>
      <c r="GI662">
        <v>0.5171917114919713</v>
      </c>
      <c r="GJ662">
        <v>-1</v>
      </c>
      <c r="GK662">
        <v>7.396236500000001</v>
      </c>
      <c r="GL662">
        <v>-0.9893882926829174</v>
      </c>
      <c r="GM662">
        <v>0.09548250875291243</v>
      </c>
      <c r="GN662">
        <v>0</v>
      </c>
      <c r="GO662">
        <v>0</v>
      </c>
      <c r="GP662">
        <v>2</v>
      </c>
      <c r="GQ662" t="s">
        <v>446</v>
      </c>
      <c r="GR662">
        <v>3.13503</v>
      </c>
      <c r="GS662">
        <v>2.69081</v>
      </c>
      <c r="GT662">
        <v>0.170129</v>
      </c>
      <c r="GU662">
        <v>0.174253</v>
      </c>
      <c r="GV662">
        <v>0.108902</v>
      </c>
      <c r="GW662">
        <v>0.08470279999999999</v>
      </c>
      <c r="GX662">
        <v>26347.8</v>
      </c>
      <c r="GY662">
        <v>26272.5</v>
      </c>
      <c r="GZ662">
        <v>29517.5</v>
      </c>
      <c r="HA662">
        <v>29405.4</v>
      </c>
      <c r="HB662">
        <v>34747.3</v>
      </c>
      <c r="HC662">
        <v>35658.5</v>
      </c>
      <c r="HD662">
        <v>41532</v>
      </c>
      <c r="HE662">
        <v>41778.3</v>
      </c>
      <c r="HF662">
        <v>1.92868</v>
      </c>
      <c r="HG662">
        <v>1.8638</v>
      </c>
      <c r="HH662">
        <v>0.046324</v>
      </c>
      <c r="HI662">
        <v>0</v>
      </c>
      <c r="HJ662">
        <v>29.3152</v>
      </c>
      <c r="HK662">
        <v>999.9</v>
      </c>
      <c r="HL662">
        <v>44.3</v>
      </c>
      <c r="HM662">
        <v>31.3</v>
      </c>
      <c r="HN662">
        <v>22.5074</v>
      </c>
      <c r="HO662">
        <v>62.0287</v>
      </c>
      <c r="HP662">
        <v>25.9575</v>
      </c>
      <c r="HQ662">
        <v>1</v>
      </c>
      <c r="HR662">
        <v>0.110267</v>
      </c>
      <c r="HS662">
        <v>-0.359518</v>
      </c>
      <c r="HT662">
        <v>20.3397</v>
      </c>
      <c r="HU662">
        <v>5.21699</v>
      </c>
      <c r="HV662">
        <v>12.0126</v>
      </c>
      <c r="HW662">
        <v>4.98875</v>
      </c>
      <c r="HX662">
        <v>3.2878</v>
      </c>
      <c r="HY662">
        <v>9999</v>
      </c>
      <c r="HZ662">
        <v>9999</v>
      </c>
      <c r="IA662">
        <v>9999</v>
      </c>
      <c r="IB662">
        <v>18.3</v>
      </c>
      <c r="IC662">
        <v>1.86762</v>
      </c>
      <c r="ID662">
        <v>1.86674</v>
      </c>
      <c r="IE662">
        <v>1.86602</v>
      </c>
      <c r="IF662">
        <v>1.866</v>
      </c>
      <c r="IG662">
        <v>1.86784</v>
      </c>
      <c r="IH662">
        <v>1.87027</v>
      </c>
      <c r="II662">
        <v>1.86892</v>
      </c>
      <c r="IJ662">
        <v>1.87042</v>
      </c>
      <c r="IK662">
        <v>0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-1.276</v>
      </c>
      <c r="IY662">
        <v>0.1538</v>
      </c>
      <c r="IZ662">
        <v>-0.2124528667129374</v>
      </c>
      <c r="JA662">
        <v>-0.0008016307627816455</v>
      </c>
      <c r="JB662">
        <v>-2.705495203968552E-07</v>
      </c>
      <c r="JC662">
        <v>-1.001381313952682E-11</v>
      </c>
      <c r="JD662">
        <v>-0.06429383364076624</v>
      </c>
      <c r="JE662">
        <v>-0.003544197663381463</v>
      </c>
      <c r="JF662">
        <v>0.0008551080648433378</v>
      </c>
      <c r="JG662">
        <v>-1.439520423836254E-05</v>
      </c>
      <c r="JH662">
        <v>4</v>
      </c>
      <c r="JI662">
        <v>2335</v>
      </c>
      <c r="JJ662">
        <v>1</v>
      </c>
      <c r="JK662">
        <v>25</v>
      </c>
      <c r="JL662">
        <v>194514.6</v>
      </c>
      <c r="JM662">
        <v>194514.7</v>
      </c>
      <c r="JN662">
        <v>2.15942</v>
      </c>
      <c r="JO662">
        <v>2.24976</v>
      </c>
      <c r="JP662">
        <v>1.39648</v>
      </c>
      <c r="JQ662">
        <v>2.35107</v>
      </c>
      <c r="JR662">
        <v>1.49536</v>
      </c>
      <c r="JS662">
        <v>2.68311</v>
      </c>
      <c r="JT662">
        <v>36.4578</v>
      </c>
      <c r="JU662">
        <v>24.0612</v>
      </c>
      <c r="JV662">
        <v>18</v>
      </c>
      <c r="JW662">
        <v>494.923</v>
      </c>
      <c r="JX662">
        <v>443.984</v>
      </c>
      <c r="JY662">
        <v>29.8215</v>
      </c>
      <c r="JZ662">
        <v>29.0164</v>
      </c>
      <c r="KA662">
        <v>30.0004</v>
      </c>
      <c r="KB662">
        <v>28.7989</v>
      </c>
      <c r="KC662">
        <v>28.7254</v>
      </c>
      <c r="KD662">
        <v>43.252</v>
      </c>
      <c r="KE662">
        <v>23.2754</v>
      </c>
      <c r="KF662">
        <v>42.3013</v>
      </c>
      <c r="KG662">
        <v>29.7747</v>
      </c>
      <c r="KH662">
        <v>1058.62</v>
      </c>
      <c r="KI662">
        <v>17.9448</v>
      </c>
      <c r="KJ662">
        <v>100.875</v>
      </c>
      <c r="KK662">
        <v>100.461</v>
      </c>
    </row>
    <row r="663" spans="1:297">
      <c r="A663">
        <v>647</v>
      </c>
      <c r="B663">
        <v>1758918306.1</v>
      </c>
      <c r="C663">
        <v>16523</v>
      </c>
      <c r="D663" t="s">
        <v>1741</v>
      </c>
      <c r="E663" t="s">
        <v>1742</v>
      </c>
      <c r="F663">
        <v>5</v>
      </c>
      <c r="G663" t="s">
        <v>1614</v>
      </c>
      <c r="H663" t="s">
        <v>436</v>
      </c>
      <c r="I663">
        <v>1758918298.278571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1064.053137370328</v>
      </c>
      <c r="AK663">
        <v>1024.182727272727</v>
      </c>
      <c r="AL663">
        <v>3.432514367343663</v>
      </c>
      <c r="AM663">
        <v>65.05091556369895</v>
      </c>
      <c r="AN663">
        <f>(AP663 - AO663 + DY663*1E3/(8.314*(EA663+273.15)) * AR663/DX663 * AQ663) * DX663/(100*DL663) * 1000/(1000 - AP663)</f>
        <v>0</v>
      </c>
      <c r="AO663">
        <v>17.7830696180328</v>
      </c>
      <c r="AP663">
        <v>24.91572969696971</v>
      </c>
      <c r="AQ663">
        <v>-0.000286759981943026</v>
      </c>
      <c r="AR663">
        <v>107.2820033747321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5.18</v>
      </c>
      <c r="DM663">
        <v>0.5</v>
      </c>
      <c r="DN663" t="s">
        <v>438</v>
      </c>
      <c r="DO663">
        <v>2</v>
      </c>
      <c r="DP663" t="b">
        <v>1</v>
      </c>
      <c r="DQ663">
        <v>1758918298.278571</v>
      </c>
      <c r="DR663">
        <v>974.1067142857142</v>
      </c>
      <c r="DS663">
        <v>1029.237857142857</v>
      </c>
      <c r="DT663">
        <v>24.936475</v>
      </c>
      <c r="DU663">
        <v>17.68174642857143</v>
      </c>
      <c r="DV663">
        <v>975.3677857142857</v>
      </c>
      <c r="DW663">
        <v>24.78251785714286</v>
      </c>
      <c r="DX663">
        <v>500.0080714285714</v>
      </c>
      <c r="DY663">
        <v>90.31947857142859</v>
      </c>
      <c r="DZ663">
        <v>0.03051757142857143</v>
      </c>
      <c r="EA663">
        <v>31.14919285714285</v>
      </c>
      <c r="EB663">
        <v>30.06925714285715</v>
      </c>
      <c r="EC663">
        <v>999.9000000000002</v>
      </c>
      <c r="ED663">
        <v>0</v>
      </c>
      <c r="EE663">
        <v>0</v>
      </c>
      <c r="EF663">
        <v>9998.860714285716</v>
      </c>
      <c r="EG663">
        <v>0</v>
      </c>
      <c r="EH663">
        <v>12.21173928571429</v>
      </c>
      <c r="EI663">
        <v>-55.13160357142856</v>
      </c>
      <c r="EJ663">
        <v>999.0190714285715</v>
      </c>
      <c r="EK663">
        <v>1047.766071428572</v>
      </c>
      <c r="EL663">
        <v>7.254736428571428</v>
      </c>
      <c r="EM663">
        <v>1029.237857142857</v>
      </c>
      <c r="EN663">
        <v>17.68174642857143</v>
      </c>
      <c r="EO663">
        <v>2.252248928571428</v>
      </c>
      <c r="EP663">
        <v>1.597005714285714</v>
      </c>
      <c r="EQ663">
        <v>19.33888214285714</v>
      </c>
      <c r="ER663">
        <v>13.92981428571429</v>
      </c>
      <c r="ES663">
        <v>2000.03</v>
      </c>
      <c r="ET663">
        <v>0.9800069642857144</v>
      </c>
      <c r="EU663">
        <v>0.01999332857142858</v>
      </c>
      <c r="EV663">
        <v>0</v>
      </c>
      <c r="EW663">
        <v>965.3306428571428</v>
      </c>
      <c r="EX663">
        <v>5.00097</v>
      </c>
      <c r="EY663">
        <v>19411.46428571428</v>
      </c>
      <c r="EZ663">
        <v>16707.86785714286</v>
      </c>
      <c r="FA663">
        <v>41.43699999999999</v>
      </c>
      <c r="FB663">
        <v>41.68699999999999</v>
      </c>
      <c r="FC663">
        <v>41.375</v>
      </c>
      <c r="FD663">
        <v>41.31199999999999</v>
      </c>
      <c r="FE663">
        <v>42.06199999999999</v>
      </c>
      <c r="FF663">
        <v>1955.14</v>
      </c>
      <c r="FG663">
        <v>39.89000000000001</v>
      </c>
      <c r="FH663">
        <v>0</v>
      </c>
      <c r="FI663">
        <v>1758918307.5</v>
      </c>
      <c r="FJ663">
        <v>0</v>
      </c>
      <c r="FK663">
        <v>965.2781200000001</v>
      </c>
      <c r="FL663">
        <v>-6.909538461176634</v>
      </c>
      <c r="FM663">
        <v>-100.8461535917116</v>
      </c>
      <c r="FN663">
        <v>19410.032</v>
      </c>
      <c r="FO663">
        <v>15</v>
      </c>
      <c r="FP663">
        <v>0</v>
      </c>
      <c r="FQ663" t="s">
        <v>439</v>
      </c>
      <c r="FR663">
        <v>1747247426.5</v>
      </c>
      <c r="FS663">
        <v>1747247420.5</v>
      </c>
      <c r="FT663">
        <v>0</v>
      </c>
      <c r="FU663">
        <v>1.027</v>
      </c>
      <c r="FV663">
        <v>0.031</v>
      </c>
      <c r="FW663">
        <v>0.02</v>
      </c>
      <c r="FX663">
        <v>0.05</v>
      </c>
      <c r="FY663">
        <v>420</v>
      </c>
      <c r="FZ663">
        <v>16</v>
      </c>
      <c r="GA663">
        <v>0.01</v>
      </c>
      <c r="GB663">
        <v>0.1</v>
      </c>
      <c r="GC663">
        <v>-55.09491707317073</v>
      </c>
      <c r="GD663">
        <v>-0.5433512195121909</v>
      </c>
      <c r="GE663">
        <v>0.09196214200509591</v>
      </c>
      <c r="GF663">
        <v>0</v>
      </c>
      <c r="GG663">
        <v>965.5891176470587</v>
      </c>
      <c r="GH663">
        <v>-6.021604278365651</v>
      </c>
      <c r="GI663">
        <v>0.6323666455423375</v>
      </c>
      <c r="GJ663">
        <v>-1</v>
      </c>
      <c r="GK663">
        <v>7.300154146341464</v>
      </c>
      <c r="GL663">
        <v>-1.105658675958201</v>
      </c>
      <c r="GM663">
        <v>0.1097860542251156</v>
      </c>
      <c r="GN663">
        <v>0</v>
      </c>
      <c r="GO663">
        <v>0</v>
      </c>
      <c r="GP663">
        <v>2</v>
      </c>
      <c r="GQ663" t="s">
        <v>446</v>
      </c>
      <c r="GR663">
        <v>3.13507</v>
      </c>
      <c r="GS663">
        <v>2.69087</v>
      </c>
      <c r="GT663">
        <v>0.171798</v>
      </c>
      <c r="GU663">
        <v>0.175857</v>
      </c>
      <c r="GV663">
        <v>0.108882</v>
      </c>
      <c r="GW663">
        <v>0.0850364</v>
      </c>
      <c r="GX663">
        <v>26294.7</v>
      </c>
      <c r="GY663">
        <v>26220.8</v>
      </c>
      <c r="GZ663">
        <v>29517.3</v>
      </c>
      <c r="HA663">
        <v>29404.7</v>
      </c>
      <c r="HB663">
        <v>34748</v>
      </c>
      <c r="HC663">
        <v>35644.7</v>
      </c>
      <c r="HD663">
        <v>41531.9</v>
      </c>
      <c r="HE663">
        <v>41777.5</v>
      </c>
      <c r="HF663">
        <v>1.92862</v>
      </c>
      <c r="HG663">
        <v>1.86402</v>
      </c>
      <c r="HH663">
        <v>0.0460818</v>
      </c>
      <c r="HI663">
        <v>0</v>
      </c>
      <c r="HJ663">
        <v>29.3152</v>
      </c>
      <c r="HK663">
        <v>999.9</v>
      </c>
      <c r="HL663">
        <v>44.3</v>
      </c>
      <c r="HM663">
        <v>31.3</v>
      </c>
      <c r="HN663">
        <v>22.5112</v>
      </c>
      <c r="HO663">
        <v>61.8887</v>
      </c>
      <c r="HP663">
        <v>25.9255</v>
      </c>
      <c r="HQ663">
        <v>1</v>
      </c>
      <c r="HR663">
        <v>0.110353</v>
      </c>
      <c r="HS663">
        <v>-0.358745</v>
      </c>
      <c r="HT663">
        <v>20.3397</v>
      </c>
      <c r="HU663">
        <v>5.21714</v>
      </c>
      <c r="HV663">
        <v>12.0134</v>
      </c>
      <c r="HW663">
        <v>4.9888</v>
      </c>
      <c r="HX663">
        <v>3.28793</v>
      </c>
      <c r="HY663">
        <v>9999</v>
      </c>
      <c r="HZ663">
        <v>9999</v>
      </c>
      <c r="IA663">
        <v>9999</v>
      </c>
      <c r="IB663">
        <v>18.3</v>
      </c>
      <c r="IC663">
        <v>1.86764</v>
      </c>
      <c r="ID663">
        <v>1.86674</v>
      </c>
      <c r="IE663">
        <v>1.86602</v>
      </c>
      <c r="IF663">
        <v>1.86599</v>
      </c>
      <c r="IG663">
        <v>1.86784</v>
      </c>
      <c r="IH663">
        <v>1.87027</v>
      </c>
      <c r="II663">
        <v>1.86892</v>
      </c>
      <c r="IJ663">
        <v>1.87042</v>
      </c>
      <c r="IK663">
        <v>0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-1.29</v>
      </c>
      <c r="IY663">
        <v>0.1537</v>
      </c>
      <c r="IZ663">
        <v>-0.2124528667129374</v>
      </c>
      <c r="JA663">
        <v>-0.0008016307627816455</v>
      </c>
      <c r="JB663">
        <v>-2.705495203968552E-07</v>
      </c>
      <c r="JC663">
        <v>-1.001381313952682E-11</v>
      </c>
      <c r="JD663">
        <v>-0.06429383364076624</v>
      </c>
      <c r="JE663">
        <v>-0.003544197663381463</v>
      </c>
      <c r="JF663">
        <v>0.0008551080648433378</v>
      </c>
      <c r="JG663">
        <v>-1.439520423836254E-05</v>
      </c>
      <c r="JH663">
        <v>4</v>
      </c>
      <c r="JI663">
        <v>2335</v>
      </c>
      <c r="JJ663">
        <v>1</v>
      </c>
      <c r="JK663">
        <v>25</v>
      </c>
      <c r="JL663">
        <v>194514.7</v>
      </c>
      <c r="JM663">
        <v>194514.8</v>
      </c>
      <c r="JN663">
        <v>2.18384</v>
      </c>
      <c r="JO663">
        <v>2.24854</v>
      </c>
      <c r="JP663">
        <v>1.39648</v>
      </c>
      <c r="JQ663">
        <v>2.35352</v>
      </c>
      <c r="JR663">
        <v>1.49536</v>
      </c>
      <c r="JS663">
        <v>2.55005</v>
      </c>
      <c r="JT663">
        <v>36.4814</v>
      </c>
      <c r="JU663">
        <v>24.0612</v>
      </c>
      <c r="JV663">
        <v>18</v>
      </c>
      <c r="JW663">
        <v>494.91</v>
      </c>
      <c r="JX663">
        <v>444.134</v>
      </c>
      <c r="JY663">
        <v>29.7543</v>
      </c>
      <c r="JZ663">
        <v>29.0182</v>
      </c>
      <c r="KA663">
        <v>30.0004</v>
      </c>
      <c r="KB663">
        <v>28.8012</v>
      </c>
      <c r="KC663">
        <v>28.727</v>
      </c>
      <c r="KD663">
        <v>43.7256</v>
      </c>
      <c r="KE663">
        <v>22.7106</v>
      </c>
      <c r="KF663">
        <v>42.3013</v>
      </c>
      <c r="KG663">
        <v>29.7066</v>
      </c>
      <c r="KH663">
        <v>1078.66</v>
      </c>
      <c r="KI663">
        <v>18.0294</v>
      </c>
      <c r="KJ663">
        <v>100.875</v>
      </c>
      <c r="KK663">
        <v>100.459</v>
      </c>
    </row>
    <row r="664" spans="1:297">
      <c r="A664">
        <v>648</v>
      </c>
      <c r="B664">
        <v>1758918311.6</v>
      </c>
      <c r="C664">
        <v>16528.5</v>
      </c>
      <c r="D664" t="s">
        <v>1743</v>
      </c>
      <c r="E664" t="s">
        <v>1744</v>
      </c>
      <c r="F664">
        <v>5</v>
      </c>
      <c r="G664" t="s">
        <v>1614</v>
      </c>
      <c r="H664" t="s">
        <v>436</v>
      </c>
      <c r="I664">
        <v>1758918303.85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1082.932241432769</v>
      </c>
      <c r="AK664">
        <v>1043.07406060606</v>
      </c>
      <c r="AL664">
        <v>3.432730602716275</v>
      </c>
      <c r="AM664">
        <v>65.05091556369895</v>
      </c>
      <c r="AN664">
        <f>(AP664 - AO664 + DY664*1E3/(8.314*(EA664+273.15)) * AR664/DX664 * AQ664) * DX664/(100*DL664) * 1000/(1000 - AP664)</f>
        <v>0</v>
      </c>
      <c r="AO664">
        <v>17.89574822362717</v>
      </c>
      <c r="AP664">
        <v>24.9173412121212</v>
      </c>
      <c r="AQ664">
        <v>7.37421020948916E-05</v>
      </c>
      <c r="AR664">
        <v>107.2820033747321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5.18</v>
      </c>
      <c r="DM664">
        <v>0.5</v>
      </c>
      <c r="DN664" t="s">
        <v>438</v>
      </c>
      <c r="DO664">
        <v>2</v>
      </c>
      <c r="DP664" t="b">
        <v>1</v>
      </c>
      <c r="DQ664">
        <v>1758918303.85</v>
      </c>
      <c r="DR664">
        <v>992.8128928571429</v>
      </c>
      <c r="DS664">
        <v>1047.920357142857</v>
      </c>
      <c r="DT664">
        <v>24.92145357142857</v>
      </c>
      <c r="DU664">
        <v>17.78357142857143</v>
      </c>
      <c r="DV664">
        <v>994.0993214285712</v>
      </c>
      <c r="DW664">
        <v>24.76768214285714</v>
      </c>
      <c r="DX664">
        <v>500.0073214285715</v>
      </c>
      <c r="DY664">
        <v>90.31868214285714</v>
      </c>
      <c r="DZ664">
        <v>0.03057156071428572</v>
      </c>
      <c r="EA664">
        <v>31.13777857142857</v>
      </c>
      <c r="EB664">
        <v>30.07052142857143</v>
      </c>
      <c r="EC664">
        <v>999.9000000000002</v>
      </c>
      <c r="ED664">
        <v>0</v>
      </c>
      <c r="EE664">
        <v>0</v>
      </c>
      <c r="EF664">
        <v>9996.131785714286</v>
      </c>
      <c r="EG664">
        <v>0</v>
      </c>
      <c r="EH664">
        <v>12.20866428571429</v>
      </c>
      <c r="EI664">
        <v>-55.10850714285715</v>
      </c>
      <c r="EJ664">
        <v>1018.187642857143</v>
      </c>
      <c r="EK664">
        <v>1066.896071428571</v>
      </c>
      <c r="EL664">
        <v>7.137878214285714</v>
      </c>
      <c r="EM664">
        <v>1047.920357142857</v>
      </c>
      <c r="EN664">
        <v>17.78357142857143</v>
      </c>
      <c r="EO664">
        <v>2.2508725</v>
      </c>
      <c r="EP664">
        <v>1.606188571428571</v>
      </c>
      <c r="EQ664">
        <v>19.32906071428571</v>
      </c>
      <c r="ER664">
        <v>14.01813571428572</v>
      </c>
      <c r="ES664">
        <v>2000.002857142857</v>
      </c>
      <c r="ET664">
        <v>0.9800067499999999</v>
      </c>
      <c r="EU664">
        <v>0.01999354642857143</v>
      </c>
      <c r="EV664">
        <v>0</v>
      </c>
      <c r="EW664">
        <v>964.7496428571427</v>
      </c>
      <c r="EX664">
        <v>5.00097</v>
      </c>
      <c r="EY664">
        <v>19401.31428571429</v>
      </c>
      <c r="EZ664">
        <v>16707.63214285714</v>
      </c>
      <c r="FA664">
        <v>41.44149999999998</v>
      </c>
      <c r="FB664">
        <v>41.68699999999999</v>
      </c>
      <c r="FC664">
        <v>41.375</v>
      </c>
      <c r="FD664">
        <v>41.31199999999999</v>
      </c>
      <c r="FE664">
        <v>42.06199999999999</v>
      </c>
      <c r="FF664">
        <v>1955.112857142857</v>
      </c>
      <c r="FG664">
        <v>39.89000000000001</v>
      </c>
      <c r="FH664">
        <v>0</v>
      </c>
      <c r="FI664">
        <v>1758918312.9</v>
      </c>
      <c r="FJ664">
        <v>0</v>
      </c>
      <c r="FK664">
        <v>964.7386923076922</v>
      </c>
      <c r="FL664">
        <v>-6.242256412480378</v>
      </c>
      <c r="FM664">
        <v>-106.0341879704281</v>
      </c>
      <c r="FN664">
        <v>19401.03461538461</v>
      </c>
      <c r="FO664">
        <v>15</v>
      </c>
      <c r="FP664">
        <v>0</v>
      </c>
      <c r="FQ664" t="s">
        <v>439</v>
      </c>
      <c r="FR664">
        <v>1747247426.5</v>
      </c>
      <c r="FS664">
        <v>1747247420.5</v>
      </c>
      <c r="FT664">
        <v>0</v>
      </c>
      <c r="FU664">
        <v>1.027</v>
      </c>
      <c r="FV664">
        <v>0.031</v>
      </c>
      <c r="FW664">
        <v>0.02</v>
      </c>
      <c r="FX664">
        <v>0.05</v>
      </c>
      <c r="FY664">
        <v>420</v>
      </c>
      <c r="FZ664">
        <v>16</v>
      </c>
      <c r="GA664">
        <v>0.01</v>
      </c>
      <c r="GB664">
        <v>0.1</v>
      </c>
      <c r="GC664">
        <v>-55.1272125</v>
      </c>
      <c r="GD664">
        <v>0.2926840525329766</v>
      </c>
      <c r="GE664">
        <v>0.07008166018117729</v>
      </c>
      <c r="GF664">
        <v>0</v>
      </c>
      <c r="GG664">
        <v>965.0592058823529</v>
      </c>
      <c r="GH664">
        <v>-6.605087855262684</v>
      </c>
      <c r="GI664">
        <v>0.6782366747855921</v>
      </c>
      <c r="GJ664">
        <v>-1</v>
      </c>
      <c r="GK664">
        <v>7.190115999999999</v>
      </c>
      <c r="GL664">
        <v>-1.274379962476549</v>
      </c>
      <c r="GM664">
        <v>0.1226959267620567</v>
      </c>
      <c r="GN664">
        <v>0</v>
      </c>
      <c r="GO664">
        <v>0</v>
      </c>
      <c r="GP664">
        <v>2</v>
      </c>
      <c r="GQ664" t="s">
        <v>446</v>
      </c>
      <c r="GR664">
        <v>3.13493</v>
      </c>
      <c r="GS664">
        <v>2.69091</v>
      </c>
      <c r="GT664">
        <v>0.173826</v>
      </c>
      <c r="GU664">
        <v>0.177789</v>
      </c>
      <c r="GV664">
        <v>0.108889</v>
      </c>
      <c r="GW664">
        <v>0.0853865</v>
      </c>
      <c r="GX664">
        <v>26230.3</v>
      </c>
      <c r="GY664">
        <v>26159.2</v>
      </c>
      <c r="GZ664">
        <v>29517.3</v>
      </c>
      <c r="HA664">
        <v>29404.6</v>
      </c>
      <c r="HB664">
        <v>34747.6</v>
      </c>
      <c r="HC664">
        <v>35631.1</v>
      </c>
      <c r="HD664">
        <v>41531.7</v>
      </c>
      <c r="HE664">
        <v>41777.6</v>
      </c>
      <c r="HF664">
        <v>1.92805</v>
      </c>
      <c r="HG664">
        <v>1.86435</v>
      </c>
      <c r="HH664">
        <v>0.0464171</v>
      </c>
      <c r="HI664">
        <v>0</v>
      </c>
      <c r="HJ664">
        <v>29.3152</v>
      </c>
      <c r="HK664">
        <v>999.9</v>
      </c>
      <c r="HL664">
        <v>44.3</v>
      </c>
      <c r="HM664">
        <v>31.3</v>
      </c>
      <c r="HN664">
        <v>22.5095</v>
      </c>
      <c r="HO664">
        <v>61.9887</v>
      </c>
      <c r="HP664">
        <v>25.9936</v>
      </c>
      <c r="HQ664">
        <v>1</v>
      </c>
      <c r="HR664">
        <v>0.110508</v>
      </c>
      <c r="HS664">
        <v>-0.287454</v>
      </c>
      <c r="HT664">
        <v>20.3398</v>
      </c>
      <c r="HU664">
        <v>5.21594</v>
      </c>
      <c r="HV664">
        <v>12.0137</v>
      </c>
      <c r="HW664">
        <v>4.98845</v>
      </c>
      <c r="HX664">
        <v>3.2878</v>
      </c>
      <c r="HY664">
        <v>9999</v>
      </c>
      <c r="HZ664">
        <v>9999</v>
      </c>
      <c r="IA664">
        <v>9999</v>
      </c>
      <c r="IB664">
        <v>18.3</v>
      </c>
      <c r="IC664">
        <v>1.86762</v>
      </c>
      <c r="ID664">
        <v>1.86673</v>
      </c>
      <c r="IE664">
        <v>1.86601</v>
      </c>
      <c r="IF664">
        <v>1.866</v>
      </c>
      <c r="IG664">
        <v>1.86783</v>
      </c>
      <c r="IH664">
        <v>1.87027</v>
      </c>
      <c r="II664">
        <v>1.86892</v>
      </c>
      <c r="IJ664">
        <v>1.87042</v>
      </c>
      <c r="IK664">
        <v>0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-1.32</v>
      </c>
      <c r="IY664">
        <v>0.1537</v>
      </c>
      <c r="IZ664">
        <v>-0.2124528667129374</v>
      </c>
      <c r="JA664">
        <v>-0.0008016307627816455</v>
      </c>
      <c r="JB664">
        <v>-2.705495203968552E-07</v>
      </c>
      <c r="JC664">
        <v>-1.001381313952682E-11</v>
      </c>
      <c r="JD664">
        <v>-0.06429383364076624</v>
      </c>
      <c r="JE664">
        <v>-0.003544197663381463</v>
      </c>
      <c r="JF664">
        <v>0.0008551080648433378</v>
      </c>
      <c r="JG664">
        <v>-1.439520423836254E-05</v>
      </c>
      <c r="JH664">
        <v>4</v>
      </c>
      <c r="JI664">
        <v>2335</v>
      </c>
      <c r="JJ664">
        <v>1</v>
      </c>
      <c r="JK664">
        <v>25</v>
      </c>
      <c r="JL664">
        <v>194514.8</v>
      </c>
      <c r="JM664">
        <v>194514.9</v>
      </c>
      <c r="JN664">
        <v>2.21436</v>
      </c>
      <c r="JO664">
        <v>2.23877</v>
      </c>
      <c r="JP664">
        <v>1.39648</v>
      </c>
      <c r="JQ664">
        <v>2.35229</v>
      </c>
      <c r="JR664">
        <v>1.49536</v>
      </c>
      <c r="JS664">
        <v>2.7002</v>
      </c>
      <c r="JT664">
        <v>36.4578</v>
      </c>
      <c r="JU664">
        <v>24.07</v>
      </c>
      <c r="JV664">
        <v>18</v>
      </c>
      <c r="JW664">
        <v>494.563</v>
      </c>
      <c r="JX664">
        <v>444.351</v>
      </c>
      <c r="JY664">
        <v>29.6767</v>
      </c>
      <c r="JZ664">
        <v>29.0204</v>
      </c>
      <c r="KA664">
        <v>30.0001</v>
      </c>
      <c r="KB664">
        <v>28.8037</v>
      </c>
      <c r="KC664">
        <v>28.7292</v>
      </c>
      <c r="KD664">
        <v>44.3624</v>
      </c>
      <c r="KE664">
        <v>22.4029</v>
      </c>
      <c r="KF664">
        <v>42.3013</v>
      </c>
      <c r="KG664">
        <v>29.6376</v>
      </c>
      <c r="KH664">
        <v>1092.03</v>
      </c>
      <c r="KI664">
        <v>18.1289</v>
      </c>
      <c r="KJ664">
        <v>100.875</v>
      </c>
      <c r="KK664">
        <v>100.459</v>
      </c>
    </row>
    <row r="665" spans="1:297">
      <c r="A665">
        <v>649</v>
      </c>
      <c r="B665">
        <v>1758918316.6</v>
      </c>
      <c r="C665">
        <v>16533.5</v>
      </c>
      <c r="D665" t="s">
        <v>1745</v>
      </c>
      <c r="E665" t="s">
        <v>1746</v>
      </c>
      <c r="F665">
        <v>5</v>
      </c>
      <c r="G665" t="s">
        <v>1614</v>
      </c>
      <c r="H665" t="s">
        <v>436</v>
      </c>
      <c r="I665">
        <v>1758918309.118518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1099.912836128464</v>
      </c>
      <c r="AK665">
        <v>1060.194242424242</v>
      </c>
      <c r="AL665">
        <v>3.425946929425281</v>
      </c>
      <c r="AM665">
        <v>65.05091556369895</v>
      </c>
      <c r="AN665">
        <f>(AP665 - AO665 + DY665*1E3/(8.314*(EA665+273.15)) * AR665/DX665 * AQ665) * DX665/(100*DL665) * 1000/(1000 - AP665)</f>
        <v>0</v>
      </c>
      <c r="AO665">
        <v>17.99687556690402</v>
      </c>
      <c r="AP665">
        <v>24.92026424242425</v>
      </c>
      <c r="AQ665">
        <v>5.572173665695267E-05</v>
      </c>
      <c r="AR665">
        <v>107.2820033747321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5.18</v>
      </c>
      <c r="DM665">
        <v>0.5</v>
      </c>
      <c r="DN665" t="s">
        <v>438</v>
      </c>
      <c r="DO665">
        <v>2</v>
      </c>
      <c r="DP665" t="b">
        <v>1</v>
      </c>
      <c r="DQ665">
        <v>1758918309.118518</v>
      </c>
      <c r="DR665">
        <v>1010.444074074074</v>
      </c>
      <c r="DS665">
        <v>1065.507777777778</v>
      </c>
      <c r="DT665">
        <v>24.91739629629629</v>
      </c>
      <c r="DU665">
        <v>17.89001851851852</v>
      </c>
      <c r="DV665">
        <v>1011.754518518518</v>
      </c>
      <c r="DW665">
        <v>24.76367407407408</v>
      </c>
      <c r="DX665">
        <v>500.0037777777777</v>
      </c>
      <c r="DY665">
        <v>90.31835185185186</v>
      </c>
      <c r="DZ665">
        <v>0.03061756296296296</v>
      </c>
      <c r="EA665">
        <v>31.12554074074074</v>
      </c>
      <c r="EB665">
        <v>30.06871481481482</v>
      </c>
      <c r="EC665">
        <v>999.9000000000001</v>
      </c>
      <c r="ED665">
        <v>0</v>
      </c>
      <c r="EE665">
        <v>0</v>
      </c>
      <c r="EF665">
        <v>9994.171111111111</v>
      </c>
      <c r="EG665">
        <v>0</v>
      </c>
      <c r="EH665">
        <v>12.19971851851852</v>
      </c>
      <c r="EI665">
        <v>-55.06423333333333</v>
      </c>
      <c r="EJ665">
        <v>1036.265185185185</v>
      </c>
      <c r="EK665">
        <v>1084.918148148148</v>
      </c>
      <c r="EL665">
        <v>7.027368888888889</v>
      </c>
      <c r="EM665">
        <v>1065.507777777778</v>
      </c>
      <c r="EN665">
        <v>17.89001851851852</v>
      </c>
      <c r="EO665">
        <v>2.250497407407408</v>
      </c>
      <c r="EP665">
        <v>1.615797037037037</v>
      </c>
      <c r="EQ665">
        <v>19.32638148148148</v>
      </c>
      <c r="ER665">
        <v>14.11013703703704</v>
      </c>
      <c r="ES665">
        <v>2000.005555555555</v>
      </c>
      <c r="ET665">
        <v>0.9800067777777777</v>
      </c>
      <c r="EU665">
        <v>0.01999351481481481</v>
      </c>
      <c r="EV665">
        <v>0</v>
      </c>
      <c r="EW665">
        <v>964.240111111111</v>
      </c>
      <c r="EX665">
        <v>5.00097</v>
      </c>
      <c r="EY665">
        <v>19392.15555555556</v>
      </c>
      <c r="EZ665">
        <v>16707.65555555555</v>
      </c>
      <c r="FA665">
        <v>41.44166666666666</v>
      </c>
      <c r="FB665">
        <v>41.68699999999999</v>
      </c>
      <c r="FC665">
        <v>41.375</v>
      </c>
      <c r="FD665">
        <v>41.31199999999999</v>
      </c>
      <c r="FE665">
        <v>42.06199999999999</v>
      </c>
      <c r="FF665">
        <v>1955.115555555555</v>
      </c>
      <c r="FG665">
        <v>39.89000000000001</v>
      </c>
      <c r="FH665">
        <v>0</v>
      </c>
      <c r="FI665">
        <v>1758918317.7</v>
      </c>
      <c r="FJ665">
        <v>0</v>
      </c>
      <c r="FK665">
        <v>964.2797692307693</v>
      </c>
      <c r="FL665">
        <v>-4.647042740295227</v>
      </c>
      <c r="FM665">
        <v>-104.2974359520121</v>
      </c>
      <c r="FN665">
        <v>19392.77307692308</v>
      </c>
      <c r="FO665">
        <v>15</v>
      </c>
      <c r="FP665">
        <v>0</v>
      </c>
      <c r="FQ665" t="s">
        <v>439</v>
      </c>
      <c r="FR665">
        <v>1747247426.5</v>
      </c>
      <c r="FS665">
        <v>1747247420.5</v>
      </c>
      <c r="FT665">
        <v>0</v>
      </c>
      <c r="FU665">
        <v>1.027</v>
      </c>
      <c r="FV665">
        <v>0.031</v>
      </c>
      <c r="FW665">
        <v>0.02</v>
      </c>
      <c r="FX665">
        <v>0.05</v>
      </c>
      <c r="FY665">
        <v>420</v>
      </c>
      <c r="FZ665">
        <v>16</v>
      </c>
      <c r="GA665">
        <v>0.01</v>
      </c>
      <c r="GB665">
        <v>0.1</v>
      </c>
      <c r="GC665">
        <v>-55.09301000000001</v>
      </c>
      <c r="GD665">
        <v>0.5870544090058142</v>
      </c>
      <c r="GE665">
        <v>0.08658037826205203</v>
      </c>
      <c r="GF665">
        <v>0</v>
      </c>
      <c r="GG665">
        <v>964.6575882352939</v>
      </c>
      <c r="GH665">
        <v>-5.666401833554478</v>
      </c>
      <c r="GI665">
        <v>0.5973506762780227</v>
      </c>
      <c r="GJ665">
        <v>-1</v>
      </c>
      <c r="GK665">
        <v>7.1072905</v>
      </c>
      <c r="GL665">
        <v>-1.266741163227039</v>
      </c>
      <c r="GM665">
        <v>0.1219562269412678</v>
      </c>
      <c r="GN665">
        <v>0</v>
      </c>
      <c r="GO665">
        <v>0</v>
      </c>
      <c r="GP665">
        <v>2</v>
      </c>
      <c r="GQ665" t="s">
        <v>446</v>
      </c>
      <c r="GR665">
        <v>3.13491</v>
      </c>
      <c r="GS665">
        <v>2.69095</v>
      </c>
      <c r="GT665">
        <v>0.17565</v>
      </c>
      <c r="GU665">
        <v>0.179565</v>
      </c>
      <c r="GV665">
        <v>0.108902</v>
      </c>
      <c r="GW665">
        <v>0.0857224</v>
      </c>
      <c r="GX665">
        <v>26172.1</v>
      </c>
      <c r="GY665">
        <v>26102.6</v>
      </c>
      <c r="GZ665">
        <v>29517.2</v>
      </c>
      <c r="HA665">
        <v>29404.6</v>
      </c>
      <c r="HB665">
        <v>34747.2</v>
      </c>
      <c r="HC665">
        <v>35617.7</v>
      </c>
      <c r="HD665">
        <v>41531.8</v>
      </c>
      <c r="HE665">
        <v>41777.4</v>
      </c>
      <c r="HF665">
        <v>1.92808</v>
      </c>
      <c r="HG665">
        <v>1.8646</v>
      </c>
      <c r="HH665">
        <v>0.0461191</v>
      </c>
      <c r="HI665">
        <v>0</v>
      </c>
      <c r="HJ665">
        <v>29.3152</v>
      </c>
      <c r="HK665">
        <v>999.9</v>
      </c>
      <c r="HL665">
        <v>44.3</v>
      </c>
      <c r="HM665">
        <v>31.3</v>
      </c>
      <c r="HN665">
        <v>22.5099</v>
      </c>
      <c r="HO665">
        <v>61.9687</v>
      </c>
      <c r="HP665">
        <v>26.0938</v>
      </c>
      <c r="HQ665">
        <v>1</v>
      </c>
      <c r="HR665">
        <v>0.110539</v>
      </c>
      <c r="HS665">
        <v>-0.244387</v>
      </c>
      <c r="HT665">
        <v>20.3399</v>
      </c>
      <c r="HU665">
        <v>5.21624</v>
      </c>
      <c r="HV665">
        <v>12.0134</v>
      </c>
      <c r="HW665">
        <v>4.98845</v>
      </c>
      <c r="HX665">
        <v>3.28788</v>
      </c>
      <c r="HY665">
        <v>9999</v>
      </c>
      <c r="HZ665">
        <v>9999</v>
      </c>
      <c r="IA665">
        <v>9999</v>
      </c>
      <c r="IB665">
        <v>18.3</v>
      </c>
      <c r="IC665">
        <v>1.86764</v>
      </c>
      <c r="ID665">
        <v>1.86674</v>
      </c>
      <c r="IE665">
        <v>1.86602</v>
      </c>
      <c r="IF665">
        <v>1.866</v>
      </c>
      <c r="IG665">
        <v>1.86785</v>
      </c>
      <c r="IH665">
        <v>1.87027</v>
      </c>
      <c r="II665">
        <v>1.86893</v>
      </c>
      <c r="IJ665">
        <v>1.87042</v>
      </c>
      <c r="IK665">
        <v>0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-1.34</v>
      </c>
      <c r="IY665">
        <v>0.1537</v>
      </c>
      <c r="IZ665">
        <v>-0.2124528667129374</v>
      </c>
      <c r="JA665">
        <v>-0.0008016307627816455</v>
      </c>
      <c r="JB665">
        <v>-2.705495203968552E-07</v>
      </c>
      <c r="JC665">
        <v>-1.001381313952682E-11</v>
      </c>
      <c r="JD665">
        <v>-0.06429383364076624</v>
      </c>
      <c r="JE665">
        <v>-0.003544197663381463</v>
      </c>
      <c r="JF665">
        <v>0.0008551080648433378</v>
      </c>
      <c r="JG665">
        <v>-1.439520423836254E-05</v>
      </c>
      <c r="JH665">
        <v>4</v>
      </c>
      <c r="JI665">
        <v>2335</v>
      </c>
      <c r="JJ665">
        <v>1</v>
      </c>
      <c r="JK665">
        <v>25</v>
      </c>
      <c r="JL665">
        <v>194514.8</v>
      </c>
      <c r="JM665">
        <v>194514.9</v>
      </c>
      <c r="JN665">
        <v>2.23999</v>
      </c>
      <c r="JO665">
        <v>2.23877</v>
      </c>
      <c r="JP665">
        <v>1.39648</v>
      </c>
      <c r="JQ665">
        <v>2.35352</v>
      </c>
      <c r="JR665">
        <v>1.49536</v>
      </c>
      <c r="JS665">
        <v>2.63062</v>
      </c>
      <c r="JT665">
        <v>36.4578</v>
      </c>
      <c r="JU665">
        <v>24.0612</v>
      </c>
      <c r="JV665">
        <v>18</v>
      </c>
      <c r="JW665">
        <v>494.595</v>
      </c>
      <c r="JX665">
        <v>444.519</v>
      </c>
      <c r="JY665">
        <v>29.6064</v>
      </c>
      <c r="JZ665">
        <v>29.0223</v>
      </c>
      <c r="KA665">
        <v>30.0001</v>
      </c>
      <c r="KB665">
        <v>28.8057</v>
      </c>
      <c r="KC665">
        <v>28.731</v>
      </c>
      <c r="KD665">
        <v>44.944</v>
      </c>
      <c r="KE665">
        <v>21.8159</v>
      </c>
      <c r="KF665">
        <v>42.3013</v>
      </c>
      <c r="KG665">
        <v>29.5663</v>
      </c>
      <c r="KH665">
        <v>1112.07</v>
      </c>
      <c r="KI665">
        <v>18.2095</v>
      </c>
      <c r="KJ665">
        <v>100.875</v>
      </c>
      <c r="KK665">
        <v>100.459</v>
      </c>
    </row>
    <row r="666" spans="1:297">
      <c r="A666">
        <v>650</v>
      </c>
      <c r="B666">
        <v>1758918321.6</v>
      </c>
      <c r="C666">
        <v>16538.5</v>
      </c>
      <c r="D666" t="s">
        <v>1747</v>
      </c>
      <c r="E666" t="s">
        <v>1748</v>
      </c>
      <c r="F666">
        <v>5</v>
      </c>
      <c r="G666" t="s">
        <v>1614</v>
      </c>
      <c r="H666" t="s">
        <v>436</v>
      </c>
      <c r="I666">
        <v>1758918313.832142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1117.245588271558</v>
      </c>
      <c r="AK666">
        <v>1077.423393939393</v>
      </c>
      <c r="AL666">
        <v>3.441000719737135</v>
      </c>
      <c r="AM666">
        <v>65.05091556369895</v>
      </c>
      <c r="AN666">
        <f>(AP666 - AO666 + DY666*1E3/(8.314*(EA666+273.15)) * AR666/DX666 * AQ666) * DX666/(100*DL666) * 1000/(1000 - AP666)</f>
        <v>0</v>
      </c>
      <c r="AO666">
        <v>18.10914109018831</v>
      </c>
      <c r="AP666">
        <v>24.92703454545454</v>
      </c>
      <c r="AQ666">
        <v>9.503341764849806E-05</v>
      </c>
      <c r="AR666">
        <v>107.2820033747321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5.18</v>
      </c>
      <c r="DM666">
        <v>0.5</v>
      </c>
      <c r="DN666" t="s">
        <v>438</v>
      </c>
      <c r="DO666">
        <v>2</v>
      </c>
      <c r="DP666" t="b">
        <v>1</v>
      </c>
      <c r="DQ666">
        <v>1758918313.832142</v>
      </c>
      <c r="DR666">
        <v>1026.2075</v>
      </c>
      <c r="DS666">
        <v>1081.285714285714</v>
      </c>
      <c r="DT666">
        <v>24.91939642857143</v>
      </c>
      <c r="DU666">
        <v>17.9886</v>
      </c>
      <c r="DV666">
        <v>1027.539642857143</v>
      </c>
      <c r="DW666">
        <v>24.76565714285715</v>
      </c>
      <c r="DX666">
        <v>500.0017142857143</v>
      </c>
      <c r="DY666">
        <v>90.31853928571429</v>
      </c>
      <c r="DZ666">
        <v>0.03057975</v>
      </c>
      <c r="EA666">
        <v>31.11355357142857</v>
      </c>
      <c r="EB666">
        <v>30.07020357142857</v>
      </c>
      <c r="EC666">
        <v>999.9000000000002</v>
      </c>
      <c r="ED666">
        <v>0</v>
      </c>
      <c r="EE666">
        <v>0</v>
      </c>
      <c r="EF666">
        <v>9998.64107142857</v>
      </c>
      <c r="EG666">
        <v>0</v>
      </c>
      <c r="EH666">
        <v>12.20052857142857</v>
      </c>
      <c r="EI666">
        <v>-55.07872142857143</v>
      </c>
      <c r="EJ666">
        <v>1052.433214285714</v>
      </c>
      <c r="EK666">
        <v>1101.094285714286</v>
      </c>
      <c r="EL666">
        <v>6.930794642857143</v>
      </c>
      <c r="EM666">
        <v>1081.285714285714</v>
      </c>
      <c r="EN666">
        <v>17.9886</v>
      </c>
      <c r="EO666">
        <v>2.250683571428571</v>
      </c>
      <c r="EP666">
        <v>1.624704285714286</v>
      </c>
      <c r="EQ666">
        <v>19.32771071428571</v>
      </c>
      <c r="ER666">
        <v>14.19493928571429</v>
      </c>
      <c r="ES666">
        <v>1999.978928571428</v>
      </c>
      <c r="ET666">
        <v>0.9800065357142856</v>
      </c>
      <c r="EU666">
        <v>0.01999376071428572</v>
      </c>
      <c r="EV666">
        <v>0</v>
      </c>
      <c r="EW666">
        <v>963.8666785714286</v>
      </c>
      <c r="EX666">
        <v>5.00097</v>
      </c>
      <c r="EY666">
        <v>19383.67857142858</v>
      </c>
      <c r="EZ666">
        <v>16707.44642857143</v>
      </c>
      <c r="FA666">
        <v>41.4505</v>
      </c>
      <c r="FB666">
        <v>41.69374999999999</v>
      </c>
      <c r="FC666">
        <v>41.375</v>
      </c>
      <c r="FD666">
        <v>41.31199999999999</v>
      </c>
      <c r="FE666">
        <v>42.06199999999999</v>
      </c>
      <c r="FF666">
        <v>1955.088928571428</v>
      </c>
      <c r="FG666">
        <v>39.89000000000001</v>
      </c>
      <c r="FH666">
        <v>0</v>
      </c>
      <c r="FI666">
        <v>1758918323.1</v>
      </c>
      <c r="FJ666">
        <v>0</v>
      </c>
      <c r="FK666">
        <v>963.8059999999999</v>
      </c>
      <c r="FL666">
        <v>-5.067769233073562</v>
      </c>
      <c r="FM666">
        <v>-101.6615387563692</v>
      </c>
      <c r="FN666">
        <v>19382.688</v>
      </c>
      <c r="FO666">
        <v>15</v>
      </c>
      <c r="FP666">
        <v>0</v>
      </c>
      <c r="FQ666" t="s">
        <v>439</v>
      </c>
      <c r="FR666">
        <v>1747247426.5</v>
      </c>
      <c r="FS666">
        <v>1747247420.5</v>
      </c>
      <c r="FT666">
        <v>0</v>
      </c>
      <c r="FU666">
        <v>1.027</v>
      </c>
      <c r="FV666">
        <v>0.031</v>
      </c>
      <c r="FW666">
        <v>0.02</v>
      </c>
      <c r="FX666">
        <v>0.05</v>
      </c>
      <c r="FY666">
        <v>420</v>
      </c>
      <c r="FZ666">
        <v>16</v>
      </c>
      <c r="GA666">
        <v>0.01</v>
      </c>
      <c r="GB666">
        <v>0.1</v>
      </c>
      <c r="GC666">
        <v>-55.087405</v>
      </c>
      <c r="GD666">
        <v>0.06085778611654686</v>
      </c>
      <c r="GE666">
        <v>0.0834343093397434</v>
      </c>
      <c r="GF666">
        <v>1</v>
      </c>
      <c r="GG666">
        <v>964.0614411764706</v>
      </c>
      <c r="GH666">
        <v>-5.050190984927028</v>
      </c>
      <c r="GI666">
        <v>0.5393176075689698</v>
      </c>
      <c r="GJ666">
        <v>-1</v>
      </c>
      <c r="GK666">
        <v>6.981892500000001</v>
      </c>
      <c r="GL666">
        <v>-1.223072870544088</v>
      </c>
      <c r="GM666">
        <v>0.1178448253371781</v>
      </c>
      <c r="GN666">
        <v>0</v>
      </c>
      <c r="GO666">
        <v>1</v>
      </c>
      <c r="GP666">
        <v>2</v>
      </c>
      <c r="GQ666" t="s">
        <v>440</v>
      </c>
      <c r="GR666">
        <v>3.13508</v>
      </c>
      <c r="GS666">
        <v>2.69067</v>
      </c>
      <c r="GT666">
        <v>0.177466</v>
      </c>
      <c r="GU666">
        <v>0.18132</v>
      </c>
      <c r="GV666">
        <v>0.108927</v>
      </c>
      <c r="GW666">
        <v>0.0861908</v>
      </c>
      <c r="GX666">
        <v>26114.6</v>
      </c>
      <c r="GY666">
        <v>26046.6</v>
      </c>
      <c r="GZ666">
        <v>29517.4</v>
      </c>
      <c r="HA666">
        <v>29404.4</v>
      </c>
      <c r="HB666">
        <v>34746.4</v>
      </c>
      <c r="HC666">
        <v>35599.1</v>
      </c>
      <c r="HD666">
        <v>41531.9</v>
      </c>
      <c r="HE666">
        <v>41777.2</v>
      </c>
      <c r="HF666">
        <v>1.92838</v>
      </c>
      <c r="HG666">
        <v>1.86435</v>
      </c>
      <c r="HH666">
        <v>0.0463054</v>
      </c>
      <c r="HI666">
        <v>0</v>
      </c>
      <c r="HJ666">
        <v>29.3152</v>
      </c>
      <c r="HK666">
        <v>999.9</v>
      </c>
      <c r="HL666">
        <v>44.3</v>
      </c>
      <c r="HM666">
        <v>31.3</v>
      </c>
      <c r="HN666">
        <v>22.5077</v>
      </c>
      <c r="HO666">
        <v>61.9787</v>
      </c>
      <c r="HP666">
        <v>25.9776</v>
      </c>
      <c r="HQ666">
        <v>1</v>
      </c>
      <c r="HR666">
        <v>0.110635</v>
      </c>
      <c r="HS666">
        <v>-0.210689</v>
      </c>
      <c r="HT666">
        <v>20.3401</v>
      </c>
      <c r="HU666">
        <v>5.21564</v>
      </c>
      <c r="HV666">
        <v>12.0132</v>
      </c>
      <c r="HW666">
        <v>4.9884</v>
      </c>
      <c r="HX666">
        <v>3.2877</v>
      </c>
      <c r="HY666">
        <v>9999</v>
      </c>
      <c r="HZ666">
        <v>9999</v>
      </c>
      <c r="IA666">
        <v>9999</v>
      </c>
      <c r="IB666">
        <v>18.3</v>
      </c>
      <c r="IC666">
        <v>1.86761</v>
      </c>
      <c r="ID666">
        <v>1.86673</v>
      </c>
      <c r="IE666">
        <v>1.86601</v>
      </c>
      <c r="IF666">
        <v>1.866</v>
      </c>
      <c r="IG666">
        <v>1.86784</v>
      </c>
      <c r="IH666">
        <v>1.87027</v>
      </c>
      <c r="II666">
        <v>1.86891</v>
      </c>
      <c r="IJ666">
        <v>1.87042</v>
      </c>
      <c r="IK666">
        <v>0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-1.37</v>
      </c>
      <c r="IY666">
        <v>0.1538</v>
      </c>
      <c r="IZ666">
        <v>-0.2124528667129374</v>
      </c>
      <c r="JA666">
        <v>-0.0008016307627816455</v>
      </c>
      <c r="JB666">
        <v>-2.705495203968552E-07</v>
      </c>
      <c r="JC666">
        <v>-1.001381313952682E-11</v>
      </c>
      <c r="JD666">
        <v>-0.06429383364076624</v>
      </c>
      <c r="JE666">
        <v>-0.003544197663381463</v>
      </c>
      <c r="JF666">
        <v>0.0008551080648433378</v>
      </c>
      <c r="JG666">
        <v>-1.439520423836254E-05</v>
      </c>
      <c r="JH666">
        <v>4</v>
      </c>
      <c r="JI666">
        <v>2335</v>
      </c>
      <c r="JJ666">
        <v>1</v>
      </c>
      <c r="JK666">
        <v>25</v>
      </c>
      <c r="JL666">
        <v>194514.9</v>
      </c>
      <c r="JM666">
        <v>194515</v>
      </c>
      <c r="JN666">
        <v>2.26929</v>
      </c>
      <c r="JO666">
        <v>2.25342</v>
      </c>
      <c r="JP666">
        <v>1.39648</v>
      </c>
      <c r="JQ666">
        <v>2.35352</v>
      </c>
      <c r="JR666">
        <v>1.49536</v>
      </c>
      <c r="JS666">
        <v>2.6416</v>
      </c>
      <c r="JT666">
        <v>36.4814</v>
      </c>
      <c r="JU666">
        <v>24.0612</v>
      </c>
      <c r="JV666">
        <v>18</v>
      </c>
      <c r="JW666">
        <v>494.801</v>
      </c>
      <c r="JX666">
        <v>444.378</v>
      </c>
      <c r="JY666">
        <v>29.5356</v>
      </c>
      <c r="JZ666">
        <v>29.0241</v>
      </c>
      <c r="KA666">
        <v>30.0002</v>
      </c>
      <c r="KB666">
        <v>28.8075</v>
      </c>
      <c r="KC666">
        <v>28.7328</v>
      </c>
      <c r="KD666">
        <v>45.4638</v>
      </c>
      <c r="KE666">
        <v>21.8159</v>
      </c>
      <c r="KF666">
        <v>42.3013</v>
      </c>
      <c r="KG666">
        <v>29.499</v>
      </c>
      <c r="KH666">
        <v>1125.43</v>
      </c>
      <c r="KI666">
        <v>18.2907</v>
      </c>
      <c r="KJ666">
        <v>100.875</v>
      </c>
      <c r="KK666">
        <v>100.458</v>
      </c>
    </row>
    <row r="667" spans="1:297">
      <c r="A667">
        <v>651</v>
      </c>
      <c r="B667">
        <v>1758918326.6</v>
      </c>
      <c r="C667">
        <v>16543.5</v>
      </c>
      <c r="D667" t="s">
        <v>1749</v>
      </c>
      <c r="E667" t="s">
        <v>1750</v>
      </c>
      <c r="F667">
        <v>5</v>
      </c>
      <c r="G667" t="s">
        <v>1614</v>
      </c>
      <c r="H667" t="s">
        <v>436</v>
      </c>
      <c r="I667">
        <v>1758918319.1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1134.456969717203</v>
      </c>
      <c r="AK667">
        <v>1094.699515151515</v>
      </c>
      <c r="AL667">
        <v>3.459301993708713</v>
      </c>
      <c r="AM667">
        <v>65.05091556369895</v>
      </c>
      <c r="AN667">
        <f>(AP667 - AO667 + DY667*1E3/(8.314*(EA667+273.15)) * AR667/DX667 * AQ667) * DX667/(100*DL667) * 1000/(1000 - AP667)</f>
        <v>0</v>
      </c>
      <c r="AO667">
        <v>18.20663698118517</v>
      </c>
      <c r="AP667">
        <v>24.94667939393939</v>
      </c>
      <c r="AQ667">
        <v>0.0002247710085010319</v>
      </c>
      <c r="AR667">
        <v>107.2820033747321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5.18</v>
      </c>
      <c r="DM667">
        <v>0.5</v>
      </c>
      <c r="DN667" t="s">
        <v>438</v>
      </c>
      <c r="DO667">
        <v>2</v>
      </c>
      <c r="DP667" t="b">
        <v>1</v>
      </c>
      <c r="DQ667">
        <v>1758918319.1</v>
      </c>
      <c r="DR667">
        <v>1043.847407407407</v>
      </c>
      <c r="DS667">
        <v>1098.928518518519</v>
      </c>
      <c r="DT667">
        <v>24.92799259259259</v>
      </c>
      <c r="DU667">
        <v>18.09859259259259</v>
      </c>
      <c r="DV667">
        <v>1045.204074074074</v>
      </c>
      <c r="DW667">
        <v>24.77414074074074</v>
      </c>
      <c r="DX667">
        <v>499.9996296296296</v>
      </c>
      <c r="DY667">
        <v>90.31878518518518</v>
      </c>
      <c r="DZ667">
        <v>0.03053098518518518</v>
      </c>
      <c r="EA667">
        <v>31.1003</v>
      </c>
      <c r="EB667">
        <v>30.06636296296297</v>
      </c>
      <c r="EC667">
        <v>999.9000000000001</v>
      </c>
      <c r="ED667">
        <v>0</v>
      </c>
      <c r="EE667">
        <v>0</v>
      </c>
      <c r="EF667">
        <v>9999.958518518519</v>
      </c>
      <c r="EG667">
        <v>0</v>
      </c>
      <c r="EH667">
        <v>12.20597777777778</v>
      </c>
      <c r="EI667">
        <v>-55.08118148148148</v>
      </c>
      <c r="EJ667">
        <v>1070.533703703704</v>
      </c>
      <c r="EK667">
        <v>1119.185185185185</v>
      </c>
      <c r="EL667">
        <v>6.829404074074074</v>
      </c>
      <c r="EM667">
        <v>1098.928518518519</v>
      </c>
      <c r="EN667">
        <v>18.09859259259259</v>
      </c>
      <c r="EO667">
        <v>2.251466296296296</v>
      </c>
      <c r="EP667">
        <v>1.634643703703703</v>
      </c>
      <c r="EQ667">
        <v>19.3332962962963</v>
      </c>
      <c r="ER667">
        <v>14.28913333333333</v>
      </c>
      <c r="ES667">
        <v>1999.99962962963</v>
      </c>
      <c r="ET667">
        <v>0.9800067777777777</v>
      </c>
      <c r="EU667">
        <v>0.01999351111111111</v>
      </c>
      <c r="EV667">
        <v>0</v>
      </c>
      <c r="EW667">
        <v>963.414962962963</v>
      </c>
      <c r="EX667">
        <v>5.00097</v>
      </c>
      <c r="EY667">
        <v>19375.12962962963</v>
      </c>
      <c r="EZ667">
        <v>16707.61851851852</v>
      </c>
      <c r="FA667">
        <v>41.44633333333332</v>
      </c>
      <c r="FB667">
        <v>41.694</v>
      </c>
      <c r="FC667">
        <v>41.375</v>
      </c>
      <c r="FD667">
        <v>41.31199999999999</v>
      </c>
      <c r="FE667">
        <v>42.06199999999999</v>
      </c>
      <c r="FF667">
        <v>1955.109629629629</v>
      </c>
      <c r="FG667">
        <v>39.89000000000001</v>
      </c>
      <c r="FH667">
        <v>0</v>
      </c>
      <c r="FI667">
        <v>1758918327.9</v>
      </c>
      <c r="FJ667">
        <v>0</v>
      </c>
      <c r="FK667">
        <v>963.3756799999999</v>
      </c>
      <c r="FL667">
        <v>-5.916692304454747</v>
      </c>
      <c r="FM667">
        <v>-99.91538461440511</v>
      </c>
      <c r="FN667">
        <v>19374.776</v>
      </c>
      <c r="FO667">
        <v>15</v>
      </c>
      <c r="FP667">
        <v>0</v>
      </c>
      <c r="FQ667" t="s">
        <v>439</v>
      </c>
      <c r="FR667">
        <v>1747247426.5</v>
      </c>
      <c r="FS667">
        <v>1747247420.5</v>
      </c>
      <c r="FT667">
        <v>0</v>
      </c>
      <c r="FU667">
        <v>1.027</v>
      </c>
      <c r="FV667">
        <v>0.031</v>
      </c>
      <c r="FW667">
        <v>0.02</v>
      </c>
      <c r="FX667">
        <v>0.05</v>
      </c>
      <c r="FY667">
        <v>420</v>
      </c>
      <c r="FZ667">
        <v>16</v>
      </c>
      <c r="GA667">
        <v>0.01</v>
      </c>
      <c r="GB667">
        <v>0.1</v>
      </c>
      <c r="GC667">
        <v>-55.0841725</v>
      </c>
      <c r="GD667">
        <v>-0.1311681050654272</v>
      </c>
      <c r="GE667">
        <v>0.07976913559610617</v>
      </c>
      <c r="GF667">
        <v>0</v>
      </c>
      <c r="GG667">
        <v>963.7134705882353</v>
      </c>
      <c r="GH667">
        <v>-4.90255156719775</v>
      </c>
      <c r="GI667">
        <v>0.5252203030938651</v>
      </c>
      <c r="GJ667">
        <v>-1</v>
      </c>
      <c r="GK667">
        <v>6.901041500000001</v>
      </c>
      <c r="GL667">
        <v>-1.192338686679175</v>
      </c>
      <c r="GM667">
        <v>0.1151228820120049</v>
      </c>
      <c r="GN667">
        <v>0</v>
      </c>
      <c r="GO667">
        <v>0</v>
      </c>
      <c r="GP667">
        <v>2</v>
      </c>
      <c r="GQ667" t="s">
        <v>446</v>
      </c>
      <c r="GR667">
        <v>3.13504</v>
      </c>
      <c r="GS667">
        <v>2.69049</v>
      </c>
      <c r="GT667">
        <v>0.179269</v>
      </c>
      <c r="GU667">
        <v>0.183051</v>
      </c>
      <c r="GV667">
        <v>0.108976</v>
      </c>
      <c r="GW667">
        <v>0.0863893</v>
      </c>
      <c r="GX667">
        <v>26056.9</v>
      </c>
      <c r="GY667">
        <v>25991.4</v>
      </c>
      <c r="GZ667">
        <v>29517</v>
      </c>
      <c r="HA667">
        <v>29404.4</v>
      </c>
      <c r="HB667">
        <v>34743.9</v>
      </c>
      <c r="HC667">
        <v>35591.3</v>
      </c>
      <c r="HD667">
        <v>41531.2</v>
      </c>
      <c r="HE667">
        <v>41777.2</v>
      </c>
      <c r="HF667">
        <v>1.92808</v>
      </c>
      <c r="HG667">
        <v>1.86475</v>
      </c>
      <c r="HH667">
        <v>0.045877</v>
      </c>
      <c r="HI667">
        <v>0</v>
      </c>
      <c r="HJ667">
        <v>29.3138</v>
      </c>
      <c r="HK667">
        <v>999.9</v>
      </c>
      <c r="HL667">
        <v>44.3</v>
      </c>
      <c r="HM667">
        <v>31.3</v>
      </c>
      <c r="HN667">
        <v>22.5083</v>
      </c>
      <c r="HO667">
        <v>61.8987</v>
      </c>
      <c r="HP667">
        <v>26.0617</v>
      </c>
      <c r="HQ667">
        <v>1</v>
      </c>
      <c r="HR667">
        <v>0.110739</v>
      </c>
      <c r="HS667">
        <v>-0.178995</v>
      </c>
      <c r="HT667">
        <v>20.3397</v>
      </c>
      <c r="HU667">
        <v>5.21385</v>
      </c>
      <c r="HV667">
        <v>12.0125</v>
      </c>
      <c r="HW667">
        <v>4.98785</v>
      </c>
      <c r="HX667">
        <v>3.28743</v>
      </c>
      <c r="HY667">
        <v>9999</v>
      </c>
      <c r="HZ667">
        <v>9999</v>
      </c>
      <c r="IA667">
        <v>9999</v>
      </c>
      <c r="IB667">
        <v>18.3</v>
      </c>
      <c r="IC667">
        <v>1.86765</v>
      </c>
      <c r="ID667">
        <v>1.86675</v>
      </c>
      <c r="IE667">
        <v>1.86602</v>
      </c>
      <c r="IF667">
        <v>1.866</v>
      </c>
      <c r="IG667">
        <v>1.86786</v>
      </c>
      <c r="IH667">
        <v>1.87029</v>
      </c>
      <c r="II667">
        <v>1.86891</v>
      </c>
      <c r="IJ667">
        <v>1.87042</v>
      </c>
      <c r="IK667">
        <v>0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-1.4</v>
      </c>
      <c r="IY667">
        <v>0.154</v>
      </c>
      <c r="IZ667">
        <v>-0.2124528667129374</v>
      </c>
      <c r="JA667">
        <v>-0.0008016307627816455</v>
      </c>
      <c r="JB667">
        <v>-2.705495203968552E-07</v>
      </c>
      <c r="JC667">
        <v>-1.001381313952682E-11</v>
      </c>
      <c r="JD667">
        <v>-0.06429383364076624</v>
      </c>
      <c r="JE667">
        <v>-0.003544197663381463</v>
      </c>
      <c r="JF667">
        <v>0.0008551080648433378</v>
      </c>
      <c r="JG667">
        <v>-1.439520423836254E-05</v>
      </c>
      <c r="JH667">
        <v>4</v>
      </c>
      <c r="JI667">
        <v>2335</v>
      </c>
      <c r="JJ667">
        <v>1</v>
      </c>
      <c r="JK667">
        <v>25</v>
      </c>
      <c r="JL667">
        <v>194515</v>
      </c>
      <c r="JM667">
        <v>194515.1</v>
      </c>
      <c r="JN667">
        <v>2.29492</v>
      </c>
      <c r="JO667">
        <v>2.23511</v>
      </c>
      <c r="JP667">
        <v>1.39648</v>
      </c>
      <c r="JQ667">
        <v>2.35352</v>
      </c>
      <c r="JR667">
        <v>1.49536</v>
      </c>
      <c r="JS667">
        <v>2.66602</v>
      </c>
      <c r="JT667">
        <v>36.4578</v>
      </c>
      <c r="JU667">
        <v>24.0612</v>
      </c>
      <c r="JV667">
        <v>18</v>
      </c>
      <c r="JW667">
        <v>494.625</v>
      </c>
      <c r="JX667">
        <v>444.644</v>
      </c>
      <c r="JY667">
        <v>29.4677</v>
      </c>
      <c r="JZ667">
        <v>29.0263</v>
      </c>
      <c r="KA667">
        <v>30.0002</v>
      </c>
      <c r="KB667">
        <v>28.8093</v>
      </c>
      <c r="KC667">
        <v>28.7352</v>
      </c>
      <c r="KD667">
        <v>46.0409</v>
      </c>
      <c r="KE667">
        <v>21.5364</v>
      </c>
      <c r="KF667">
        <v>41.9204</v>
      </c>
      <c r="KG667">
        <v>29.4315</v>
      </c>
      <c r="KH667">
        <v>1145.47</v>
      </c>
      <c r="KI667">
        <v>18.2624</v>
      </c>
      <c r="KJ667">
        <v>100.873</v>
      </c>
      <c r="KK667">
        <v>100.458</v>
      </c>
    </row>
    <row r="668" spans="1:297">
      <c r="A668">
        <v>652</v>
      </c>
      <c r="B668">
        <v>1758918331.6</v>
      </c>
      <c r="C668">
        <v>16548.5</v>
      </c>
      <c r="D668" t="s">
        <v>1751</v>
      </c>
      <c r="E668" t="s">
        <v>1752</v>
      </c>
      <c r="F668">
        <v>5</v>
      </c>
      <c r="G668" t="s">
        <v>1614</v>
      </c>
      <c r="H668" t="s">
        <v>436</v>
      </c>
      <c r="I668">
        <v>1758918323.814285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1151.475605444703</v>
      </c>
      <c r="AK668">
        <v>1111.820303030303</v>
      </c>
      <c r="AL668">
        <v>3.41351760068089</v>
      </c>
      <c r="AM668">
        <v>65.05091556369895</v>
      </c>
      <c r="AN668">
        <f>(AP668 - AO668 + DY668*1E3/(8.314*(EA668+273.15)) * AR668/DX668 * AQ668) * DX668/(100*DL668) * 1000/(1000 - AP668)</f>
        <v>0</v>
      </c>
      <c r="AO668">
        <v>18.26720797661131</v>
      </c>
      <c r="AP668">
        <v>24.94519636363636</v>
      </c>
      <c r="AQ668">
        <v>-4.754379782253643E-05</v>
      </c>
      <c r="AR668">
        <v>107.2820033747321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5.18</v>
      </c>
      <c r="DM668">
        <v>0.5</v>
      </c>
      <c r="DN668" t="s">
        <v>438</v>
      </c>
      <c r="DO668">
        <v>2</v>
      </c>
      <c r="DP668" t="b">
        <v>1</v>
      </c>
      <c r="DQ668">
        <v>1758918323.814285</v>
      </c>
      <c r="DR668">
        <v>1059.668571428572</v>
      </c>
      <c r="DS668">
        <v>1114.708571428571</v>
      </c>
      <c r="DT668">
        <v>24.93702857142857</v>
      </c>
      <c r="DU668">
        <v>18.18265</v>
      </c>
      <c r="DV668">
        <v>1061.047857142857</v>
      </c>
      <c r="DW668">
        <v>24.78306785714285</v>
      </c>
      <c r="DX668">
        <v>500.0148214285715</v>
      </c>
      <c r="DY668">
        <v>90.31820000000003</v>
      </c>
      <c r="DZ668">
        <v>0.03039443214285714</v>
      </c>
      <c r="EA668">
        <v>31.08781071428571</v>
      </c>
      <c r="EB668">
        <v>30.06500357142857</v>
      </c>
      <c r="EC668">
        <v>999.9000000000002</v>
      </c>
      <c r="ED668">
        <v>0</v>
      </c>
      <c r="EE668">
        <v>0</v>
      </c>
      <c r="EF668">
        <v>10001.49571428571</v>
      </c>
      <c r="EG668">
        <v>0</v>
      </c>
      <c r="EH668">
        <v>12.21307857142857</v>
      </c>
      <c r="EI668">
        <v>-55.0404</v>
      </c>
      <c r="EJ668">
        <v>1086.769642857143</v>
      </c>
      <c r="EK668">
        <v>1135.353928571428</v>
      </c>
      <c r="EL668">
        <v>6.754378214285715</v>
      </c>
      <c r="EM668">
        <v>1114.708571428571</v>
      </c>
      <c r="EN668">
        <v>18.18265</v>
      </c>
      <c r="EO668">
        <v>2.252268214285714</v>
      </c>
      <c r="EP668">
        <v>1.642225357142857</v>
      </c>
      <c r="EQ668">
        <v>19.33901785714286</v>
      </c>
      <c r="ER668">
        <v>14.36070357142857</v>
      </c>
      <c r="ES668">
        <v>1999.9975</v>
      </c>
      <c r="ET668">
        <v>0.980006857142857</v>
      </c>
      <c r="EU668">
        <v>0.01999343571428571</v>
      </c>
      <c r="EV668">
        <v>0</v>
      </c>
      <c r="EW668">
        <v>963.0095</v>
      </c>
      <c r="EX668">
        <v>5.00097</v>
      </c>
      <c r="EY668">
        <v>19367.43928571429</v>
      </c>
      <c r="EZ668">
        <v>16707.59642857143</v>
      </c>
      <c r="FA668">
        <v>41.45724999999999</v>
      </c>
      <c r="FB668">
        <v>41.69374999999999</v>
      </c>
      <c r="FC668">
        <v>41.375</v>
      </c>
      <c r="FD668">
        <v>41.31199999999999</v>
      </c>
      <c r="FE668">
        <v>42.06199999999999</v>
      </c>
      <c r="FF668">
        <v>1955.1075</v>
      </c>
      <c r="FG668">
        <v>39.89000000000001</v>
      </c>
      <c r="FH668">
        <v>0</v>
      </c>
      <c r="FI668">
        <v>1758918332.7</v>
      </c>
      <c r="FJ668">
        <v>0</v>
      </c>
      <c r="FK668">
        <v>962.9764000000001</v>
      </c>
      <c r="FL668">
        <v>-4.378538462745577</v>
      </c>
      <c r="FM668">
        <v>-91.24615394454588</v>
      </c>
      <c r="FN668">
        <v>19367.028</v>
      </c>
      <c r="FO668">
        <v>15</v>
      </c>
      <c r="FP668">
        <v>0</v>
      </c>
      <c r="FQ668" t="s">
        <v>439</v>
      </c>
      <c r="FR668">
        <v>1747247426.5</v>
      </c>
      <c r="FS668">
        <v>1747247420.5</v>
      </c>
      <c r="FT668">
        <v>0</v>
      </c>
      <c r="FU668">
        <v>1.027</v>
      </c>
      <c r="FV668">
        <v>0.031</v>
      </c>
      <c r="FW668">
        <v>0.02</v>
      </c>
      <c r="FX668">
        <v>0.05</v>
      </c>
      <c r="FY668">
        <v>420</v>
      </c>
      <c r="FZ668">
        <v>16</v>
      </c>
      <c r="GA668">
        <v>0.01</v>
      </c>
      <c r="GB668">
        <v>0.1</v>
      </c>
      <c r="GC668">
        <v>-55.02923000000001</v>
      </c>
      <c r="GD668">
        <v>0.4834919324579086</v>
      </c>
      <c r="GE668">
        <v>0.1244084024493526</v>
      </c>
      <c r="GF668">
        <v>0</v>
      </c>
      <c r="GG668">
        <v>963.2282352941177</v>
      </c>
      <c r="GH668">
        <v>-5.158991599367632</v>
      </c>
      <c r="GI668">
        <v>0.5702885265023422</v>
      </c>
      <c r="GJ668">
        <v>-1</v>
      </c>
      <c r="GK668">
        <v>6.79795</v>
      </c>
      <c r="GL668">
        <v>-0.9776681425891411</v>
      </c>
      <c r="GM668">
        <v>0.09621226351146715</v>
      </c>
      <c r="GN668">
        <v>0</v>
      </c>
      <c r="GO668">
        <v>0</v>
      </c>
      <c r="GP668">
        <v>2</v>
      </c>
      <c r="GQ668" t="s">
        <v>446</v>
      </c>
      <c r="GR668">
        <v>3.13511</v>
      </c>
      <c r="GS668">
        <v>2.69075</v>
      </c>
      <c r="GT668">
        <v>0.181042</v>
      </c>
      <c r="GU668">
        <v>0.184737</v>
      </c>
      <c r="GV668">
        <v>0.108965</v>
      </c>
      <c r="GW668">
        <v>0.0864427</v>
      </c>
      <c r="GX668">
        <v>26000.4</v>
      </c>
      <c r="GY668">
        <v>25937.8</v>
      </c>
      <c r="GZ668">
        <v>29516.8</v>
      </c>
      <c r="HA668">
        <v>29404.5</v>
      </c>
      <c r="HB668">
        <v>34744.2</v>
      </c>
      <c r="HC668">
        <v>35589.4</v>
      </c>
      <c r="HD668">
        <v>41531</v>
      </c>
      <c r="HE668">
        <v>41777.4</v>
      </c>
      <c r="HF668">
        <v>1.92838</v>
      </c>
      <c r="HG668">
        <v>1.86458</v>
      </c>
      <c r="HH668">
        <v>0.0461005</v>
      </c>
      <c r="HI668">
        <v>0</v>
      </c>
      <c r="HJ668">
        <v>29.3125</v>
      </c>
      <c r="HK668">
        <v>999.9</v>
      </c>
      <c r="HL668">
        <v>44.2</v>
      </c>
      <c r="HM668">
        <v>31.3</v>
      </c>
      <c r="HN668">
        <v>22.4609</v>
      </c>
      <c r="HO668">
        <v>61.9987</v>
      </c>
      <c r="HP668">
        <v>25.9255</v>
      </c>
      <c r="HQ668">
        <v>1</v>
      </c>
      <c r="HR668">
        <v>0.111126</v>
      </c>
      <c r="HS668">
        <v>-0.15905</v>
      </c>
      <c r="HT668">
        <v>20.3402</v>
      </c>
      <c r="HU668">
        <v>5.21654</v>
      </c>
      <c r="HV668">
        <v>12.012</v>
      </c>
      <c r="HW668">
        <v>4.9886</v>
      </c>
      <c r="HX668">
        <v>3.28772</v>
      </c>
      <c r="HY668">
        <v>9999</v>
      </c>
      <c r="HZ668">
        <v>9999</v>
      </c>
      <c r="IA668">
        <v>9999</v>
      </c>
      <c r="IB668">
        <v>18.3</v>
      </c>
      <c r="IC668">
        <v>1.86761</v>
      </c>
      <c r="ID668">
        <v>1.86675</v>
      </c>
      <c r="IE668">
        <v>1.86603</v>
      </c>
      <c r="IF668">
        <v>1.86601</v>
      </c>
      <c r="IG668">
        <v>1.86785</v>
      </c>
      <c r="IH668">
        <v>1.87027</v>
      </c>
      <c r="II668">
        <v>1.86891</v>
      </c>
      <c r="IJ668">
        <v>1.87042</v>
      </c>
      <c r="IK668">
        <v>0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-1.42</v>
      </c>
      <c r="IY668">
        <v>0.1541</v>
      </c>
      <c r="IZ668">
        <v>-0.2124528667129374</v>
      </c>
      <c r="JA668">
        <v>-0.0008016307627816455</v>
      </c>
      <c r="JB668">
        <v>-2.705495203968552E-07</v>
      </c>
      <c r="JC668">
        <v>-1.001381313952682E-11</v>
      </c>
      <c r="JD668">
        <v>-0.06429383364076624</v>
      </c>
      <c r="JE668">
        <v>-0.003544197663381463</v>
      </c>
      <c r="JF668">
        <v>0.0008551080648433378</v>
      </c>
      <c r="JG668">
        <v>-1.439520423836254E-05</v>
      </c>
      <c r="JH668">
        <v>4</v>
      </c>
      <c r="JI668">
        <v>2335</v>
      </c>
      <c r="JJ668">
        <v>1</v>
      </c>
      <c r="JK668">
        <v>25</v>
      </c>
      <c r="JL668">
        <v>194515.1</v>
      </c>
      <c r="JM668">
        <v>194515.2</v>
      </c>
      <c r="JN668">
        <v>2.32544</v>
      </c>
      <c r="JO668">
        <v>2.23511</v>
      </c>
      <c r="JP668">
        <v>1.39648</v>
      </c>
      <c r="JQ668">
        <v>2.34985</v>
      </c>
      <c r="JR668">
        <v>1.49536</v>
      </c>
      <c r="JS668">
        <v>2.68921</v>
      </c>
      <c r="JT668">
        <v>36.4814</v>
      </c>
      <c r="JU668">
        <v>24.07</v>
      </c>
      <c r="JV668">
        <v>18</v>
      </c>
      <c r="JW668">
        <v>494.83</v>
      </c>
      <c r="JX668">
        <v>444.55</v>
      </c>
      <c r="JY668">
        <v>29.4015</v>
      </c>
      <c r="JZ668">
        <v>29.0288</v>
      </c>
      <c r="KA668">
        <v>30.0002</v>
      </c>
      <c r="KB668">
        <v>28.811</v>
      </c>
      <c r="KC668">
        <v>28.7371</v>
      </c>
      <c r="KD668">
        <v>46.5668</v>
      </c>
      <c r="KE668">
        <v>21.5364</v>
      </c>
      <c r="KF668">
        <v>41.9204</v>
      </c>
      <c r="KG668">
        <v>29.3702</v>
      </c>
      <c r="KH668">
        <v>1158.84</v>
      </c>
      <c r="KI668">
        <v>18.3031</v>
      </c>
      <c r="KJ668">
        <v>100.873</v>
      </c>
      <c r="KK668">
        <v>100.458</v>
      </c>
    </row>
    <row r="669" spans="1:297">
      <c r="A669">
        <v>653</v>
      </c>
      <c r="B669">
        <v>1758918336.6</v>
      </c>
      <c r="C669">
        <v>16553.5</v>
      </c>
      <c r="D669" t="s">
        <v>1753</v>
      </c>
      <c r="E669" t="s">
        <v>1754</v>
      </c>
      <c r="F669">
        <v>5</v>
      </c>
      <c r="G669" t="s">
        <v>1614</v>
      </c>
      <c r="H669" t="s">
        <v>436</v>
      </c>
      <c r="I669">
        <v>1758918329.1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1168.771515673262</v>
      </c>
      <c r="AK669">
        <v>1129.052121212121</v>
      </c>
      <c r="AL669">
        <v>3.466312322120356</v>
      </c>
      <c r="AM669">
        <v>65.05091556369895</v>
      </c>
      <c r="AN669">
        <f>(AP669 - AO669 + DY669*1E3/(8.314*(EA669+273.15)) * AR669/DX669 * AQ669) * DX669/(100*DL669) * 1000/(1000 - AP669)</f>
        <v>0</v>
      </c>
      <c r="AO669">
        <v>18.23838739353588</v>
      </c>
      <c r="AP669">
        <v>24.90821939393939</v>
      </c>
      <c r="AQ669">
        <v>-0.008303751652223242</v>
      </c>
      <c r="AR669">
        <v>107.2820033747321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5.18</v>
      </c>
      <c r="DM669">
        <v>0.5</v>
      </c>
      <c r="DN669" t="s">
        <v>438</v>
      </c>
      <c r="DO669">
        <v>2</v>
      </c>
      <c r="DP669" t="b">
        <v>1</v>
      </c>
      <c r="DQ669">
        <v>1758918329.1</v>
      </c>
      <c r="DR669">
        <v>1077.388148148148</v>
      </c>
      <c r="DS669">
        <v>1132.472222222222</v>
      </c>
      <c r="DT669">
        <v>24.93846296296296</v>
      </c>
      <c r="DU669">
        <v>18.23498518518518</v>
      </c>
      <c r="DV669">
        <v>1078.792592592592</v>
      </c>
      <c r="DW669">
        <v>24.78448518518519</v>
      </c>
      <c r="DX669">
        <v>500.0202962962963</v>
      </c>
      <c r="DY669">
        <v>90.31665925925925</v>
      </c>
      <c r="DZ669">
        <v>0.03032798518518518</v>
      </c>
      <c r="EA669">
        <v>31.07258148148148</v>
      </c>
      <c r="EB669">
        <v>30.06262592592593</v>
      </c>
      <c r="EC669">
        <v>999.9000000000001</v>
      </c>
      <c r="ED669">
        <v>0</v>
      </c>
      <c r="EE669">
        <v>0</v>
      </c>
      <c r="EF669">
        <v>9998.97962962963</v>
      </c>
      <c r="EG669">
        <v>0</v>
      </c>
      <c r="EH669">
        <v>12.21612222222222</v>
      </c>
      <c r="EI669">
        <v>-55.08475925925926</v>
      </c>
      <c r="EJ669">
        <v>1104.944074074074</v>
      </c>
      <c r="EK669">
        <v>1153.507037037037</v>
      </c>
      <c r="EL669">
        <v>6.703473703703702</v>
      </c>
      <c r="EM669">
        <v>1132.472222222222</v>
      </c>
      <c r="EN669">
        <v>18.23498518518518</v>
      </c>
      <c r="EO669">
        <v>2.252358888888889</v>
      </c>
      <c r="EP669">
        <v>1.646923703703704</v>
      </c>
      <c r="EQ669">
        <v>19.33966666666666</v>
      </c>
      <c r="ER669">
        <v>14.40498518518518</v>
      </c>
      <c r="ES669">
        <v>2000.037777777778</v>
      </c>
      <c r="ET669">
        <v>0.9800072962962962</v>
      </c>
      <c r="EU669">
        <v>0.01999297037037037</v>
      </c>
      <c r="EV669">
        <v>0</v>
      </c>
      <c r="EW669">
        <v>962.6541481481482</v>
      </c>
      <c r="EX669">
        <v>5.00097</v>
      </c>
      <c r="EY669">
        <v>19359.7037037037</v>
      </c>
      <c r="EZ669">
        <v>16707.92962962963</v>
      </c>
      <c r="FA669">
        <v>41.46033333333334</v>
      </c>
      <c r="FB669">
        <v>41.694</v>
      </c>
      <c r="FC669">
        <v>41.375</v>
      </c>
      <c r="FD669">
        <v>41.31199999999999</v>
      </c>
      <c r="FE669">
        <v>42.06199999999999</v>
      </c>
      <c r="FF669">
        <v>1955.147777777778</v>
      </c>
      <c r="FG669">
        <v>39.89000000000001</v>
      </c>
      <c r="FH669">
        <v>0</v>
      </c>
      <c r="FI669">
        <v>1758918338.1</v>
      </c>
      <c r="FJ669">
        <v>0</v>
      </c>
      <c r="FK669">
        <v>962.6204230769231</v>
      </c>
      <c r="FL669">
        <v>-4.252205128963569</v>
      </c>
      <c r="FM669">
        <v>-93.27179487910411</v>
      </c>
      <c r="FN669">
        <v>19359.43076923077</v>
      </c>
      <c r="FO669">
        <v>15</v>
      </c>
      <c r="FP669">
        <v>0</v>
      </c>
      <c r="FQ669" t="s">
        <v>439</v>
      </c>
      <c r="FR669">
        <v>1747247426.5</v>
      </c>
      <c r="FS669">
        <v>1747247420.5</v>
      </c>
      <c r="FT669">
        <v>0</v>
      </c>
      <c r="FU669">
        <v>1.027</v>
      </c>
      <c r="FV669">
        <v>0.031</v>
      </c>
      <c r="FW669">
        <v>0.02</v>
      </c>
      <c r="FX669">
        <v>0.05</v>
      </c>
      <c r="FY669">
        <v>420</v>
      </c>
      <c r="FZ669">
        <v>16</v>
      </c>
      <c r="GA669">
        <v>0.01</v>
      </c>
      <c r="GB669">
        <v>0.1</v>
      </c>
      <c r="GC669">
        <v>-55.0824243902439</v>
      </c>
      <c r="GD669">
        <v>-0.1003839721257179</v>
      </c>
      <c r="GE669">
        <v>0.1900900027913454</v>
      </c>
      <c r="GF669">
        <v>0</v>
      </c>
      <c r="GG669">
        <v>962.8958529411766</v>
      </c>
      <c r="GH669">
        <v>-4.073934300405479</v>
      </c>
      <c r="GI669">
        <v>0.4723761669258742</v>
      </c>
      <c r="GJ669">
        <v>-1</v>
      </c>
      <c r="GK669">
        <v>6.745661219512195</v>
      </c>
      <c r="GL669">
        <v>-0.6368721951219405</v>
      </c>
      <c r="GM669">
        <v>0.06871265815841882</v>
      </c>
      <c r="GN669">
        <v>0</v>
      </c>
      <c r="GO669">
        <v>0</v>
      </c>
      <c r="GP669">
        <v>2</v>
      </c>
      <c r="GQ669" t="s">
        <v>446</v>
      </c>
      <c r="GR669">
        <v>3.13519</v>
      </c>
      <c r="GS669">
        <v>2.69035</v>
      </c>
      <c r="GT669">
        <v>0.182821</v>
      </c>
      <c r="GU669">
        <v>0.18649</v>
      </c>
      <c r="GV669">
        <v>0.108841</v>
      </c>
      <c r="GW669">
        <v>0.0864443</v>
      </c>
      <c r="GX669">
        <v>25943.3</v>
      </c>
      <c r="GY669">
        <v>25881.5</v>
      </c>
      <c r="GZ669">
        <v>29516.1</v>
      </c>
      <c r="HA669">
        <v>29404</v>
      </c>
      <c r="HB669">
        <v>34748.3</v>
      </c>
      <c r="HC669">
        <v>35588.8</v>
      </c>
      <c r="HD669">
        <v>41530</v>
      </c>
      <c r="HE669">
        <v>41776.7</v>
      </c>
      <c r="HF669">
        <v>1.92822</v>
      </c>
      <c r="HG669">
        <v>1.86467</v>
      </c>
      <c r="HH669">
        <v>0.0462681</v>
      </c>
      <c r="HI669">
        <v>0</v>
      </c>
      <c r="HJ669">
        <v>29.3102</v>
      </c>
      <c r="HK669">
        <v>999.9</v>
      </c>
      <c r="HL669">
        <v>44.2</v>
      </c>
      <c r="HM669">
        <v>31.3</v>
      </c>
      <c r="HN669">
        <v>22.4593</v>
      </c>
      <c r="HO669">
        <v>62.0087</v>
      </c>
      <c r="HP669">
        <v>26.0577</v>
      </c>
      <c r="HQ669">
        <v>1</v>
      </c>
      <c r="HR669">
        <v>0.111098</v>
      </c>
      <c r="HS669">
        <v>-0.133415</v>
      </c>
      <c r="HT669">
        <v>20.3402</v>
      </c>
      <c r="HU669">
        <v>5.21579</v>
      </c>
      <c r="HV669">
        <v>12.0123</v>
      </c>
      <c r="HW669">
        <v>4.98805</v>
      </c>
      <c r="HX669">
        <v>3.28788</v>
      </c>
      <c r="HY669">
        <v>9999</v>
      </c>
      <c r="HZ669">
        <v>9999</v>
      </c>
      <c r="IA669">
        <v>9999</v>
      </c>
      <c r="IB669">
        <v>18.3</v>
      </c>
      <c r="IC669">
        <v>1.86761</v>
      </c>
      <c r="ID669">
        <v>1.86675</v>
      </c>
      <c r="IE669">
        <v>1.86602</v>
      </c>
      <c r="IF669">
        <v>1.866</v>
      </c>
      <c r="IG669">
        <v>1.86785</v>
      </c>
      <c r="IH669">
        <v>1.87027</v>
      </c>
      <c r="II669">
        <v>1.86893</v>
      </c>
      <c r="IJ669">
        <v>1.87042</v>
      </c>
      <c r="IK669">
        <v>0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-1.44</v>
      </c>
      <c r="IY669">
        <v>0.1536</v>
      </c>
      <c r="IZ669">
        <v>-0.2124528667129374</v>
      </c>
      <c r="JA669">
        <v>-0.0008016307627816455</v>
      </c>
      <c r="JB669">
        <v>-2.705495203968552E-07</v>
      </c>
      <c r="JC669">
        <v>-1.001381313952682E-11</v>
      </c>
      <c r="JD669">
        <v>-0.06429383364076624</v>
      </c>
      <c r="JE669">
        <v>-0.003544197663381463</v>
      </c>
      <c r="JF669">
        <v>0.0008551080648433378</v>
      </c>
      <c r="JG669">
        <v>-1.439520423836254E-05</v>
      </c>
      <c r="JH669">
        <v>4</v>
      </c>
      <c r="JI669">
        <v>2335</v>
      </c>
      <c r="JJ669">
        <v>1</v>
      </c>
      <c r="JK669">
        <v>25</v>
      </c>
      <c r="JL669">
        <v>194515.2</v>
      </c>
      <c r="JM669">
        <v>194515.3</v>
      </c>
      <c r="JN669">
        <v>2.34985</v>
      </c>
      <c r="JO669">
        <v>2.23755</v>
      </c>
      <c r="JP669">
        <v>1.39648</v>
      </c>
      <c r="JQ669">
        <v>2.34375</v>
      </c>
      <c r="JR669">
        <v>1.49536</v>
      </c>
      <c r="JS669">
        <v>2.64404</v>
      </c>
      <c r="JT669">
        <v>36.4814</v>
      </c>
      <c r="JU669">
        <v>24.07</v>
      </c>
      <c r="JV669">
        <v>18</v>
      </c>
      <c r="JW669">
        <v>494.754</v>
      </c>
      <c r="JX669">
        <v>444.616</v>
      </c>
      <c r="JY669">
        <v>29.3396</v>
      </c>
      <c r="JZ669">
        <v>29.0313</v>
      </c>
      <c r="KA669">
        <v>30.0001</v>
      </c>
      <c r="KB669">
        <v>28.8135</v>
      </c>
      <c r="KC669">
        <v>28.7377</v>
      </c>
      <c r="KD669">
        <v>47.1413</v>
      </c>
      <c r="KE669">
        <v>21.2638</v>
      </c>
      <c r="KF669">
        <v>41.9204</v>
      </c>
      <c r="KG669">
        <v>29.3073</v>
      </c>
      <c r="KH669">
        <v>1179.02</v>
      </c>
      <c r="KI669">
        <v>18.3908</v>
      </c>
      <c r="KJ669">
        <v>100.87</v>
      </c>
      <c r="KK669">
        <v>100.457</v>
      </c>
    </row>
    <row r="670" spans="1:297">
      <c r="A670">
        <v>654</v>
      </c>
      <c r="B670">
        <v>1758918341.6</v>
      </c>
      <c r="C670">
        <v>16558.5</v>
      </c>
      <c r="D670" t="s">
        <v>1755</v>
      </c>
      <c r="E670" t="s">
        <v>1756</v>
      </c>
      <c r="F670">
        <v>5</v>
      </c>
      <c r="G670" t="s">
        <v>1614</v>
      </c>
      <c r="H670" t="s">
        <v>436</v>
      </c>
      <c r="I670">
        <v>1758918333.814285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1185.748465415875</v>
      </c>
      <c r="AK670">
        <v>1146.134606060606</v>
      </c>
      <c r="AL670">
        <v>3.408550916842735</v>
      </c>
      <c r="AM670">
        <v>65.05091556369895</v>
      </c>
      <c r="AN670">
        <f>(AP670 - AO670 + DY670*1E3/(8.314*(EA670+273.15)) * AR670/DX670 * AQ670) * DX670/(100*DL670) * 1000/(1000 - AP670)</f>
        <v>0</v>
      </c>
      <c r="AO670">
        <v>18.34258644029243</v>
      </c>
      <c r="AP670">
        <v>24.8883012121212</v>
      </c>
      <c r="AQ670">
        <v>-0.001684792235303084</v>
      </c>
      <c r="AR670">
        <v>107.2820033747321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5.18</v>
      </c>
      <c r="DM670">
        <v>0.5</v>
      </c>
      <c r="DN670" t="s">
        <v>438</v>
      </c>
      <c r="DO670">
        <v>2</v>
      </c>
      <c r="DP670" t="b">
        <v>1</v>
      </c>
      <c r="DQ670">
        <v>1758918333.814285</v>
      </c>
      <c r="DR670">
        <v>1093.194642857143</v>
      </c>
      <c r="DS670">
        <v>1148.280357142857</v>
      </c>
      <c r="DT670">
        <v>24.92221785714286</v>
      </c>
      <c r="DU670">
        <v>18.27500357142857</v>
      </c>
      <c r="DV670">
        <v>1094.6225</v>
      </c>
      <c r="DW670">
        <v>24.76844285714285</v>
      </c>
      <c r="DX670">
        <v>500.0117499999999</v>
      </c>
      <c r="DY670">
        <v>90.31571428571428</v>
      </c>
      <c r="DZ670">
        <v>0.03029179285714286</v>
      </c>
      <c r="EA670">
        <v>31.05766071428571</v>
      </c>
      <c r="EB670">
        <v>30.06235000000001</v>
      </c>
      <c r="EC670">
        <v>999.9000000000002</v>
      </c>
      <c r="ED670">
        <v>0</v>
      </c>
      <c r="EE670">
        <v>0</v>
      </c>
      <c r="EF670">
        <v>9999.861071428571</v>
      </c>
      <c r="EG670">
        <v>0</v>
      </c>
      <c r="EH670">
        <v>12.21131428571428</v>
      </c>
      <c r="EI670">
        <v>-55.08621785714286</v>
      </c>
      <c r="EJ670">
        <v>1121.136428571428</v>
      </c>
      <c r="EK670">
        <v>1169.656785714286</v>
      </c>
      <c r="EL670">
        <v>6.647214285714286</v>
      </c>
      <c r="EM670">
        <v>1148.280357142857</v>
      </c>
      <c r="EN670">
        <v>18.27500357142857</v>
      </c>
      <c r="EO670">
        <v>2.250868571428572</v>
      </c>
      <c r="EP670">
        <v>1.65052</v>
      </c>
      <c r="EQ670">
        <v>19.32902142857143</v>
      </c>
      <c r="ER670">
        <v>14.4387</v>
      </c>
      <c r="ES670">
        <v>2000.030714285715</v>
      </c>
      <c r="ET670">
        <v>0.9800072499999999</v>
      </c>
      <c r="EU670">
        <v>0.019993025</v>
      </c>
      <c r="EV670">
        <v>0</v>
      </c>
      <c r="EW670">
        <v>962.2986428571429</v>
      </c>
      <c r="EX670">
        <v>5.00097</v>
      </c>
      <c r="EY670">
        <v>19352.70714285714</v>
      </c>
      <c r="EZ670">
        <v>16707.87142857143</v>
      </c>
      <c r="FA670">
        <v>41.47525</v>
      </c>
      <c r="FB670">
        <v>41.70724999999999</v>
      </c>
      <c r="FC670">
        <v>41.375</v>
      </c>
      <c r="FD670">
        <v>41.31199999999999</v>
      </c>
      <c r="FE670">
        <v>42.06199999999999</v>
      </c>
      <c r="FF670">
        <v>1955.140714285714</v>
      </c>
      <c r="FG670">
        <v>39.89000000000001</v>
      </c>
      <c r="FH670">
        <v>0</v>
      </c>
      <c r="FI670">
        <v>1758918342.9</v>
      </c>
      <c r="FJ670">
        <v>0</v>
      </c>
      <c r="FK670">
        <v>962.2549615384615</v>
      </c>
      <c r="FL670">
        <v>-4.634564102022822</v>
      </c>
      <c r="FM670">
        <v>-91.29572649811821</v>
      </c>
      <c r="FN670">
        <v>19352.12307692308</v>
      </c>
      <c r="FO670">
        <v>15</v>
      </c>
      <c r="FP670">
        <v>0</v>
      </c>
      <c r="FQ670" t="s">
        <v>439</v>
      </c>
      <c r="FR670">
        <v>1747247426.5</v>
      </c>
      <c r="FS670">
        <v>1747247420.5</v>
      </c>
      <c r="FT670">
        <v>0</v>
      </c>
      <c r="FU670">
        <v>1.027</v>
      </c>
      <c r="FV670">
        <v>0.031</v>
      </c>
      <c r="FW670">
        <v>0.02</v>
      </c>
      <c r="FX670">
        <v>0.05</v>
      </c>
      <c r="FY670">
        <v>420</v>
      </c>
      <c r="FZ670">
        <v>16</v>
      </c>
      <c r="GA670">
        <v>0.01</v>
      </c>
      <c r="GB670">
        <v>0.1</v>
      </c>
      <c r="GC670">
        <v>-55.07724</v>
      </c>
      <c r="GD670">
        <v>-0.5119249530955408</v>
      </c>
      <c r="GE670">
        <v>0.1944832393806729</v>
      </c>
      <c r="GF670">
        <v>0</v>
      </c>
      <c r="GG670">
        <v>962.477</v>
      </c>
      <c r="GH670">
        <v>-4.583223836612033</v>
      </c>
      <c r="GI670">
        <v>0.52461089221945</v>
      </c>
      <c r="GJ670">
        <v>-1</v>
      </c>
      <c r="GK670">
        <v>6.67116075</v>
      </c>
      <c r="GL670">
        <v>-0.626902626641653</v>
      </c>
      <c r="GM670">
        <v>0.06802102249994113</v>
      </c>
      <c r="GN670">
        <v>0</v>
      </c>
      <c r="GO670">
        <v>0</v>
      </c>
      <c r="GP670">
        <v>2</v>
      </c>
      <c r="GQ670" t="s">
        <v>446</v>
      </c>
      <c r="GR670">
        <v>3.13512</v>
      </c>
      <c r="GS670">
        <v>2.6908</v>
      </c>
      <c r="GT670">
        <v>0.184571</v>
      </c>
      <c r="GU670">
        <v>0.188199</v>
      </c>
      <c r="GV670">
        <v>0.108792</v>
      </c>
      <c r="GW670">
        <v>0.0869206</v>
      </c>
      <c r="GX670">
        <v>25888</v>
      </c>
      <c r="GY670">
        <v>25827.3</v>
      </c>
      <c r="GZ670">
        <v>29516.5</v>
      </c>
      <c r="HA670">
        <v>29404.2</v>
      </c>
      <c r="HB670">
        <v>34750.6</v>
      </c>
      <c r="HC670">
        <v>35570.3</v>
      </c>
      <c r="HD670">
        <v>41530.4</v>
      </c>
      <c r="HE670">
        <v>41777</v>
      </c>
      <c r="HF670">
        <v>1.92792</v>
      </c>
      <c r="HG670">
        <v>1.865</v>
      </c>
      <c r="HH670">
        <v>0.0459328</v>
      </c>
      <c r="HI670">
        <v>0</v>
      </c>
      <c r="HJ670">
        <v>29.3077</v>
      </c>
      <c r="HK670">
        <v>999.9</v>
      </c>
      <c r="HL670">
        <v>44.2</v>
      </c>
      <c r="HM670">
        <v>31.3</v>
      </c>
      <c r="HN670">
        <v>22.4589</v>
      </c>
      <c r="HO670">
        <v>62.0487</v>
      </c>
      <c r="HP670">
        <v>26.0697</v>
      </c>
      <c r="HQ670">
        <v>1</v>
      </c>
      <c r="HR670">
        <v>0.111225</v>
      </c>
      <c r="HS670">
        <v>-0.0986383</v>
      </c>
      <c r="HT670">
        <v>20.3403</v>
      </c>
      <c r="HU670">
        <v>5.21699</v>
      </c>
      <c r="HV670">
        <v>12.0131</v>
      </c>
      <c r="HW670">
        <v>4.9889</v>
      </c>
      <c r="HX670">
        <v>3.28785</v>
      </c>
      <c r="HY670">
        <v>9999</v>
      </c>
      <c r="HZ670">
        <v>9999</v>
      </c>
      <c r="IA670">
        <v>9999</v>
      </c>
      <c r="IB670">
        <v>18.3</v>
      </c>
      <c r="IC670">
        <v>1.86758</v>
      </c>
      <c r="ID670">
        <v>1.86672</v>
      </c>
      <c r="IE670">
        <v>1.866</v>
      </c>
      <c r="IF670">
        <v>1.866</v>
      </c>
      <c r="IG670">
        <v>1.86784</v>
      </c>
      <c r="IH670">
        <v>1.87027</v>
      </c>
      <c r="II670">
        <v>1.8689</v>
      </c>
      <c r="IJ670">
        <v>1.87042</v>
      </c>
      <c r="IK670">
        <v>0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-1.46</v>
      </c>
      <c r="IY670">
        <v>0.1534</v>
      </c>
      <c r="IZ670">
        <v>-0.2124528667129374</v>
      </c>
      <c r="JA670">
        <v>-0.0008016307627816455</v>
      </c>
      <c r="JB670">
        <v>-2.705495203968552E-07</v>
      </c>
      <c r="JC670">
        <v>-1.001381313952682E-11</v>
      </c>
      <c r="JD670">
        <v>-0.06429383364076624</v>
      </c>
      <c r="JE670">
        <v>-0.003544197663381463</v>
      </c>
      <c r="JF670">
        <v>0.0008551080648433378</v>
      </c>
      <c r="JG670">
        <v>-1.439520423836254E-05</v>
      </c>
      <c r="JH670">
        <v>4</v>
      </c>
      <c r="JI670">
        <v>2335</v>
      </c>
      <c r="JJ670">
        <v>1</v>
      </c>
      <c r="JK670">
        <v>25</v>
      </c>
      <c r="JL670">
        <v>194515.3</v>
      </c>
      <c r="JM670">
        <v>194515.4</v>
      </c>
      <c r="JN670">
        <v>2.37915</v>
      </c>
      <c r="JO670">
        <v>2.24976</v>
      </c>
      <c r="JP670">
        <v>1.39648</v>
      </c>
      <c r="JQ670">
        <v>2.35229</v>
      </c>
      <c r="JR670">
        <v>1.49536</v>
      </c>
      <c r="JS670">
        <v>2.55127</v>
      </c>
      <c r="JT670">
        <v>36.4814</v>
      </c>
      <c r="JU670">
        <v>24.0612</v>
      </c>
      <c r="JV670">
        <v>18</v>
      </c>
      <c r="JW670">
        <v>494.579</v>
      </c>
      <c r="JX670">
        <v>444.835</v>
      </c>
      <c r="JY670">
        <v>29.2783</v>
      </c>
      <c r="JZ670">
        <v>29.0328</v>
      </c>
      <c r="KA670">
        <v>30.0002</v>
      </c>
      <c r="KB670">
        <v>28.8155</v>
      </c>
      <c r="KC670">
        <v>28.7401</v>
      </c>
      <c r="KD670">
        <v>47.6569</v>
      </c>
      <c r="KE670">
        <v>21.2638</v>
      </c>
      <c r="KF670">
        <v>41.9204</v>
      </c>
      <c r="KG670">
        <v>29.2442</v>
      </c>
      <c r="KH670">
        <v>1192.62</v>
      </c>
      <c r="KI670">
        <v>18.4444</v>
      </c>
      <c r="KJ670">
        <v>100.872</v>
      </c>
      <c r="KK670">
        <v>100.457</v>
      </c>
    </row>
    <row r="671" spans="1:297">
      <c r="A671">
        <v>655</v>
      </c>
      <c r="B671">
        <v>1758918346.6</v>
      </c>
      <c r="C671">
        <v>16563.5</v>
      </c>
      <c r="D671" t="s">
        <v>1757</v>
      </c>
      <c r="E671" t="s">
        <v>1758</v>
      </c>
      <c r="F671">
        <v>5</v>
      </c>
      <c r="G671" t="s">
        <v>1614</v>
      </c>
      <c r="H671" t="s">
        <v>436</v>
      </c>
      <c r="I671">
        <v>1758918339.1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1203.135796823037</v>
      </c>
      <c r="AK671">
        <v>1163.513939393939</v>
      </c>
      <c r="AL671">
        <v>3.466809985714969</v>
      </c>
      <c r="AM671">
        <v>65.05091556369895</v>
      </c>
      <c r="AN671">
        <f>(AP671 - AO671 + DY671*1E3/(8.314*(EA671+273.15)) * AR671/DX671 * AQ671) * DX671/(100*DL671) * 1000/(1000 - AP671)</f>
        <v>0</v>
      </c>
      <c r="AO671">
        <v>18.40947025329463</v>
      </c>
      <c r="AP671">
        <v>24.88841272727273</v>
      </c>
      <c r="AQ671">
        <v>-0.0001219566561048459</v>
      </c>
      <c r="AR671">
        <v>107.2820033747321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5.18</v>
      </c>
      <c r="DM671">
        <v>0.5</v>
      </c>
      <c r="DN671" t="s">
        <v>438</v>
      </c>
      <c r="DO671">
        <v>2</v>
      </c>
      <c r="DP671" t="b">
        <v>1</v>
      </c>
      <c r="DQ671">
        <v>1758918339.1</v>
      </c>
      <c r="DR671">
        <v>1110.93962962963</v>
      </c>
      <c r="DS671">
        <v>1166.12</v>
      </c>
      <c r="DT671">
        <v>24.90237777777777</v>
      </c>
      <c r="DU671">
        <v>18.32608148148148</v>
      </c>
      <c r="DV671">
        <v>1112.392222222222</v>
      </c>
      <c r="DW671">
        <v>24.74884074074075</v>
      </c>
      <c r="DX671">
        <v>499.9944814814814</v>
      </c>
      <c r="DY671">
        <v>90.31461111111112</v>
      </c>
      <c r="DZ671">
        <v>0.03041548518518518</v>
      </c>
      <c r="EA671">
        <v>31.04024074074074</v>
      </c>
      <c r="EB671">
        <v>30.05657037037037</v>
      </c>
      <c r="EC671">
        <v>999.9000000000001</v>
      </c>
      <c r="ED671">
        <v>0</v>
      </c>
      <c r="EE671">
        <v>0</v>
      </c>
      <c r="EF671">
        <v>10000.15740740741</v>
      </c>
      <c r="EG671">
        <v>0</v>
      </c>
      <c r="EH671">
        <v>12.20258518518519</v>
      </c>
      <c r="EI671">
        <v>-55.18086296296296</v>
      </c>
      <c r="EJ671">
        <v>1139.311481481481</v>
      </c>
      <c r="EK671">
        <v>1187.890740740741</v>
      </c>
      <c r="EL671">
        <v>6.576294814814815</v>
      </c>
      <c r="EM671">
        <v>1166.12</v>
      </c>
      <c r="EN671">
        <v>18.32608148148148</v>
      </c>
      <c r="EO671">
        <v>2.249048148148148</v>
      </c>
      <c r="EP671">
        <v>1.655111851851852</v>
      </c>
      <c r="EQ671">
        <v>19.31602222222222</v>
      </c>
      <c r="ER671">
        <v>14.48162222222222</v>
      </c>
      <c r="ES671">
        <v>2000.017777777778</v>
      </c>
      <c r="ET671">
        <v>0.9800070740740741</v>
      </c>
      <c r="EU671">
        <v>0.0199931962962963</v>
      </c>
      <c r="EV671">
        <v>0</v>
      </c>
      <c r="EW671">
        <v>961.8939259259258</v>
      </c>
      <c r="EX671">
        <v>5.00097</v>
      </c>
      <c r="EY671">
        <v>19345.24074074074</v>
      </c>
      <c r="EZ671">
        <v>16707.77037037037</v>
      </c>
      <c r="FA671">
        <v>41.486</v>
      </c>
      <c r="FB671">
        <v>41.71266666666666</v>
      </c>
      <c r="FC671">
        <v>41.375</v>
      </c>
      <c r="FD671">
        <v>41.31199999999999</v>
      </c>
      <c r="FE671">
        <v>42.06199999999999</v>
      </c>
      <c r="FF671">
        <v>1955.127777777778</v>
      </c>
      <c r="FG671">
        <v>39.89000000000001</v>
      </c>
      <c r="FH671">
        <v>0</v>
      </c>
      <c r="FI671">
        <v>1758918347.7</v>
      </c>
      <c r="FJ671">
        <v>0</v>
      </c>
      <c r="FK671">
        <v>961.9181153846155</v>
      </c>
      <c r="FL671">
        <v>-4.986632479037521</v>
      </c>
      <c r="FM671">
        <v>-82.05470098247243</v>
      </c>
      <c r="FN671">
        <v>19345.29615384615</v>
      </c>
      <c r="FO671">
        <v>15</v>
      </c>
      <c r="FP671">
        <v>0</v>
      </c>
      <c r="FQ671" t="s">
        <v>439</v>
      </c>
      <c r="FR671">
        <v>1747247426.5</v>
      </c>
      <c r="FS671">
        <v>1747247420.5</v>
      </c>
      <c r="FT671">
        <v>0</v>
      </c>
      <c r="FU671">
        <v>1.027</v>
      </c>
      <c r="FV671">
        <v>0.031</v>
      </c>
      <c r="FW671">
        <v>0.02</v>
      </c>
      <c r="FX671">
        <v>0.05</v>
      </c>
      <c r="FY671">
        <v>420</v>
      </c>
      <c r="FZ671">
        <v>16</v>
      </c>
      <c r="GA671">
        <v>0.01</v>
      </c>
      <c r="GB671">
        <v>0.1</v>
      </c>
      <c r="GC671">
        <v>-55.090795</v>
      </c>
      <c r="GD671">
        <v>-0.8776142589116944</v>
      </c>
      <c r="GE671">
        <v>0.198191586539389</v>
      </c>
      <c r="GF671">
        <v>0</v>
      </c>
      <c r="GG671">
        <v>962.1498529411765</v>
      </c>
      <c r="GH671">
        <v>-4.436592817216996</v>
      </c>
      <c r="GI671">
        <v>0.5160269676236607</v>
      </c>
      <c r="GJ671">
        <v>-1</v>
      </c>
      <c r="GK671">
        <v>6.619957249999999</v>
      </c>
      <c r="GL671">
        <v>-0.8502726078799415</v>
      </c>
      <c r="GM671">
        <v>0.08835848020952772</v>
      </c>
      <c r="GN671">
        <v>0</v>
      </c>
      <c r="GO671">
        <v>0</v>
      </c>
      <c r="GP671">
        <v>2</v>
      </c>
      <c r="GQ671" t="s">
        <v>446</v>
      </c>
      <c r="GR671">
        <v>3.13517</v>
      </c>
      <c r="GS671">
        <v>2.69087</v>
      </c>
      <c r="GT671">
        <v>0.186331</v>
      </c>
      <c r="GU671">
        <v>0.189888</v>
      </c>
      <c r="GV671">
        <v>0.10879</v>
      </c>
      <c r="GW671">
        <v>0.0869897</v>
      </c>
      <c r="GX671">
        <v>25832.1</v>
      </c>
      <c r="GY671">
        <v>25773.6</v>
      </c>
      <c r="GZ671">
        <v>29516.5</v>
      </c>
      <c r="HA671">
        <v>29404.3</v>
      </c>
      <c r="HB671">
        <v>34750.8</v>
      </c>
      <c r="HC671">
        <v>35567.8</v>
      </c>
      <c r="HD671">
        <v>41530.5</v>
      </c>
      <c r="HE671">
        <v>41777.2</v>
      </c>
      <c r="HF671">
        <v>1.92817</v>
      </c>
      <c r="HG671">
        <v>1.86502</v>
      </c>
      <c r="HH671">
        <v>0.0454858</v>
      </c>
      <c r="HI671">
        <v>0</v>
      </c>
      <c r="HJ671">
        <v>29.305</v>
      </c>
      <c r="HK671">
        <v>999.9</v>
      </c>
      <c r="HL671">
        <v>44.2</v>
      </c>
      <c r="HM671">
        <v>31.3</v>
      </c>
      <c r="HN671">
        <v>22.4604</v>
      </c>
      <c r="HO671">
        <v>62.0887</v>
      </c>
      <c r="HP671">
        <v>25.9295</v>
      </c>
      <c r="HQ671">
        <v>1</v>
      </c>
      <c r="HR671">
        <v>0.111367</v>
      </c>
      <c r="HS671">
        <v>-0.0901362</v>
      </c>
      <c r="HT671">
        <v>20.3402</v>
      </c>
      <c r="HU671">
        <v>5.21714</v>
      </c>
      <c r="HV671">
        <v>12.0125</v>
      </c>
      <c r="HW671">
        <v>4.98845</v>
      </c>
      <c r="HX671">
        <v>3.28788</v>
      </c>
      <c r="HY671">
        <v>9999</v>
      </c>
      <c r="HZ671">
        <v>9999</v>
      </c>
      <c r="IA671">
        <v>9999</v>
      </c>
      <c r="IB671">
        <v>18.3</v>
      </c>
      <c r="IC671">
        <v>1.86762</v>
      </c>
      <c r="ID671">
        <v>1.86675</v>
      </c>
      <c r="IE671">
        <v>1.86602</v>
      </c>
      <c r="IF671">
        <v>1.866</v>
      </c>
      <c r="IG671">
        <v>1.86784</v>
      </c>
      <c r="IH671">
        <v>1.87027</v>
      </c>
      <c r="II671">
        <v>1.86891</v>
      </c>
      <c r="IJ671">
        <v>1.87042</v>
      </c>
      <c r="IK671">
        <v>0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-1.49</v>
      </c>
      <c r="IY671">
        <v>0.1534</v>
      </c>
      <c r="IZ671">
        <v>-0.2124528667129374</v>
      </c>
      <c r="JA671">
        <v>-0.0008016307627816455</v>
      </c>
      <c r="JB671">
        <v>-2.705495203968552E-07</v>
      </c>
      <c r="JC671">
        <v>-1.001381313952682E-11</v>
      </c>
      <c r="JD671">
        <v>-0.06429383364076624</v>
      </c>
      <c r="JE671">
        <v>-0.003544197663381463</v>
      </c>
      <c r="JF671">
        <v>0.0008551080648433378</v>
      </c>
      <c r="JG671">
        <v>-1.439520423836254E-05</v>
      </c>
      <c r="JH671">
        <v>4</v>
      </c>
      <c r="JI671">
        <v>2335</v>
      </c>
      <c r="JJ671">
        <v>1</v>
      </c>
      <c r="JK671">
        <v>25</v>
      </c>
      <c r="JL671">
        <v>194515.3</v>
      </c>
      <c r="JM671">
        <v>194515.4</v>
      </c>
      <c r="JN671">
        <v>2.40479</v>
      </c>
      <c r="JO671">
        <v>2.23877</v>
      </c>
      <c r="JP671">
        <v>1.39771</v>
      </c>
      <c r="JQ671">
        <v>2.34985</v>
      </c>
      <c r="JR671">
        <v>1.49536</v>
      </c>
      <c r="JS671">
        <v>2.71118</v>
      </c>
      <c r="JT671">
        <v>36.4814</v>
      </c>
      <c r="JU671">
        <v>24.0612</v>
      </c>
      <c r="JV671">
        <v>18</v>
      </c>
      <c r="JW671">
        <v>494.748</v>
      </c>
      <c r="JX671">
        <v>444.869</v>
      </c>
      <c r="JY671">
        <v>29.2169</v>
      </c>
      <c r="JZ671">
        <v>29.0347</v>
      </c>
      <c r="KA671">
        <v>30.0003</v>
      </c>
      <c r="KB671">
        <v>28.8167</v>
      </c>
      <c r="KC671">
        <v>28.7425</v>
      </c>
      <c r="KD671">
        <v>48.2334</v>
      </c>
      <c r="KE671">
        <v>21.2638</v>
      </c>
      <c r="KF671">
        <v>41.9204</v>
      </c>
      <c r="KG671">
        <v>29.1909</v>
      </c>
      <c r="KH671">
        <v>1212.68</v>
      </c>
      <c r="KI671">
        <v>18.504</v>
      </c>
      <c r="KJ671">
        <v>100.872</v>
      </c>
      <c r="KK671">
        <v>100.458</v>
      </c>
    </row>
    <row r="672" spans="1:297">
      <c r="A672">
        <v>656</v>
      </c>
      <c r="B672">
        <v>1758918351.6</v>
      </c>
      <c r="C672">
        <v>16568.5</v>
      </c>
      <c r="D672" t="s">
        <v>1759</v>
      </c>
      <c r="E672" t="s">
        <v>1760</v>
      </c>
      <c r="F672">
        <v>5</v>
      </c>
      <c r="G672" t="s">
        <v>1614</v>
      </c>
      <c r="H672" t="s">
        <v>436</v>
      </c>
      <c r="I672">
        <v>1758918343.814285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1220.487094470863</v>
      </c>
      <c r="AK672">
        <v>1180.769333333333</v>
      </c>
      <c r="AL672">
        <v>3.457290499833446</v>
      </c>
      <c r="AM672">
        <v>65.05091556369895</v>
      </c>
      <c r="AN672">
        <f>(AP672 - AO672 + DY672*1E3/(8.314*(EA672+273.15)) * AR672/DX672 * AQ672) * DX672/(100*DL672) * 1000/(1000 - AP672)</f>
        <v>0</v>
      </c>
      <c r="AO672">
        <v>18.41989150682269</v>
      </c>
      <c r="AP672">
        <v>24.87058303030303</v>
      </c>
      <c r="AQ672">
        <v>-0.0005938799341924412</v>
      </c>
      <c r="AR672">
        <v>107.2820033747321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5.18</v>
      </c>
      <c r="DM672">
        <v>0.5</v>
      </c>
      <c r="DN672" t="s">
        <v>438</v>
      </c>
      <c r="DO672">
        <v>2</v>
      </c>
      <c r="DP672" t="b">
        <v>1</v>
      </c>
      <c r="DQ672">
        <v>1758918343.814285</v>
      </c>
      <c r="DR672">
        <v>1126.825357142857</v>
      </c>
      <c r="DS672">
        <v>1182.020714285714</v>
      </c>
      <c r="DT672">
        <v>24.88736428571428</v>
      </c>
      <c r="DU672">
        <v>18.38090357142857</v>
      </c>
      <c r="DV672">
        <v>1128.301071428572</v>
      </c>
      <c r="DW672">
        <v>24.73401071428571</v>
      </c>
      <c r="DX672">
        <v>499.9867500000001</v>
      </c>
      <c r="DY672">
        <v>90.31462857142856</v>
      </c>
      <c r="DZ672">
        <v>0.03050552142857143</v>
      </c>
      <c r="EA672">
        <v>31.024225</v>
      </c>
      <c r="EB672">
        <v>30.05275714285714</v>
      </c>
      <c r="EC672">
        <v>999.9000000000002</v>
      </c>
      <c r="ED672">
        <v>0</v>
      </c>
      <c r="EE672">
        <v>0</v>
      </c>
      <c r="EF672">
        <v>10001.87142857143</v>
      </c>
      <c r="EG672">
        <v>0</v>
      </c>
      <c r="EH672">
        <v>12.20062857142857</v>
      </c>
      <c r="EI672">
        <v>-55.195825</v>
      </c>
      <c r="EJ672">
        <v>1155.585357142857</v>
      </c>
      <c r="EK672">
        <v>1204.155357142857</v>
      </c>
      <c r="EL672">
        <v>6.506465714285713</v>
      </c>
      <c r="EM672">
        <v>1182.020714285714</v>
      </c>
      <c r="EN672">
        <v>18.38090357142857</v>
      </c>
      <c r="EO672">
        <v>2.247693214285714</v>
      </c>
      <c r="EP672">
        <v>1.660063571428571</v>
      </c>
      <c r="EQ672">
        <v>19.30633928571428</v>
      </c>
      <c r="ER672">
        <v>14.52789285714286</v>
      </c>
      <c r="ES672">
        <v>1999.981785714286</v>
      </c>
      <c r="ET672">
        <v>0.9800067499999999</v>
      </c>
      <c r="EU672">
        <v>0.01999353928571429</v>
      </c>
      <c r="EV672">
        <v>0</v>
      </c>
      <c r="EW672">
        <v>961.5288214285714</v>
      </c>
      <c r="EX672">
        <v>5.00097</v>
      </c>
      <c r="EY672">
        <v>19338.90714285714</v>
      </c>
      <c r="EZ672">
        <v>16707.47142857143</v>
      </c>
      <c r="FA672">
        <v>41.48875</v>
      </c>
      <c r="FB672">
        <v>41.70949999999998</v>
      </c>
      <c r="FC672">
        <v>41.375</v>
      </c>
      <c r="FD672">
        <v>41.31199999999999</v>
      </c>
      <c r="FE672">
        <v>42.06199999999999</v>
      </c>
      <c r="FF672">
        <v>1955.091785714286</v>
      </c>
      <c r="FG672">
        <v>39.89000000000001</v>
      </c>
      <c r="FH672">
        <v>0</v>
      </c>
      <c r="FI672">
        <v>1758918353.1</v>
      </c>
      <c r="FJ672">
        <v>0</v>
      </c>
      <c r="FK672">
        <v>961.4897199999999</v>
      </c>
      <c r="FL672">
        <v>-3.846923091853998</v>
      </c>
      <c r="FM672">
        <v>-72.16923096346865</v>
      </c>
      <c r="FN672">
        <v>19337.928</v>
      </c>
      <c r="FO672">
        <v>15</v>
      </c>
      <c r="FP672">
        <v>0</v>
      </c>
      <c r="FQ672" t="s">
        <v>439</v>
      </c>
      <c r="FR672">
        <v>1747247426.5</v>
      </c>
      <c r="FS672">
        <v>1747247420.5</v>
      </c>
      <c r="FT672">
        <v>0</v>
      </c>
      <c r="FU672">
        <v>1.027</v>
      </c>
      <c r="FV672">
        <v>0.031</v>
      </c>
      <c r="FW672">
        <v>0.02</v>
      </c>
      <c r="FX672">
        <v>0.05</v>
      </c>
      <c r="FY672">
        <v>420</v>
      </c>
      <c r="FZ672">
        <v>16</v>
      </c>
      <c r="GA672">
        <v>0.01</v>
      </c>
      <c r="GB672">
        <v>0.1</v>
      </c>
      <c r="GC672">
        <v>-55.17202682926828</v>
      </c>
      <c r="GD672">
        <v>-0.870177700348683</v>
      </c>
      <c r="GE672">
        <v>0.1979407709199538</v>
      </c>
      <c r="GF672">
        <v>0</v>
      </c>
      <c r="GG672">
        <v>961.7878529411764</v>
      </c>
      <c r="GH672">
        <v>-4.604201676389696</v>
      </c>
      <c r="GI672">
        <v>0.5166437578170782</v>
      </c>
      <c r="GJ672">
        <v>-1</v>
      </c>
      <c r="GK672">
        <v>6.559385121951219</v>
      </c>
      <c r="GL672">
        <v>-0.9078223693379576</v>
      </c>
      <c r="GM672">
        <v>0.09430011171195697</v>
      </c>
      <c r="GN672">
        <v>0</v>
      </c>
      <c r="GO672">
        <v>0</v>
      </c>
      <c r="GP672">
        <v>2</v>
      </c>
      <c r="GQ672" t="s">
        <v>446</v>
      </c>
      <c r="GR672">
        <v>3.13526</v>
      </c>
      <c r="GS672">
        <v>2.6906</v>
      </c>
      <c r="GT672">
        <v>0.18807</v>
      </c>
      <c r="GU672">
        <v>0.191586</v>
      </c>
      <c r="GV672">
        <v>0.108732</v>
      </c>
      <c r="GW672">
        <v>0.0870668</v>
      </c>
      <c r="GX672">
        <v>25776.6</v>
      </c>
      <c r="GY672">
        <v>25719.7</v>
      </c>
      <c r="GZ672">
        <v>29516.2</v>
      </c>
      <c r="HA672">
        <v>29404.5</v>
      </c>
      <c r="HB672">
        <v>34752.9</v>
      </c>
      <c r="HC672">
        <v>35565</v>
      </c>
      <c r="HD672">
        <v>41530.3</v>
      </c>
      <c r="HE672">
        <v>41777.4</v>
      </c>
      <c r="HF672">
        <v>1.9282</v>
      </c>
      <c r="HG672">
        <v>1.86497</v>
      </c>
      <c r="HH672">
        <v>0.0456534</v>
      </c>
      <c r="HI672">
        <v>0</v>
      </c>
      <c r="HJ672">
        <v>29.3018</v>
      </c>
      <c r="HK672">
        <v>999.9</v>
      </c>
      <c r="HL672">
        <v>44.2</v>
      </c>
      <c r="HM672">
        <v>31.3</v>
      </c>
      <c r="HN672">
        <v>22.4569</v>
      </c>
      <c r="HO672">
        <v>62.1287</v>
      </c>
      <c r="HP672">
        <v>25.9295</v>
      </c>
      <c r="HQ672">
        <v>1</v>
      </c>
      <c r="HR672">
        <v>0.111402</v>
      </c>
      <c r="HS672">
        <v>-0.0951525</v>
      </c>
      <c r="HT672">
        <v>20.3402</v>
      </c>
      <c r="HU672">
        <v>5.21639</v>
      </c>
      <c r="HV672">
        <v>12.0132</v>
      </c>
      <c r="HW672">
        <v>4.9887</v>
      </c>
      <c r="HX672">
        <v>3.2878</v>
      </c>
      <c r="HY672">
        <v>9999</v>
      </c>
      <c r="HZ672">
        <v>9999</v>
      </c>
      <c r="IA672">
        <v>9999</v>
      </c>
      <c r="IB672">
        <v>18.3</v>
      </c>
      <c r="IC672">
        <v>1.8676</v>
      </c>
      <c r="ID672">
        <v>1.86674</v>
      </c>
      <c r="IE672">
        <v>1.86602</v>
      </c>
      <c r="IF672">
        <v>1.866</v>
      </c>
      <c r="IG672">
        <v>1.86784</v>
      </c>
      <c r="IH672">
        <v>1.87027</v>
      </c>
      <c r="II672">
        <v>1.86891</v>
      </c>
      <c r="IJ672">
        <v>1.87042</v>
      </c>
      <c r="IK672">
        <v>0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-1.52</v>
      </c>
      <c r="IY672">
        <v>0.1531</v>
      </c>
      <c r="IZ672">
        <v>-0.2124528667129374</v>
      </c>
      <c r="JA672">
        <v>-0.0008016307627816455</v>
      </c>
      <c r="JB672">
        <v>-2.705495203968552E-07</v>
      </c>
      <c r="JC672">
        <v>-1.001381313952682E-11</v>
      </c>
      <c r="JD672">
        <v>-0.06429383364076624</v>
      </c>
      <c r="JE672">
        <v>-0.003544197663381463</v>
      </c>
      <c r="JF672">
        <v>0.0008551080648433378</v>
      </c>
      <c r="JG672">
        <v>-1.439520423836254E-05</v>
      </c>
      <c r="JH672">
        <v>4</v>
      </c>
      <c r="JI672">
        <v>2335</v>
      </c>
      <c r="JJ672">
        <v>1</v>
      </c>
      <c r="JK672">
        <v>25</v>
      </c>
      <c r="JL672">
        <v>194515.4</v>
      </c>
      <c r="JM672">
        <v>194515.5</v>
      </c>
      <c r="JN672">
        <v>2.43408</v>
      </c>
      <c r="JO672">
        <v>2.23511</v>
      </c>
      <c r="JP672">
        <v>1.39648</v>
      </c>
      <c r="JQ672">
        <v>2.35107</v>
      </c>
      <c r="JR672">
        <v>1.49536</v>
      </c>
      <c r="JS672">
        <v>2.69653</v>
      </c>
      <c r="JT672">
        <v>36.4814</v>
      </c>
      <c r="JU672">
        <v>24.0612</v>
      </c>
      <c r="JV672">
        <v>18</v>
      </c>
      <c r="JW672">
        <v>494.778</v>
      </c>
      <c r="JX672">
        <v>444.852</v>
      </c>
      <c r="JY672">
        <v>29.1642</v>
      </c>
      <c r="JZ672">
        <v>29.0372</v>
      </c>
      <c r="KA672">
        <v>30.0002</v>
      </c>
      <c r="KB672">
        <v>28.8184</v>
      </c>
      <c r="KC672">
        <v>28.7444</v>
      </c>
      <c r="KD672">
        <v>48.7358</v>
      </c>
      <c r="KE672">
        <v>20.9655</v>
      </c>
      <c r="KF672">
        <v>41.9204</v>
      </c>
      <c r="KG672">
        <v>29.1438</v>
      </c>
      <c r="KH672">
        <v>1226.06</v>
      </c>
      <c r="KI672">
        <v>18.5802</v>
      </c>
      <c r="KJ672">
        <v>100.871</v>
      </c>
      <c r="KK672">
        <v>100.458</v>
      </c>
    </row>
    <row r="673" spans="1:297">
      <c r="A673">
        <v>657</v>
      </c>
      <c r="B673">
        <v>1758918356.6</v>
      </c>
      <c r="C673">
        <v>16573.5</v>
      </c>
      <c r="D673" t="s">
        <v>1761</v>
      </c>
      <c r="E673" t="s">
        <v>1762</v>
      </c>
      <c r="F673">
        <v>5</v>
      </c>
      <c r="G673" t="s">
        <v>1614</v>
      </c>
      <c r="H673" t="s">
        <v>436</v>
      </c>
      <c r="I673">
        <v>1758918349.1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1237.379322433173</v>
      </c>
      <c r="AK673">
        <v>1197.931757575758</v>
      </c>
      <c r="AL673">
        <v>3.434935972613494</v>
      </c>
      <c r="AM673">
        <v>65.05091556369895</v>
      </c>
      <c r="AN673">
        <f>(AP673 - AO673 + DY673*1E3/(8.314*(EA673+273.15)) * AR673/DX673 * AQ673) * DX673/(100*DL673) * 1000/(1000 - AP673)</f>
        <v>0</v>
      </c>
      <c r="AO673">
        <v>18.48003263164362</v>
      </c>
      <c r="AP673">
        <v>24.85303090909091</v>
      </c>
      <c r="AQ673">
        <v>-0.0003291182558506192</v>
      </c>
      <c r="AR673">
        <v>107.2820033747321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5.18</v>
      </c>
      <c r="DM673">
        <v>0.5</v>
      </c>
      <c r="DN673" t="s">
        <v>438</v>
      </c>
      <c r="DO673">
        <v>2</v>
      </c>
      <c r="DP673" t="b">
        <v>1</v>
      </c>
      <c r="DQ673">
        <v>1758918349.1</v>
      </c>
      <c r="DR673">
        <v>1144.634444444444</v>
      </c>
      <c r="DS673">
        <v>1199.796296296296</v>
      </c>
      <c r="DT673">
        <v>24.87587407407407</v>
      </c>
      <c r="DU673">
        <v>18.43473333333333</v>
      </c>
      <c r="DV673">
        <v>1146.135555555556</v>
      </c>
      <c r="DW673">
        <v>24.72265925925926</v>
      </c>
      <c r="DX673">
        <v>500.001925925926</v>
      </c>
      <c r="DY673">
        <v>90.31528518518518</v>
      </c>
      <c r="DZ673">
        <v>0.03036311851851852</v>
      </c>
      <c r="EA673">
        <v>31.00617037037037</v>
      </c>
      <c r="EB673">
        <v>30.0456037037037</v>
      </c>
      <c r="EC673">
        <v>999.9000000000001</v>
      </c>
      <c r="ED673">
        <v>0</v>
      </c>
      <c r="EE673">
        <v>0</v>
      </c>
      <c r="EF673">
        <v>10005.85518518518</v>
      </c>
      <c r="EG673">
        <v>0</v>
      </c>
      <c r="EH673">
        <v>12.2038962962963</v>
      </c>
      <c r="EI673">
        <v>-55.16270370370371</v>
      </c>
      <c r="EJ673">
        <v>1173.834074074074</v>
      </c>
      <c r="EK673">
        <v>1222.33037037037</v>
      </c>
      <c r="EL673">
        <v>6.441142592592592</v>
      </c>
      <c r="EM673">
        <v>1199.796296296296</v>
      </c>
      <c r="EN673">
        <v>18.43473333333333</v>
      </c>
      <c r="EO673">
        <v>2.246671481481481</v>
      </c>
      <c r="EP673">
        <v>1.664937777777778</v>
      </c>
      <c r="EQ673">
        <v>19.29904444444444</v>
      </c>
      <c r="ER673">
        <v>14.57331111111111</v>
      </c>
      <c r="ES673">
        <v>1999.983703703704</v>
      </c>
      <c r="ET673">
        <v>0.9800067777777777</v>
      </c>
      <c r="EU673">
        <v>0.0199934962962963</v>
      </c>
      <c r="EV673">
        <v>0</v>
      </c>
      <c r="EW673">
        <v>961.2481111111111</v>
      </c>
      <c r="EX673">
        <v>5.00097</v>
      </c>
      <c r="EY673">
        <v>19332.63333333334</v>
      </c>
      <c r="EZ673">
        <v>16707.48148148148</v>
      </c>
      <c r="FA673">
        <v>41.49299999999999</v>
      </c>
      <c r="FB673">
        <v>41.70566666666667</v>
      </c>
      <c r="FC673">
        <v>41.375</v>
      </c>
      <c r="FD673">
        <v>41.31199999999999</v>
      </c>
      <c r="FE673">
        <v>42.06199999999999</v>
      </c>
      <c r="FF673">
        <v>1955.093703703703</v>
      </c>
      <c r="FG673">
        <v>39.89000000000001</v>
      </c>
      <c r="FH673">
        <v>0</v>
      </c>
      <c r="FI673">
        <v>1758918357.9</v>
      </c>
      <c r="FJ673">
        <v>0</v>
      </c>
      <c r="FK673">
        <v>961.22828</v>
      </c>
      <c r="FL673">
        <v>-2.966461541646221</v>
      </c>
      <c r="FM673">
        <v>-68.36153840600672</v>
      </c>
      <c r="FN673">
        <v>19332.36</v>
      </c>
      <c r="FO673">
        <v>15</v>
      </c>
      <c r="FP673">
        <v>0</v>
      </c>
      <c r="FQ673" t="s">
        <v>439</v>
      </c>
      <c r="FR673">
        <v>1747247426.5</v>
      </c>
      <c r="FS673">
        <v>1747247420.5</v>
      </c>
      <c r="FT673">
        <v>0</v>
      </c>
      <c r="FU673">
        <v>1.027</v>
      </c>
      <c r="FV673">
        <v>0.031</v>
      </c>
      <c r="FW673">
        <v>0.02</v>
      </c>
      <c r="FX673">
        <v>0.05</v>
      </c>
      <c r="FY673">
        <v>420</v>
      </c>
      <c r="FZ673">
        <v>16</v>
      </c>
      <c r="GA673">
        <v>0.01</v>
      </c>
      <c r="GB673">
        <v>0.1</v>
      </c>
      <c r="GC673">
        <v>-55.1497025</v>
      </c>
      <c r="GD673">
        <v>0.02702026266418813</v>
      </c>
      <c r="GE673">
        <v>0.1435638107036379</v>
      </c>
      <c r="GF673">
        <v>1</v>
      </c>
      <c r="GG673">
        <v>961.4239411764705</v>
      </c>
      <c r="GH673">
        <v>-3.144751719778434</v>
      </c>
      <c r="GI673">
        <v>0.3979172202693048</v>
      </c>
      <c r="GJ673">
        <v>-1</v>
      </c>
      <c r="GK673">
        <v>6.4750265</v>
      </c>
      <c r="GL673">
        <v>-0.7065242026266478</v>
      </c>
      <c r="GM673">
        <v>0.0718437377768585</v>
      </c>
      <c r="GN673">
        <v>0</v>
      </c>
      <c r="GO673">
        <v>1</v>
      </c>
      <c r="GP673">
        <v>2</v>
      </c>
      <c r="GQ673" t="s">
        <v>440</v>
      </c>
      <c r="GR673">
        <v>3.13516</v>
      </c>
      <c r="GS673">
        <v>2.69009</v>
      </c>
      <c r="GT673">
        <v>0.189786</v>
      </c>
      <c r="GU673">
        <v>0.193224</v>
      </c>
      <c r="GV673">
        <v>0.108685</v>
      </c>
      <c r="GW673">
        <v>0.0873546</v>
      </c>
      <c r="GX673">
        <v>25722.2</v>
      </c>
      <c r="GY673">
        <v>25667.4</v>
      </c>
      <c r="GZ673">
        <v>29516.3</v>
      </c>
      <c r="HA673">
        <v>29404.4</v>
      </c>
      <c r="HB673">
        <v>34754.9</v>
      </c>
      <c r="HC673">
        <v>35553.5</v>
      </c>
      <c r="HD673">
        <v>41530.3</v>
      </c>
      <c r="HE673">
        <v>41777.2</v>
      </c>
      <c r="HF673">
        <v>1.92817</v>
      </c>
      <c r="HG673">
        <v>1.86507</v>
      </c>
      <c r="HH673">
        <v>0.0452287</v>
      </c>
      <c r="HI673">
        <v>0</v>
      </c>
      <c r="HJ673">
        <v>29.2975</v>
      </c>
      <c r="HK673">
        <v>999.9</v>
      </c>
      <c r="HL673">
        <v>44.2</v>
      </c>
      <c r="HM673">
        <v>31.3</v>
      </c>
      <c r="HN673">
        <v>22.4591</v>
      </c>
      <c r="HO673">
        <v>62.0787</v>
      </c>
      <c r="HP673">
        <v>26.0136</v>
      </c>
      <c r="HQ673">
        <v>1</v>
      </c>
      <c r="HR673">
        <v>0.111753</v>
      </c>
      <c r="HS673">
        <v>-0.0926389</v>
      </c>
      <c r="HT673">
        <v>20.3399</v>
      </c>
      <c r="HU673">
        <v>5.21459</v>
      </c>
      <c r="HV673">
        <v>12.0116</v>
      </c>
      <c r="HW673">
        <v>4.988</v>
      </c>
      <c r="HX673">
        <v>3.2875</v>
      </c>
      <c r="HY673">
        <v>9999</v>
      </c>
      <c r="HZ673">
        <v>9999</v>
      </c>
      <c r="IA673">
        <v>9999</v>
      </c>
      <c r="IB673">
        <v>18.3</v>
      </c>
      <c r="IC673">
        <v>1.86762</v>
      </c>
      <c r="ID673">
        <v>1.86674</v>
      </c>
      <c r="IE673">
        <v>1.86602</v>
      </c>
      <c r="IF673">
        <v>1.866</v>
      </c>
      <c r="IG673">
        <v>1.86783</v>
      </c>
      <c r="IH673">
        <v>1.87027</v>
      </c>
      <c r="II673">
        <v>1.86892</v>
      </c>
      <c r="IJ673">
        <v>1.87041</v>
      </c>
      <c r="IK673">
        <v>0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-1.53</v>
      </c>
      <c r="IY673">
        <v>0.153</v>
      </c>
      <c r="IZ673">
        <v>-0.2124528667129374</v>
      </c>
      <c r="JA673">
        <v>-0.0008016307627816455</v>
      </c>
      <c r="JB673">
        <v>-2.705495203968552E-07</v>
      </c>
      <c r="JC673">
        <v>-1.001381313952682E-11</v>
      </c>
      <c r="JD673">
        <v>-0.06429383364076624</v>
      </c>
      <c r="JE673">
        <v>-0.003544197663381463</v>
      </c>
      <c r="JF673">
        <v>0.0008551080648433378</v>
      </c>
      <c r="JG673">
        <v>-1.439520423836254E-05</v>
      </c>
      <c r="JH673">
        <v>4</v>
      </c>
      <c r="JI673">
        <v>2335</v>
      </c>
      <c r="JJ673">
        <v>1</v>
      </c>
      <c r="JK673">
        <v>25</v>
      </c>
      <c r="JL673">
        <v>194515.5</v>
      </c>
      <c r="JM673">
        <v>194515.6</v>
      </c>
      <c r="JN673">
        <v>2.4585</v>
      </c>
      <c r="JO673">
        <v>2.25098</v>
      </c>
      <c r="JP673">
        <v>1.39648</v>
      </c>
      <c r="JQ673">
        <v>2.35352</v>
      </c>
      <c r="JR673">
        <v>1.49536</v>
      </c>
      <c r="JS673">
        <v>2.52075</v>
      </c>
      <c r="JT673">
        <v>36.4814</v>
      </c>
      <c r="JU673">
        <v>24.0612</v>
      </c>
      <c r="JV673">
        <v>18</v>
      </c>
      <c r="JW673">
        <v>494.782</v>
      </c>
      <c r="JX673">
        <v>444.922</v>
      </c>
      <c r="JY673">
        <v>29.1207</v>
      </c>
      <c r="JZ673">
        <v>29.0389</v>
      </c>
      <c r="KA673">
        <v>30.0002</v>
      </c>
      <c r="KB673">
        <v>28.8208</v>
      </c>
      <c r="KC673">
        <v>28.7455</v>
      </c>
      <c r="KD673">
        <v>49.3089</v>
      </c>
      <c r="KE673">
        <v>20.6842</v>
      </c>
      <c r="KF673">
        <v>41.9204</v>
      </c>
      <c r="KG673">
        <v>29.0978</v>
      </c>
      <c r="KH673">
        <v>1246.14</v>
      </c>
      <c r="KI673">
        <v>18.5368</v>
      </c>
      <c r="KJ673">
        <v>100.871</v>
      </c>
      <c r="KK673">
        <v>100.458</v>
      </c>
    </row>
    <row r="674" spans="1:297">
      <c r="A674">
        <v>658</v>
      </c>
      <c r="B674">
        <v>1758918361.6</v>
      </c>
      <c r="C674">
        <v>16578.5</v>
      </c>
      <c r="D674" t="s">
        <v>1763</v>
      </c>
      <c r="E674" t="s">
        <v>1764</v>
      </c>
      <c r="F674">
        <v>5</v>
      </c>
      <c r="G674" t="s">
        <v>1614</v>
      </c>
      <c r="H674" t="s">
        <v>436</v>
      </c>
      <c r="I674">
        <v>1758918353.814285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1254.753199397111</v>
      </c>
      <c r="AK674">
        <v>1215.146363636363</v>
      </c>
      <c r="AL674">
        <v>3.458284124495821</v>
      </c>
      <c r="AM674">
        <v>65.05091556369895</v>
      </c>
      <c r="AN674">
        <f>(AP674 - AO674 + DY674*1E3/(8.314*(EA674+273.15)) * AR674/DX674 * AQ674) * DX674/(100*DL674) * 1000/(1000 - AP674)</f>
        <v>0</v>
      </c>
      <c r="AO674">
        <v>18.56729659742537</v>
      </c>
      <c r="AP674">
        <v>24.8581896969697</v>
      </c>
      <c r="AQ674">
        <v>0.000123474209034087</v>
      </c>
      <c r="AR674">
        <v>107.2820033747321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5.18</v>
      </c>
      <c r="DM674">
        <v>0.5</v>
      </c>
      <c r="DN674" t="s">
        <v>438</v>
      </c>
      <c r="DO674">
        <v>2</v>
      </c>
      <c r="DP674" t="b">
        <v>1</v>
      </c>
      <c r="DQ674">
        <v>1758918353.814285</v>
      </c>
      <c r="DR674">
        <v>1160.468571428571</v>
      </c>
      <c r="DS674">
        <v>1215.656785714286</v>
      </c>
      <c r="DT674">
        <v>24.86498214285714</v>
      </c>
      <c r="DU674">
        <v>18.48310714285714</v>
      </c>
      <c r="DV674">
        <v>1161.993571428571</v>
      </c>
      <c r="DW674">
        <v>24.7119</v>
      </c>
      <c r="DX674">
        <v>500.0013928571429</v>
      </c>
      <c r="DY674">
        <v>90.31606071428573</v>
      </c>
      <c r="DZ674">
        <v>0.03027449285714285</v>
      </c>
      <c r="EA674">
        <v>30.98953928571428</v>
      </c>
      <c r="EB674">
        <v>30.04019285714286</v>
      </c>
      <c r="EC674">
        <v>999.9000000000002</v>
      </c>
      <c r="ED674">
        <v>0</v>
      </c>
      <c r="EE674">
        <v>0</v>
      </c>
      <c r="EF674">
        <v>10001.78464285714</v>
      </c>
      <c r="EG674">
        <v>0</v>
      </c>
      <c r="EH674">
        <v>12.20741785714286</v>
      </c>
      <c r="EI674">
        <v>-55.18860000000001</v>
      </c>
      <c r="EJ674">
        <v>1190.058214285714</v>
      </c>
      <c r="EK674">
        <v>1238.549642857143</v>
      </c>
      <c r="EL674">
        <v>6.381882857142857</v>
      </c>
      <c r="EM674">
        <v>1215.656785714286</v>
      </c>
      <c r="EN674">
        <v>18.48310714285714</v>
      </c>
      <c r="EO674">
        <v>2.2457075</v>
      </c>
      <c r="EP674">
        <v>1.669321785714285</v>
      </c>
      <c r="EQ674">
        <v>19.29215714285714</v>
      </c>
      <c r="ER674">
        <v>14.61397857142857</v>
      </c>
      <c r="ES674">
        <v>1999.974642857143</v>
      </c>
      <c r="ET674">
        <v>0.9800067499999999</v>
      </c>
      <c r="EU674">
        <v>0.01999351785714286</v>
      </c>
      <c r="EV674">
        <v>0</v>
      </c>
      <c r="EW674">
        <v>961.0501428571428</v>
      </c>
      <c r="EX674">
        <v>5.00097</v>
      </c>
      <c r="EY674">
        <v>19327.40357142857</v>
      </c>
      <c r="EZ674">
        <v>16707.4</v>
      </c>
      <c r="FA674">
        <v>41.48875</v>
      </c>
      <c r="FB674">
        <v>41.70949999999999</v>
      </c>
      <c r="FC674">
        <v>41.375</v>
      </c>
      <c r="FD674">
        <v>41.31199999999999</v>
      </c>
      <c r="FE674">
        <v>42.06199999999999</v>
      </c>
      <c r="FF674">
        <v>1955.084642857143</v>
      </c>
      <c r="FG674">
        <v>39.89000000000001</v>
      </c>
      <c r="FH674">
        <v>0</v>
      </c>
      <c r="FI674">
        <v>1758918362.7</v>
      </c>
      <c r="FJ674">
        <v>0</v>
      </c>
      <c r="FK674">
        <v>961.0155999999999</v>
      </c>
      <c r="FL674">
        <v>-2.48830770886798</v>
      </c>
      <c r="FM674">
        <v>-64.5769230585431</v>
      </c>
      <c r="FN674">
        <v>19327.072</v>
      </c>
      <c r="FO674">
        <v>15</v>
      </c>
      <c r="FP674">
        <v>0</v>
      </c>
      <c r="FQ674" t="s">
        <v>439</v>
      </c>
      <c r="FR674">
        <v>1747247426.5</v>
      </c>
      <c r="FS674">
        <v>1747247420.5</v>
      </c>
      <c r="FT674">
        <v>0</v>
      </c>
      <c r="FU674">
        <v>1.027</v>
      </c>
      <c r="FV674">
        <v>0.031</v>
      </c>
      <c r="FW674">
        <v>0.02</v>
      </c>
      <c r="FX674">
        <v>0.05</v>
      </c>
      <c r="FY674">
        <v>420</v>
      </c>
      <c r="FZ674">
        <v>16</v>
      </c>
      <c r="GA674">
        <v>0.01</v>
      </c>
      <c r="GB674">
        <v>0.1</v>
      </c>
      <c r="GC674">
        <v>-55.17952</v>
      </c>
      <c r="GD674">
        <v>0.09090056285201782</v>
      </c>
      <c r="GE674">
        <v>0.1426206335002058</v>
      </c>
      <c r="GF674">
        <v>1</v>
      </c>
      <c r="GG674">
        <v>961.150411764706</v>
      </c>
      <c r="GH674">
        <v>-2.756730335736285</v>
      </c>
      <c r="GI674">
        <v>0.3522471657003708</v>
      </c>
      <c r="GJ674">
        <v>-1</v>
      </c>
      <c r="GK674">
        <v>6.407382749999999</v>
      </c>
      <c r="GL674">
        <v>-0.748017298311454</v>
      </c>
      <c r="GM674">
        <v>0.07440522757130373</v>
      </c>
      <c r="GN674">
        <v>0</v>
      </c>
      <c r="GO674">
        <v>1</v>
      </c>
      <c r="GP674">
        <v>2</v>
      </c>
      <c r="GQ674" t="s">
        <v>440</v>
      </c>
      <c r="GR674">
        <v>3.13515</v>
      </c>
      <c r="GS674">
        <v>2.69075</v>
      </c>
      <c r="GT674">
        <v>0.191496</v>
      </c>
      <c r="GU674">
        <v>0.194899</v>
      </c>
      <c r="GV674">
        <v>0.108706</v>
      </c>
      <c r="GW674">
        <v>0.08753560000000001</v>
      </c>
      <c r="GX674">
        <v>25667.8</v>
      </c>
      <c r="GY674">
        <v>25614.3</v>
      </c>
      <c r="GZ674">
        <v>29516.3</v>
      </c>
      <c r="HA674">
        <v>29404.7</v>
      </c>
      <c r="HB674">
        <v>34754</v>
      </c>
      <c r="HC674">
        <v>35546.5</v>
      </c>
      <c r="HD674">
        <v>41530.3</v>
      </c>
      <c r="HE674">
        <v>41777.3</v>
      </c>
      <c r="HF674">
        <v>1.9277</v>
      </c>
      <c r="HG674">
        <v>1.8652</v>
      </c>
      <c r="HH674">
        <v>0.044927</v>
      </c>
      <c r="HI674">
        <v>0</v>
      </c>
      <c r="HJ674">
        <v>29.2922</v>
      </c>
      <c r="HK674">
        <v>999.9</v>
      </c>
      <c r="HL674">
        <v>44.2</v>
      </c>
      <c r="HM674">
        <v>31.3</v>
      </c>
      <c r="HN674">
        <v>22.4584</v>
      </c>
      <c r="HO674">
        <v>61.7287</v>
      </c>
      <c r="HP674">
        <v>25.9495</v>
      </c>
      <c r="HQ674">
        <v>1</v>
      </c>
      <c r="HR674">
        <v>0.111756</v>
      </c>
      <c r="HS674">
        <v>-0.105534</v>
      </c>
      <c r="HT674">
        <v>20.3402</v>
      </c>
      <c r="HU674">
        <v>5.21654</v>
      </c>
      <c r="HV674">
        <v>12.012</v>
      </c>
      <c r="HW674">
        <v>4.98855</v>
      </c>
      <c r="HX674">
        <v>3.28763</v>
      </c>
      <c r="HY674">
        <v>9999</v>
      </c>
      <c r="HZ674">
        <v>9999</v>
      </c>
      <c r="IA674">
        <v>9999</v>
      </c>
      <c r="IB674">
        <v>18.3</v>
      </c>
      <c r="IC674">
        <v>1.86759</v>
      </c>
      <c r="ID674">
        <v>1.8667</v>
      </c>
      <c r="IE674">
        <v>1.86602</v>
      </c>
      <c r="IF674">
        <v>1.866</v>
      </c>
      <c r="IG674">
        <v>1.86784</v>
      </c>
      <c r="IH674">
        <v>1.87027</v>
      </c>
      <c r="II674">
        <v>1.8689</v>
      </c>
      <c r="IJ674">
        <v>1.87042</v>
      </c>
      <c r="IK674">
        <v>0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-1.57</v>
      </c>
      <c r="IY674">
        <v>0.153</v>
      </c>
      <c r="IZ674">
        <v>-0.2124528667129374</v>
      </c>
      <c r="JA674">
        <v>-0.0008016307627816455</v>
      </c>
      <c r="JB674">
        <v>-2.705495203968552E-07</v>
      </c>
      <c r="JC674">
        <v>-1.001381313952682E-11</v>
      </c>
      <c r="JD674">
        <v>-0.06429383364076624</v>
      </c>
      <c r="JE674">
        <v>-0.003544197663381463</v>
      </c>
      <c r="JF674">
        <v>0.0008551080648433378</v>
      </c>
      <c r="JG674">
        <v>-1.439520423836254E-05</v>
      </c>
      <c r="JH674">
        <v>4</v>
      </c>
      <c r="JI674">
        <v>2335</v>
      </c>
      <c r="JJ674">
        <v>1</v>
      </c>
      <c r="JK674">
        <v>25</v>
      </c>
      <c r="JL674">
        <v>194515.6</v>
      </c>
      <c r="JM674">
        <v>194515.7</v>
      </c>
      <c r="JN674">
        <v>2.48657</v>
      </c>
      <c r="JO674">
        <v>2.23022</v>
      </c>
      <c r="JP674">
        <v>1.39648</v>
      </c>
      <c r="JQ674">
        <v>2.35352</v>
      </c>
      <c r="JR674">
        <v>1.49536</v>
      </c>
      <c r="JS674">
        <v>2.69897</v>
      </c>
      <c r="JT674">
        <v>36.5051</v>
      </c>
      <c r="JU674">
        <v>24.07</v>
      </c>
      <c r="JV674">
        <v>18</v>
      </c>
      <c r="JW674">
        <v>494.495</v>
      </c>
      <c r="JX674">
        <v>445.014</v>
      </c>
      <c r="JY674">
        <v>29.0759</v>
      </c>
      <c r="JZ674">
        <v>29.0412</v>
      </c>
      <c r="KA674">
        <v>30.0003</v>
      </c>
      <c r="KB674">
        <v>28.8229</v>
      </c>
      <c r="KC674">
        <v>28.7474</v>
      </c>
      <c r="KD674">
        <v>49.8104</v>
      </c>
      <c r="KE674">
        <v>20.6842</v>
      </c>
      <c r="KF674">
        <v>41.9204</v>
      </c>
      <c r="KG674">
        <v>29.0641</v>
      </c>
      <c r="KH674">
        <v>1259.5</v>
      </c>
      <c r="KI674">
        <v>18.5529</v>
      </c>
      <c r="KJ674">
        <v>100.871</v>
      </c>
      <c r="KK674">
        <v>100.459</v>
      </c>
    </row>
    <row r="675" spans="1:297">
      <c r="A675">
        <v>659</v>
      </c>
      <c r="B675">
        <v>1758918366.6</v>
      </c>
      <c r="C675">
        <v>16583.5</v>
      </c>
      <c r="D675" t="s">
        <v>1765</v>
      </c>
      <c r="E675" t="s">
        <v>1766</v>
      </c>
      <c r="F675">
        <v>5</v>
      </c>
      <c r="G675" t="s">
        <v>1614</v>
      </c>
      <c r="H675" t="s">
        <v>436</v>
      </c>
      <c r="I675">
        <v>1758918359.1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1271.828087442544</v>
      </c>
      <c r="AK675">
        <v>1232.279575757576</v>
      </c>
      <c r="AL675">
        <v>3.424863684689329</v>
      </c>
      <c r="AM675">
        <v>65.05091556369895</v>
      </c>
      <c r="AN675">
        <f>(AP675 - AO675 + DY675*1E3/(8.314*(EA675+273.15)) * AR675/DX675 * AQ675) * DX675/(100*DL675) * 1000/(1000 - AP675)</f>
        <v>0</v>
      </c>
      <c r="AO675">
        <v>18.5833418541997</v>
      </c>
      <c r="AP675">
        <v>24.84858424242425</v>
      </c>
      <c r="AQ675">
        <v>-0.0002118224647554307</v>
      </c>
      <c r="AR675">
        <v>107.2820033747321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5.18</v>
      </c>
      <c r="DM675">
        <v>0.5</v>
      </c>
      <c r="DN675" t="s">
        <v>438</v>
      </c>
      <c r="DO675">
        <v>2</v>
      </c>
      <c r="DP675" t="b">
        <v>1</v>
      </c>
      <c r="DQ675">
        <v>1758918359.1</v>
      </c>
      <c r="DR675">
        <v>1178.213703703704</v>
      </c>
      <c r="DS675">
        <v>1233.337407407407</v>
      </c>
      <c r="DT675">
        <v>24.85637777777778</v>
      </c>
      <c r="DU675">
        <v>18.5396</v>
      </c>
      <c r="DV675">
        <v>1179.765925925926</v>
      </c>
      <c r="DW675">
        <v>24.70339999999999</v>
      </c>
      <c r="DX675">
        <v>500.0042222222222</v>
      </c>
      <c r="DY675">
        <v>90.31698518518517</v>
      </c>
      <c r="DZ675">
        <v>0.03025695925925925</v>
      </c>
      <c r="EA675">
        <v>30.97206296296295</v>
      </c>
      <c r="EB675">
        <v>30.02940000000001</v>
      </c>
      <c r="EC675">
        <v>999.9000000000001</v>
      </c>
      <c r="ED675">
        <v>0</v>
      </c>
      <c r="EE675">
        <v>0</v>
      </c>
      <c r="EF675">
        <v>9997.38111111111</v>
      </c>
      <c r="EG675">
        <v>0</v>
      </c>
      <c r="EH675">
        <v>12.20832592592593</v>
      </c>
      <c r="EI675">
        <v>-55.1227074074074</v>
      </c>
      <c r="EJ675">
        <v>1208.245925925926</v>
      </c>
      <c r="EK675">
        <v>1256.635185185185</v>
      </c>
      <c r="EL675">
        <v>6.316776296296297</v>
      </c>
      <c r="EM675">
        <v>1233.337407407407</v>
      </c>
      <c r="EN675">
        <v>18.5396</v>
      </c>
      <c r="EO675">
        <v>2.244952592592592</v>
      </c>
      <c r="EP675">
        <v>1.674442222222222</v>
      </c>
      <c r="EQ675">
        <v>19.28676666666667</v>
      </c>
      <c r="ER675">
        <v>14.66144814814815</v>
      </c>
      <c r="ES675">
        <v>2000.004074074074</v>
      </c>
      <c r="ET675">
        <v>0.9800071111111111</v>
      </c>
      <c r="EU675">
        <v>0.01999316666666667</v>
      </c>
      <c r="EV675">
        <v>0</v>
      </c>
      <c r="EW675">
        <v>960.8114444444444</v>
      </c>
      <c r="EX675">
        <v>5.00097</v>
      </c>
      <c r="EY675">
        <v>19322.17407407407</v>
      </c>
      <c r="EZ675">
        <v>16707.64814814815</v>
      </c>
      <c r="FA675">
        <v>41.49533333333333</v>
      </c>
      <c r="FB675">
        <v>41.71733333333333</v>
      </c>
      <c r="FC675">
        <v>41.375</v>
      </c>
      <c r="FD675">
        <v>41.31199999999999</v>
      </c>
      <c r="FE675">
        <v>42.06199999999999</v>
      </c>
      <c r="FF675">
        <v>1955.114074074074</v>
      </c>
      <c r="FG675">
        <v>39.89000000000001</v>
      </c>
      <c r="FH675">
        <v>0</v>
      </c>
      <c r="FI675">
        <v>1758918368.1</v>
      </c>
      <c r="FJ675">
        <v>0</v>
      </c>
      <c r="FK675">
        <v>960.7885</v>
      </c>
      <c r="FL675">
        <v>-3.070803427357567</v>
      </c>
      <c r="FM675">
        <v>-59.68205123563892</v>
      </c>
      <c r="FN675">
        <v>19321.87307692307</v>
      </c>
      <c r="FO675">
        <v>15</v>
      </c>
      <c r="FP675">
        <v>0</v>
      </c>
      <c r="FQ675" t="s">
        <v>439</v>
      </c>
      <c r="FR675">
        <v>1747247426.5</v>
      </c>
      <c r="FS675">
        <v>1747247420.5</v>
      </c>
      <c r="FT675">
        <v>0</v>
      </c>
      <c r="FU675">
        <v>1.027</v>
      </c>
      <c r="FV675">
        <v>0.031</v>
      </c>
      <c r="FW675">
        <v>0.02</v>
      </c>
      <c r="FX675">
        <v>0.05</v>
      </c>
      <c r="FY675">
        <v>420</v>
      </c>
      <c r="FZ675">
        <v>16</v>
      </c>
      <c r="GA675">
        <v>0.01</v>
      </c>
      <c r="GB675">
        <v>0.1</v>
      </c>
      <c r="GC675">
        <v>-55.17277804878048</v>
      </c>
      <c r="GD675">
        <v>0.2593484320556899</v>
      </c>
      <c r="GE675">
        <v>0.1437146096621326</v>
      </c>
      <c r="GF675">
        <v>0</v>
      </c>
      <c r="GG675">
        <v>960.9458529411764</v>
      </c>
      <c r="GH675">
        <v>-2.824400310676161</v>
      </c>
      <c r="GI675">
        <v>0.3539760819730462</v>
      </c>
      <c r="GJ675">
        <v>-1</v>
      </c>
      <c r="GK675">
        <v>6.363020975609755</v>
      </c>
      <c r="GL675">
        <v>-0.7680227874564431</v>
      </c>
      <c r="GM675">
        <v>0.07764015395634698</v>
      </c>
      <c r="GN675">
        <v>0</v>
      </c>
      <c r="GO675">
        <v>0</v>
      </c>
      <c r="GP675">
        <v>2</v>
      </c>
      <c r="GQ675" t="s">
        <v>446</v>
      </c>
      <c r="GR675">
        <v>3.13509</v>
      </c>
      <c r="GS675">
        <v>2.69086</v>
      </c>
      <c r="GT675">
        <v>0.193186</v>
      </c>
      <c r="GU675">
        <v>0.196522</v>
      </c>
      <c r="GV675">
        <v>0.108669</v>
      </c>
      <c r="GW675">
        <v>0.0875652</v>
      </c>
      <c r="GX675">
        <v>25613.7</v>
      </c>
      <c r="GY675">
        <v>25562.6</v>
      </c>
      <c r="GZ675">
        <v>29515.8</v>
      </c>
      <c r="HA675">
        <v>29404.6</v>
      </c>
      <c r="HB675">
        <v>34754.9</v>
      </c>
      <c r="HC675">
        <v>35545.1</v>
      </c>
      <c r="HD675">
        <v>41529.5</v>
      </c>
      <c r="HE675">
        <v>41777.1</v>
      </c>
      <c r="HF675">
        <v>1.9277</v>
      </c>
      <c r="HG675">
        <v>1.8653</v>
      </c>
      <c r="HH675">
        <v>0.0449382</v>
      </c>
      <c r="HI675">
        <v>0</v>
      </c>
      <c r="HJ675">
        <v>29.2861</v>
      </c>
      <c r="HK675">
        <v>999.9</v>
      </c>
      <c r="HL675">
        <v>44.2</v>
      </c>
      <c r="HM675">
        <v>31.3</v>
      </c>
      <c r="HN675">
        <v>22.4567</v>
      </c>
      <c r="HO675">
        <v>62.0987</v>
      </c>
      <c r="HP675">
        <v>26.0737</v>
      </c>
      <c r="HQ675">
        <v>1</v>
      </c>
      <c r="HR675">
        <v>0.111829</v>
      </c>
      <c r="HS675">
        <v>-0.138598</v>
      </c>
      <c r="HT675">
        <v>20.3405</v>
      </c>
      <c r="HU675">
        <v>5.21759</v>
      </c>
      <c r="HV675">
        <v>12.0128</v>
      </c>
      <c r="HW675">
        <v>4.9887</v>
      </c>
      <c r="HX675">
        <v>3.28793</v>
      </c>
      <c r="HY675">
        <v>9999</v>
      </c>
      <c r="HZ675">
        <v>9999</v>
      </c>
      <c r="IA675">
        <v>9999</v>
      </c>
      <c r="IB675">
        <v>18.3</v>
      </c>
      <c r="IC675">
        <v>1.8676</v>
      </c>
      <c r="ID675">
        <v>1.86673</v>
      </c>
      <c r="IE675">
        <v>1.86602</v>
      </c>
      <c r="IF675">
        <v>1.866</v>
      </c>
      <c r="IG675">
        <v>1.86784</v>
      </c>
      <c r="IH675">
        <v>1.87027</v>
      </c>
      <c r="II675">
        <v>1.86891</v>
      </c>
      <c r="IJ675">
        <v>1.87041</v>
      </c>
      <c r="IK675">
        <v>0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-1.59</v>
      </c>
      <c r="IY675">
        <v>0.1529</v>
      </c>
      <c r="IZ675">
        <v>-0.2124528667129374</v>
      </c>
      <c r="JA675">
        <v>-0.0008016307627816455</v>
      </c>
      <c r="JB675">
        <v>-2.705495203968552E-07</v>
      </c>
      <c r="JC675">
        <v>-1.001381313952682E-11</v>
      </c>
      <c r="JD675">
        <v>-0.06429383364076624</v>
      </c>
      <c r="JE675">
        <v>-0.003544197663381463</v>
      </c>
      <c r="JF675">
        <v>0.0008551080648433378</v>
      </c>
      <c r="JG675">
        <v>-1.439520423836254E-05</v>
      </c>
      <c r="JH675">
        <v>4</v>
      </c>
      <c r="JI675">
        <v>2335</v>
      </c>
      <c r="JJ675">
        <v>1</v>
      </c>
      <c r="JK675">
        <v>25</v>
      </c>
      <c r="JL675">
        <v>194515.7</v>
      </c>
      <c r="JM675">
        <v>194515.8</v>
      </c>
      <c r="JN675">
        <v>2.51221</v>
      </c>
      <c r="JO675">
        <v>2.24731</v>
      </c>
      <c r="JP675">
        <v>1.39648</v>
      </c>
      <c r="JQ675">
        <v>2.35352</v>
      </c>
      <c r="JR675">
        <v>1.49536</v>
      </c>
      <c r="JS675">
        <v>2.59033</v>
      </c>
      <c r="JT675">
        <v>36.4814</v>
      </c>
      <c r="JU675">
        <v>24.0612</v>
      </c>
      <c r="JV675">
        <v>18</v>
      </c>
      <c r="JW675">
        <v>494.509</v>
      </c>
      <c r="JX675">
        <v>445.094</v>
      </c>
      <c r="JY675">
        <v>29.0461</v>
      </c>
      <c r="JZ675">
        <v>29.0437</v>
      </c>
      <c r="KA675">
        <v>30.0002</v>
      </c>
      <c r="KB675">
        <v>28.8246</v>
      </c>
      <c r="KC675">
        <v>28.7498</v>
      </c>
      <c r="KD675">
        <v>50.3822</v>
      </c>
      <c r="KE675">
        <v>20.6842</v>
      </c>
      <c r="KF675">
        <v>41.9204</v>
      </c>
      <c r="KG675">
        <v>29.0413</v>
      </c>
      <c r="KH675">
        <v>1279.63</v>
      </c>
      <c r="KI675">
        <v>18.5876</v>
      </c>
      <c r="KJ675">
        <v>100.869</v>
      </c>
      <c r="KK675">
        <v>100.458</v>
      </c>
    </row>
    <row r="676" spans="1:297">
      <c r="A676">
        <v>660</v>
      </c>
      <c r="B676">
        <v>1758918371.6</v>
      </c>
      <c r="C676">
        <v>16588.5</v>
      </c>
      <c r="D676" t="s">
        <v>1767</v>
      </c>
      <c r="E676" t="s">
        <v>1768</v>
      </c>
      <c r="F676">
        <v>5</v>
      </c>
      <c r="G676" t="s">
        <v>1614</v>
      </c>
      <c r="H676" t="s">
        <v>436</v>
      </c>
      <c r="I676">
        <v>1758918363.814285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1288.977692827781</v>
      </c>
      <c r="AK676">
        <v>1249.430303030303</v>
      </c>
      <c r="AL676">
        <v>3.436062679249164</v>
      </c>
      <c r="AM676">
        <v>65.05091556369895</v>
      </c>
      <c r="AN676">
        <f>(AP676 - AO676 + DY676*1E3/(8.314*(EA676+273.15)) * AR676/DX676 * AQ676) * DX676/(100*DL676) * 1000/(1000 - AP676)</f>
        <v>0</v>
      </c>
      <c r="AO676">
        <v>18.58972926905044</v>
      </c>
      <c r="AP676">
        <v>24.83091393939394</v>
      </c>
      <c r="AQ676">
        <v>-0.000217396629114978</v>
      </c>
      <c r="AR676">
        <v>107.2820033747321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5.18</v>
      </c>
      <c r="DM676">
        <v>0.5</v>
      </c>
      <c r="DN676" t="s">
        <v>438</v>
      </c>
      <c r="DO676">
        <v>2</v>
      </c>
      <c r="DP676" t="b">
        <v>1</v>
      </c>
      <c r="DQ676">
        <v>1758918363.814285</v>
      </c>
      <c r="DR676">
        <v>1193.998571428571</v>
      </c>
      <c r="DS676">
        <v>1249.198214285714</v>
      </c>
      <c r="DT676">
        <v>24.85014642857143</v>
      </c>
      <c r="DU676">
        <v>18.574975</v>
      </c>
      <c r="DV676">
        <v>1195.574285714286</v>
      </c>
      <c r="DW676">
        <v>24.69724285714286</v>
      </c>
      <c r="DX676">
        <v>499.9990714285715</v>
      </c>
      <c r="DY676">
        <v>90.31731785714284</v>
      </c>
      <c r="DZ676">
        <v>0.03041617142857143</v>
      </c>
      <c r="EA676">
        <v>30.95498928571428</v>
      </c>
      <c r="EB676">
        <v>30.02009285714286</v>
      </c>
      <c r="EC676">
        <v>999.9000000000002</v>
      </c>
      <c r="ED676">
        <v>0</v>
      </c>
      <c r="EE676">
        <v>0</v>
      </c>
      <c r="EF676">
        <v>9995.649642857143</v>
      </c>
      <c r="EG676">
        <v>0</v>
      </c>
      <c r="EH676">
        <v>12.21083214285714</v>
      </c>
      <c r="EI676">
        <v>-55.19898214285715</v>
      </c>
      <c r="EJ676">
        <v>1224.425714285714</v>
      </c>
      <c r="EK676">
        <v>1272.842142857143</v>
      </c>
      <c r="EL676">
        <v>6.275172500000001</v>
      </c>
      <c r="EM676">
        <v>1249.198214285714</v>
      </c>
      <c r="EN676">
        <v>18.574975</v>
      </c>
      <c r="EO676">
        <v>2.2443975</v>
      </c>
      <c r="EP676">
        <v>1.677643214285714</v>
      </c>
      <c r="EQ676">
        <v>19.28279285714286</v>
      </c>
      <c r="ER676">
        <v>14.691075</v>
      </c>
      <c r="ES676">
        <v>2000.005357142857</v>
      </c>
      <c r="ET676">
        <v>0.9800066071428571</v>
      </c>
      <c r="EU676">
        <v>0.01999365000000001</v>
      </c>
      <c r="EV676">
        <v>0</v>
      </c>
      <c r="EW676">
        <v>960.5484285714285</v>
      </c>
      <c r="EX676">
        <v>5.00097</v>
      </c>
      <c r="EY676">
        <v>19317.41428571428</v>
      </c>
      <c r="EZ676">
        <v>16707.65357142857</v>
      </c>
      <c r="FA676">
        <v>41.4955</v>
      </c>
      <c r="FB676">
        <v>41.71849999999998</v>
      </c>
      <c r="FC676">
        <v>41.375</v>
      </c>
      <c r="FD676">
        <v>41.31199999999999</v>
      </c>
      <c r="FE676">
        <v>42.06199999999999</v>
      </c>
      <c r="FF676">
        <v>1955.114285714286</v>
      </c>
      <c r="FG676">
        <v>39.89107142857144</v>
      </c>
      <c r="FH676">
        <v>0</v>
      </c>
      <c r="FI676">
        <v>1758918372.9</v>
      </c>
      <c r="FJ676">
        <v>0</v>
      </c>
      <c r="FK676">
        <v>960.5333846153846</v>
      </c>
      <c r="FL676">
        <v>-3.026188051844688</v>
      </c>
      <c r="FM676">
        <v>-58.80683756487893</v>
      </c>
      <c r="FN676">
        <v>19317.04230769231</v>
      </c>
      <c r="FO676">
        <v>15</v>
      </c>
      <c r="FP676">
        <v>0</v>
      </c>
      <c r="FQ676" t="s">
        <v>439</v>
      </c>
      <c r="FR676">
        <v>1747247426.5</v>
      </c>
      <c r="FS676">
        <v>1747247420.5</v>
      </c>
      <c r="FT676">
        <v>0</v>
      </c>
      <c r="FU676">
        <v>1.027</v>
      </c>
      <c r="FV676">
        <v>0.031</v>
      </c>
      <c r="FW676">
        <v>0.02</v>
      </c>
      <c r="FX676">
        <v>0.05</v>
      </c>
      <c r="FY676">
        <v>420</v>
      </c>
      <c r="FZ676">
        <v>16</v>
      </c>
      <c r="GA676">
        <v>0.01</v>
      </c>
      <c r="GB676">
        <v>0.1</v>
      </c>
      <c r="GC676">
        <v>-55.16378780487805</v>
      </c>
      <c r="GD676">
        <v>-0.3070327526132279</v>
      </c>
      <c r="GE676">
        <v>0.1288376558254458</v>
      </c>
      <c r="GF676">
        <v>0</v>
      </c>
      <c r="GG676">
        <v>960.6834411764706</v>
      </c>
      <c r="GH676">
        <v>-3.022933544820784</v>
      </c>
      <c r="GI676">
        <v>0.3601465544156154</v>
      </c>
      <c r="GJ676">
        <v>-1</v>
      </c>
      <c r="GK676">
        <v>6.310988536585366</v>
      </c>
      <c r="GL676">
        <v>-0.5714130313588774</v>
      </c>
      <c r="GM676">
        <v>0.06035220227804149</v>
      </c>
      <c r="GN676">
        <v>0</v>
      </c>
      <c r="GO676">
        <v>0</v>
      </c>
      <c r="GP676">
        <v>2</v>
      </c>
      <c r="GQ676" t="s">
        <v>446</v>
      </c>
      <c r="GR676">
        <v>3.13522</v>
      </c>
      <c r="GS676">
        <v>2.69064</v>
      </c>
      <c r="GT676">
        <v>0.19486</v>
      </c>
      <c r="GU676">
        <v>0.198162</v>
      </c>
      <c r="GV676">
        <v>0.108611</v>
      </c>
      <c r="GW676">
        <v>0.0875915</v>
      </c>
      <c r="GX676">
        <v>25560.5</v>
      </c>
      <c r="GY676">
        <v>25510.8</v>
      </c>
      <c r="GZ676">
        <v>29515.9</v>
      </c>
      <c r="HA676">
        <v>29405.1</v>
      </c>
      <c r="HB676">
        <v>34757.5</v>
      </c>
      <c r="HC676">
        <v>35544.6</v>
      </c>
      <c r="HD676">
        <v>41529.9</v>
      </c>
      <c r="HE676">
        <v>41777.6</v>
      </c>
      <c r="HF676">
        <v>1.92782</v>
      </c>
      <c r="HG676">
        <v>1.86515</v>
      </c>
      <c r="HH676">
        <v>0.0444613</v>
      </c>
      <c r="HI676">
        <v>0</v>
      </c>
      <c r="HJ676">
        <v>29.2808</v>
      </c>
      <c r="HK676">
        <v>999.9</v>
      </c>
      <c r="HL676">
        <v>44.2</v>
      </c>
      <c r="HM676">
        <v>31.3</v>
      </c>
      <c r="HN676">
        <v>22.4583</v>
      </c>
      <c r="HO676">
        <v>61.5387</v>
      </c>
      <c r="HP676">
        <v>25.9696</v>
      </c>
      <c r="HQ676">
        <v>1</v>
      </c>
      <c r="HR676">
        <v>0.112083</v>
      </c>
      <c r="HS676">
        <v>-0.174028</v>
      </c>
      <c r="HT676">
        <v>20.3402</v>
      </c>
      <c r="HU676">
        <v>5.21744</v>
      </c>
      <c r="HV676">
        <v>12.0125</v>
      </c>
      <c r="HW676">
        <v>4.9887</v>
      </c>
      <c r="HX676">
        <v>3.28793</v>
      </c>
      <c r="HY676">
        <v>9999</v>
      </c>
      <c r="HZ676">
        <v>9999</v>
      </c>
      <c r="IA676">
        <v>9999</v>
      </c>
      <c r="IB676">
        <v>18.3</v>
      </c>
      <c r="IC676">
        <v>1.86762</v>
      </c>
      <c r="ID676">
        <v>1.86673</v>
      </c>
      <c r="IE676">
        <v>1.86601</v>
      </c>
      <c r="IF676">
        <v>1.866</v>
      </c>
      <c r="IG676">
        <v>1.86783</v>
      </c>
      <c r="IH676">
        <v>1.87027</v>
      </c>
      <c r="II676">
        <v>1.86891</v>
      </c>
      <c r="IJ676">
        <v>1.87042</v>
      </c>
      <c r="IK676">
        <v>0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-1.61</v>
      </c>
      <c r="IY676">
        <v>0.1526</v>
      </c>
      <c r="IZ676">
        <v>-0.2124528667129374</v>
      </c>
      <c r="JA676">
        <v>-0.0008016307627816455</v>
      </c>
      <c r="JB676">
        <v>-2.705495203968552E-07</v>
      </c>
      <c r="JC676">
        <v>-1.001381313952682E-11</v>
      </c>
      <c r="JD676">
        <v>-0.06429383364076624</v>
      </c>
      <c r="JE676">
        <v>-0.003544197663381463</v>
      </c>
      <c r="JF676">
        <v>0.0008551080648433378</v>
      </c>
      <c r="JG676">
        <v>-1.439520423836254E-05</v>
      </c>
      <c r="JH676">
        <v>4</v>
      </c>
      <c r="JI676">
        <v>2335</v>
      </c>
      <c r="JJ676">
        <v>1</v>
      </c>
      <c r="JK676">
        <v>25</v>
      </c>
      <c r="JL676">
        <v>194515.8</v>
      </c>
      <c r="JM676">
        <v>194515.9</v>
      </c>
      <c r="JN676">
        <v>2.53906</v>
      </c>
      <c r="JO676">
        <v>2.23267</v>
      </c>
      <c r="JP676">
        <v>1.39648</v>
      </c>
      <c r="JQ676">
        <v>2.35352</v>
      </c>
      <c r="JR676">
        <v>1.49536</v>
      </c>
      <c r="JS676">
        <v>2.68188</v>
      </c>
      <c r="JT676">
        <v>36.5051</v>
      </c>
      <c r="JU676">
        <v>24.07</v>
      </c>
      <c r="JV676">
        <v>18</v>
      </c>
      <c r="JW676">
        <v>494.6</v>
      </c>
      <c r="JX676">
        <v>445.015</v>
      </c>
      <c r="JY676">
        <v>29.0247</v>
      </c>
      <c r="JZ676">
        <v>29.0459</v>
      </c>
      <c r="KA676">
        <v>30.0003</v>
      </c>
      <c r="KB676">
        <v>28.8259</v>
      </c>
      <c r="KC676">
        <v>28.7517</v>
      </c>
      <c r="KD676">
        <v>50.8532</v>
      </c>
      <c r="KE676">
        <v>20.6842</v>
      </c>
      <c r="KF676">
        <v>41.9204</v>
      </c>
      <c r="KG676">
        <v>29.0245</v>
      </c>
      <c r="KH676">
        <v>1293</v>
      </c>
      <c r="KI676">
        <v>18.6421</v>
      </c>
      <c r="KJ676">
        <v>100.87</v>
      </c>
      <c r="KK676">
        <v>100.46</v>
      </c>
    </row>
    <row r="677" spans="1:297">
      <c r="A677">
        <v>661</v>
      </c>
      <c r="B677">
        <v>1758918376.1</v>
      </c>
      <c r="C677">
        <v>16593</v>
      </c>
      <c r="D677" t="s">
        <v>1769</v>
      </c>
      <c r="E677" t="s">
        <v>1770</v>
      </c>
      <c r="F677">
        <v>5</v>
      </c>
      <c r="G677" t="s">
        <v>1614</v>
      </c>
      <c r="H677" t="s">
        <v>436</v>
      </c>
      <c r="I677">
        <v>1758918368.260714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1304.317672873205</v>
      </c>
      <c r="AK677">
        <v>1264.971272727273</v>
      </c>
      <c r="AL677">
        <v>3.461433818881712</v>
      </c>
      <c r="AM677">
        <v>65.05091556369895</v>
      </c>
      <c r="AN677">
        <f>(AP677 - AO677 + DY677*1E3/(8.314*(EA677+273.15)) * AR677/DX677 * AQ677) * DX677/(100*DL677) * 1000/(1000 - AP677)</f>
        <v>0</v>
      </c>
      <c r="AO677">
        <v>18.59695475922286</v>
      </c>
      <c r="AP677">
        <v>24.81020181818182</v>
      </c>
      <c r="AQ677">
        <v>-0.0002386489791649847</v>
      </c>
      <c r="AR677">
        <v>107.2820033747321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5.18</v>
      </c>
      <c r="DM677">
        <v>0.5</v>
      </c>
      <c r="DN677" t="s">
        <v>438</v>
      </c>
      <c r="DO677">
        <v>2</v>
      </c>
      <c r="DP677" t="b">
        <v>1</v>
      </c>
      <c r="DQ677">
        <v>1758918368.260714</v>
      </c>
      <c r="DR677">
        <v>1208.913214285714</v>
      </c>
      <c r="DS677">
        <v>1264.039642857143</v>
      </c>
      <c r="DT677">
        <v>24.83965714285714</v>
      </c>
      <c r="DU677">
        <v>18.58818214285714</v>
      </c>
      <c r="DV677">
        <v>1210.511785714285</v>
      </c>
      <c r="DW677">
        <v>24.68688214285714</v>
      </c>
      <c r="DX677">
        <v>500.0185</v>
      </c>
      <c r="DY677">
        <v>90.31773571428573</v>
      </c>
      <c r="DZ677">
        <v>0.03041217142857143</v>
      </c>
      <c r="EA677">
        <v>30.93940714285714</v>
      </c>
      <c r="EB677">
        <v>30.01314642857144</v>
      </c>
      <c r="EC677">
        <v>999.9000000000002</v>
      </c>
      <c r="ED677">
        <v>0</v>
      </c>
      <c r="EE677">
        <v>0</v>
      </c>
      <c r="EF677">
        <v>9997.278928571428</v>
      </c>
      <c r="EG677">
        <v>0</v>
      </c>
      <c r="EH677">
        <v>12.21013571428571</v>
      </c>
      <c r="EI677">
        <v>-55.124925</v>
      </c>
      <c r="EJ677">
        <v>1239.708571428571</v>
      </c>
      <c r="EK677">
        <v>1287.9825</v>
      </c>
      <c r="EL677">
        <v>6.251475714285713</v>
      </c>
      <c r="EM677">
        <v>1264.039642857143</v>
      </c>
      <c r="EN677">
        <v>18.58818214285714</v>
      </c>
      <c r="EO677">
        <v>2.243460714285714</v>
      </c>
      <c r="EP677">
        <v>1.678843928571429</v>
      </c>
      <c r="EQ677">
        <v>19.27608928571428</v>
      </c>
      <c r="ER677">
        <v>14.70216785714286</v>
      </c>
      <c r="ES677">
        <v>1999.999285714286</v>
      </c>
      <c r="ET677">
        <v>0.9800066071428571</v>
      </c>
      <c r="EU677">
        <v>0.01999366428571429</v>
      </c>
      <c r="EV677">
        <v>0</v>
      </c>
      <c r="EW677">
        <v>960.2846428571428</v>
      </c>
      <c r="EX677">
        <v>5.00097</v>
      </c>
      <c r="EY677">
        <v>19312.93928571428</v>
      </c>
      <c r="EZ677">
        <v>16707.60714285714</v>
      </c>
      <c r="FA677">
        <v>41.5</v>
      </c>
      <c r="FB677">
        <v>41.71625</v>
      </c>
      <c r="FC677">
        <v>41.375</v>
      </c>
      <c r="FD677">
        <v>41.31199999999999</v>
      </c>
      <c r="FE677">
        <v>42.06199999999999</v>
      </c>
      <c r="FF677">
        <v>1955.108214285714</v>
      </c>
      <c r="FG677">
        <v>39.89107142857144</v>
      </c>
      <c r="FH677">
        <v>0</v>
      </c>
      <c r="FI677">
        <v>1758918377.7</v>
      </c>
      <c r="FJ677">
        <v>0</v>
      </c>
      <c r="FK677">
        <v>960.2791153846151</v>
      </c>
      <c r="FL677">
        <v>-2.753264969151373</v>
      </c>
      <c r="FM677">
        <v>-57.74700854061133</v>
      </c>
      <c r="FN677">
        <v>19312.38076923077</v>
      </c>
      <c r="FO677">
        <v>15</v>
      </c>
      <c r="FP677">
        <v>0</v>
      </c>
      <c r="FQ677" t="s">
        <v>439</v>
      </c>
      <c r="FR677">
        <v>1747247426.5</v>
      </c>
      <c r="FS677">
        <v>1747247420.5</v>
      </c>
      <c r="FT677">
        <v>0</v>
      </c>
      <c r="FU677">
        <v>1.027</v>
      </c>
      <c r="FV677">
        <v>0.031</v>
      </c>
      <c r="FW677">
        <v>0.02</v>
      </c>
      <c r="FX677">
        <v>0.05</v>
      </c>
      <c r="FY677">
        <v>420</v>
      </c>
      <c r="FZ677">
        <v>16</v>
      </c>
      <c r="GA677">
        <v>0.01</v>
      </c>
      <c r="GB677">
        <v>0.1</v>
      </c>
      <c r="GC677">
        <v>-55.16344878048781</v>
      </c>
      <c r="GD677">
        <v>-0.3304850174215968</v>
      </c>
      <c r="GE677">
        <v>0.1323241624266992</v>
      </c>
      <c r="GF677">
        <v>0</v>
      </c>
      <c r="GG677">
        <v>960.513911764706</v>
      </c>
      <c r="GH677">
        <v>-3.213277317449558</v>
      </c>
      <c r="GI677">
        <v>0.3820225099348002</v>
      </c>
      <c r="GJ677">
        <v>-1</v>
      </c>
      <c r="GK677">
        <v>6.274138048780488</v>
      </c>
      <c r="GL677">
        <v>-0.3687689895470444</v>
      </c>
      <c r="GM677">
        <v>0.03801042605490853</v>
      </c>
      <c r="GN677">
        <v>0</v>
      </c>
      <c r="GO677">
        <v>0</v>
      </c>
      <c r="GP677">
        <v>2</v>
      </c>
      <c r="GQ677" t="s">
        <v>446</v>
      </c>
      <c r="GR677">
        <v>3.1351</v>
      </c>
      <c r="GS677">
        <v>2.69057</v>
      </c>
      <c r="GT677">
        <v>0.196365</v>
      </c>
      <c r="GU677">
        <v>0.199511</v>
      </c>
      <c r="GV677">
        <v>0.108548</v>
      </c>
      <c r="GW677">
        <v>0.08761140000000001</v>
      </c>
      <c r="GX677">
        <v>25512.4</v>
      </c>
      <c r="GY677">
        <v>25467.5</v>
      </c>
      <c r="GZ677">
        <v>29515.6</v>
      </c>
      <c r="HA677">
        <v>29404.7</v>
      </c>
      <c r="HB677">
        <v>34759.5</v>
      </c>
      <c r="HC677">
        <v>35543.6</v>
      </c>
      <c r="HD677">
        <v>41529.3</v>
      </c>
      <c r="HE677">
        <v>41777.4</v>
      </c>
      <c r="HF677">
        <v>1.92763</v>
      </c>
      <c r="HG677">
        <v>1.86548</v>
      </c>
      <c r="HH677">
        <v>0.0447035</v>
      </c>
      <c r="HI677">
        <v>0</v>
      </c>
      <c r="HJ677">
        <v>29.2752</v>
      </c>
      <c r="HK677">
        <v>999.9</v>
      </c>
      <c r="HL677">
        <v>44.2</v>
      </c>
      <c r="HM677">
        <v>31.3</v>
      </c>
      <c r="HN677">
        <v>22.4582</v>
      </c>
      <c r="HO677">
        <v>62.0287</v>
      </c>
      <c r="HP677">
        <v>25.8774</v>
      </c>
      <c r="HQ677">
        <v>1</v>
      </c>
      <c r="HR677">
        <v>0.112309</v>
      </c>
      <c r="HS677">
        <v>-0.212563</v>
      </c>
      <c r="HT677">
        <v>20.34</v>
      </c>
      <c r="HU677">
        <v>5.21744</v>
      </c>
      <c r="HV677">
        <v>12.0134</v>
      </c>
      <c r="HW677">
        <v>4.9887</v>
      </c>
      <c r="HX677">
        <v>3.28778</v>
      </c>
      <c r="HY677">
        <v>9999</v>
      </c>
      <c r="HZ677">
        <v>9999</v>
      </c>
      <c r="IA677">
        <v>9999</v>
      </c>
      <c r="IB677">
        <v>18.3</v>
      </c>
      <c r="IC677">
        <v>1.86764</v>
      </c>
      <c r="ID677">
        <v>1.86672</v>
      </c>
      <c r="IE677">
        <v>1.86602</v>
      </c>
      <c r="IF677">
        <v>1.866</v>
      </c>
      <c r="IG677">
        <v>1.86783</v>
      </c>
      <c r="IH677">
        <v>1.87027</v>
      </c>
      <c r="II677">
        <v>1.8689</v>
      </c>
      <c r="IJ677">
        <v>1.87042</v>
      </c>
      <c r="IK677">
        <v>0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-1.64</v>
      </c>
      <c r="IY677">
        <v>0.1524</v>
      </c>
      <c r="IZ677">
        <v>-0.2124528667129374</v>
      </c>
      <c r="JA677">
        <v>-0.0008016307627816455</v>
      </c>
      <c r="JB677">
        <v>-2.705495203968552E-07</v>
      </c>
      <c r="JC677">
        <v>-1.001381313952682E-11</v>
      </c>
      <c r="JD677">
        <v>-0.06429383364076624</v>
      </c>
      <c r="JE677">
        <v>-0.003544197663381463</v>
      </c>
      <c r="JF677">
        <v>0.0008551080648433378</v>
      </c>
      <c r="JG677">
        <v>-1.439520423836254E-05</v>
      </c>
      <c r="JH677">
        <v>4</v>
      </c>
      <c r="JI677">
        <v>2335</v>
      </c>
      <c r="JJ677">
        <v>1</v>
      </c>
      <c r="JK677">
        <v>25</v>
      </c>
      <c r="JL677">
        <v>194515.8</v>
      </c>
      <c r="JM677">
        <v>194515.9</v>
      </c>
      <c r="JN677">
        <v>2.56226</v>
      </c>
      <c r="JO677">
        <v>2.23145</v>
      </c>
      <c r="JP677">
        <v>1.39648</v>
      </c>
      <c r="JQ677">
        <v>2.34985</v>
      </c>
      <c r="JR677">
        <v>1.49536</v>
      </c>
      <c r="JS677">
        <v>2.70752</v>
      </c>
      <c r="JT677">
        <v>36.5051</v>
      </c>
      <c r="JU677">
        <v>24.0612</v>
      </c>
      <c r="JV677">
        <v>18</v>
      </c>
      <c r="JW677">
        <v>494.492</v>
      </c>
      <c r="JX677">
        <v>445.223</v>
      </c>
      <c r="JY677">
        <v>29.0131</v>
      </c>
      <c r="JZ677">
        <v>29.0475</v>
      </c>
      <c r="KA677">
        <v>30.0003</v>
      </c>
      <c r="KB677">
        <v>28.8282</v>
      </c>
      <c r="KC677">
        <v>28.7526</v>
      </c>
      <c r="KD677">
        <v>51.2978</v>
      </c>
      <c r="KE677">
        <v>20.6842</v>
      </c>
      <c r="KF677">
        <v>41.9204</v>
      </c>
      <c r="KG677">
        <v>29.0185</v>
      </c>
      <c r="KH677">
        <v>1306.36</v>
      </c>
      <c r="KI677">
        <v>18.6877</v>
      </c>
      <c r="KJ677">
        <v>100.869</v>
      </c>
      <c r="KK677">
        <v>100.459</v>
      </c>
    </row>
    <row r="678" spans="1:297">
      <c r="A678">
        <v>662</v>
      </c>
      <c r="B678">
        <v>1758918381.1</v>
      </c>
      <c r="C678">
        <v>16598</v>
      </c>
      <c r="D678" t="s">
        <v>1771</v>
      </c>
      <c r="E678" t="s">
        <v>1772</v>
      </c>
      <c r="F678">
        <v>5</v>
      </c>
      <c r="G678" t="s">
        <v>1614</v>
      </c>
      <c r="H678" t="s">
        <v>436</v>
      </c>
      <c r="I678">
        <v>1758918373.562963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1320.022654519704</v>
      </c>
      <c r="AK678">
        <v>1281.343090909091</v>
      </c>
      <c r="AL678">
        <v>3.263586746604789</v>
      </c>
      <c r="AM678">
        <v>65.05091556369895</v>
      </c>
      <c r="AN678">
        <f>(AP678 - AO678 + DY678*1E3/(8.314*(EA678+273.15)) * AR678/DX678 * AQ678) * DX678/(100*DL678) * 1000/(1000 - AP678)</f>
        <v>0</v>
      </c>
      <c r="AO678">
        <v>18.60192706175416</v>
      </c>
      <c r="AP678">
        <v>24.78516181818182</v>
      </c>
      <c r="AQ678">
        <v>-0.003214477505498525</v>
      </c>
      <c r="AR678">
        <v>107.2820033747321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5.18</v>
      </c>
      <c r="DM678">
        <v>0.5</v>
      </c>
      <c r="DN678" t="s">
        <v>438</v>
      </c>
      <c r="DO678">
        <v>2</v>
      </c>
      <c r="DP678" t="b">
        <v>1</v>
      </c>
      <c r="DQ678">
        <v>1758918373.562963</v>
      </c>
      <c r="DR678">
        <v>1226.547037037037</v>
      </c>
      <c r="DS678">
        <v>1281.377037037037</v>
      </c>
      <c r="DT678">
        <v>24.81817037037037</v>
      </c>
      <c r="DU678">
        <v>18.59555185185185</v>
      </c>
      <c r="DV678">
        <v>1228.171851851852</v>
      </c>
      <c r="DW678">
        <v>24.66565185185185</v>
      </c>
      <c r="DX678">
        <v>500.0072592592592</v>
      </c>
      <c r="DY678">
        <v>90.31801851851851</v>
      </c>
      <c r="DZ678">
        <v>0.03041552592592593</v>
      </c>
      <c r="EA678">
        <v>30.92101111111111</v>
      </c>
      <c r="EB678">
        <v>30.00548888888889</v>
      </c>
      <c r="EC678">
        <v>999.9000000000001</v>
      </c>
      <c r="ED678">
        <v>0</v>
      </c>
      <c r="EE678">
        <v>0</v>
      </c>
      <c r="EF678">
        <v>9995.720740740739</v>
      </c>
      <c r="EG678">
        <v>0</v>
      </c>
      <c r="EH678">
        <v>12.20821851851852</v>
      </c>
      <c r="EI678">
        <v>-54.82898518518519</v>
      </c>
      <c r="EJ678">
        <v>1257.763333333333</v>
      </c>
      <c r="EK678">
        <v>1305.658148148148</v>
      </c>
      <c r="EL678">
        <v>6.222616666666666</v>
      </c>
      <c r="EM678">
        <v>1281.377037037037</v>
      </c>
      <c r="EN678">
        <v>18.59555185185185</v>
      </c>
      <c r="EO678">
        <v>2.241526666666667</v>
      </c>
      <c r="EP678">
        <v>1.679514074074074</v>
      </c>
      <c r="EQ678">
        <v>19.26224444444444</v>
      </c>
      <c r="ER678">
        <v>14.70836296296296</v>
      </c>
      <c r="ES678">
        <v>2000.001481481481</v>
      </c>
      <c r="ET678">
        <v>0.9800055185185186</v>
      </c>
      <c r="EU678">
        <v>0.01999472962962963</v>
      </c>
      <c r="EV678">
        <v>0</v>
      </c>
      <c r="EW678">
        <v>960.0824074074073</v>
      </c>
      <c r="EX678">
        <v>5.00097</v>
      </c>
      <c r="EY678">
        <v>19308.01111111111</v>
      </c>
      <c r="EZ678">
        <v>16707.61481481481</v>
      </c>
      <c r="FA678">
        <v>41.5</v>
      </c>
      <c r="FB678">
        <v>41.71966666666667</v>
      </c>
      <c r="FC678">
        <v>41.375</v>
      </c>
      <c r="FD678">
        <v>41.31199999999999</v>
      </c>
      <c r="FE678">
        <v>42.06199999999999</v>
      </c>
      <c r="FF678">
        <v>1955.108518518519</v>
      </c>
      <c r="FG678">
        <v>39.89296296296297</v>
      </c>
      <c r="FH678">
        <v>0</v>
      </c>
      <c r="FI678">
        <v>1758918382.5</v>
      </c>
      <c r="FJ678">
        <v>0</v>
      </c>
      <c r="FK678">
        <v>960.0938461538462</v>
      </c>
      <c r="FL678">
        <v>-2.240341888083104</v>
      </c>
      <c r="FM678">
        <v>-50.47179475743733</v>
      </c>
      <c r="FN678">
        <v>19308.05769230769</v>
      </c>
      <c r="FO678">
        <v>15</v>
      </c>
      <c r="FP678">
        <v>0</v>
      </c>
      <c r="FQ678" t="s">
        <v>439</v>
      </c>
      <c r="FR678">
        <v>1747247426.5</v>
      </c>
      <c r="FS678">
        <v>1747247420.5</v>
      </c>
      <c r="FT678">
        <v>0</v>
      </c>
      <c r="FU678">
        <v>1.027</v>
      </c>
      <c r="FV678">
        <v>0.031</v>
      </c>
      <c r="FW678">
        <v>0.02</v>
      </c>
      <c r="FX678">
        <v>0.05</v>
      </c>
      <c r="FY678">
        <v>420</v>
      </c>
      <c r="FZ678">
        <v>16</v>
      </c>
      <c r="GA678">
        <v>0.01</v>
      </c>
      <c r="GB678">
        <v>0.1</v>
      </c>
      <c r="GC678">
        <v>-54.92971</v>
      </c>
      <c r="GD678">
        <v>3.313639024390373</v>
      </c>
      <c r="GE678">
        <v>0.4317177606955728</v>
      </c>
      <c r="GF678">
        <v>0</v>
      </c>
      <c r="GG678">
        <v>960.2557647058824</v>
      </c>
      <c r="GH678">
        <v>-2.509977086697722</v>
      </c>
      <c r="GI678">
        <v>0.3206395317838565</v>
      </c>
      <c r="GJ678">
        <v>-1</v>
      </c>
      <c r="GK678">
        <v>6.2394865</v>
      </c>
      <c r="GL678">
        <v>-0.3240063039399805</v>
      </c>
      <c r="GM678">
        <v>0.03128894753343425</v>
      </c>
      <c r="GN678">
        <v>0</v>
      </c>
      <c r="GO678">
        <v>0</v>
      </c>
      <c r="GP678">
        <v>2</v>
      </c>
      <c r="GQ678" t="s">
        <v>446</v>
      </c>
      <c r="GR678">
        <v>3.13511</v>
      </c>
      <c r="GS678">
        <v>2.69041</v>
      </c>
      <c r="GT678">
        <v>0.197951</v>
      </c>
      <c r="GU678">
        <v>0.201085</v>
      </c>
      <c r="GV678">
        <v>0.108475</v>
      </c>
      <c r="GW678">
        <v>0.08763120000000001</v>
      </c>
      <c r="GX678">
        <v>25462.3</v>
      </c>
      <c r="GY678">
        <v>25417.1</v>
      </c>
      <c r="GZ678">
        <v>29515.9</v>
      </c>
      <c r="HA678">
        <v>29404.4</v>
      </c>
      <c r="HB678">
        <v>34762.9</v>
      </c>
      <c r="HC678">
        <v>35542.4</v>
      </c>
      <c r="HD678">
        <v>41529.8</v>
      </c>
      <c r="HE678">
        <v>41776.8</v>
      </c>
      <c r="HF678">
        <v>1.92773</v>
      </c>
      <c r="HG678">
        <v>1.86553</v>
      </c>
      <c r="HH678">
        <v>0.04448</v>
      </c>
      <c r="HI678">
        <v>0</v>
      </c>
      <c r="HJ678">
        <v>29.2689</v>
      </c>
      <c r="HK678">
        <v>999.9</v>
      </c>
      <c r="HL678">
        <v>44.2</v>
      </c>
      <c r="HM678">
        <v>31.3</v>
      </c>
      <c r="HN678">
        <v>22.459</v>
      </c>
      <c r="HO678">
        <v>62.0987</v>
      </c>
      <c r="HP678">
        <v>26.0457</v>
      </c>
      <c r="HQ678">
        <v>1</v>
      </c>
      <c r="HR678">
        <v>0.112348</v>
      </c>
      <c r="HS678">
        <v>-0.244327</v>
      </c>
      <c r="HT678">
        <v>20.3394</v>
      </c>
      <c r="HU678">
        <v>5.21325</v>
      </c>
      <c r="HV678">
        <v>12.0132</v>
      </c>
      <c r="HW678">
        <v>4.9876</v>
      </c>
      <c r="HX678">
        <v>3.28725</v>
      </c>
      <c r="HY678">
        <v>9999</v>
      </c>
      <c r="HZ678">
        <v>9999</v>
      </c>
      <c r="IA678">
        <v>9999</v>
      </c>
      <c r="IB678">
        <v>18.3</v>
      </c>
      <c r="IC678">
        <v>1.86765</v>
      </c>
      <c r="ID678">
        <v>1.86673</v>
      </c>
      <c r="IE678">
        <v>1.86603</v>
      </c>
      <c r="IF678">
        <v>1.866</v>
      </c>
      <c r="IG678">
        <v>1.86785</v>
      </c>
      <c r="IH678">
        <v>1.87027</v>
      </c>
      <c r="II678">
        <v>1.86891</v>
      </c>
      <c r="IJ678">
        <v>1.87042</v>
      </c>
      <c r="IK678">
        <v>0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-1.66</v>
      </c>
      <c r="IY678">
        <v>0.1521</v>
      </c>
      <c r="IZ678">
        <v>-0.2124528667129374</v>
      </c>
      <c r="JA678">
        <v>-0.0008016307627816455</v>
      </c>
      <c r="JB678">
        <v>-2.705495203968552E-07</v>
      </c>
      <c r="JC678">
        <v>-1.001381313952682E-11</v>
      </c>
      <c r="JD678">
        <v>-0.06429383364076624</v>
      </c>
      <c r="JE678">
        <v>-0.003544197663381463</v>
      </c>
      <c r="JF678">
        <v>0.0008551080648433378</v>
      </c>
      <c r="JG678">
        <v>-1.439520423836254E-05</v>
      </c>
      <c r="JH678">
        <v>4</v>
      </c>
      <c r="JI678">
        <v>2335</v>
      </c>
      <c r="JJ678">
        <v>1</v>
      </c>
      <c r="JK678">
        <v>25</v>
      </c>
      <c r="JL678">
        <v>194515.9</v>
      </c>
      <c r="JM678">
        <v>194516</v>
      </c>
      <c r="JN678">
        <v>2.58545</v>
      </c>
      <c r="JO678">
        <v>2.24365</v>
      </c>
      <c r="JP678">
        <v>1.39648</v>
      </c>
      <c r="JQ678">
        <v>2.35352</v>
      </c>
      <c r="JR678">
        <v>1.49536</v>
      </c>
      <c r="JS678">
        <v>2.5415</v>
      </c>
      <c r="JT678">
        <v>36.5051</v>
      </c>
      <c r="JU678">
        <v>24.0525</v>
      </c>
      <c r="JV678">
        <v>18</v>
      </c>
      <c r="JW678">
        <v>494.569</v>
      </c>
      <c r="JX678">
        <v>445.269</v>
      </c>
      <c r="JY678">
        <v>29.01</v>
      </c>
      <c r="JZ678">
        <v>29.0493</v>
      </c>
      <c r="KA678">
        <v>30.0001</v>
      </c>
      <c r="KB678">
        <v>28.83</v>
      </c>
      <c r="KC678">
        <v>28.7547</v>
      </c>
      <c r="KD678">
        <v>51.8448</v>
      </c>
      <c r="KE678">
        <v>20.4129</v>
      </c>
      <c r="KF678">
        <v>41.9204</v>
      </c>
      <c r="KG678">
        <v>29.0172</v>
      </c>
      <c r="KH678">
        <v>1326.43</v>
      </c>
      <c r="KI678">
        <v>18.6541</v>
      </c>
      <c r="KJ678">
        <v>100.87</v>
      </c>
      <c r="KK678">
        <v>100.458</v>
      </c>
    </row>
    <row r="679" spans="1:297">
      <c r="A679">
        <v>663</v>
      </c>
      <c r="B679">
        <v>1758918386.1</v>
      </c>
      <c r="C679">
        <v>16603</v>
      </c>
      <c r="D679" t="s">
        <v>1773</v>
      </c>
      <c r="E679" t="s">
        <v>1774</v>
      </c>
      <c r="F679">
        <v>5</v>
      </c>
      <c r="G679" t="s">
        <v>1614</v>
      </c>
      <c r="H679" t="s">
        <v>436</v>
      </c>
      <c r="I679">
        <v>1758918378.581481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1336.815859425098</v>
      </c>
      <c r="AK679">
        <v>1298.018787878787</v>
      </c>
      <c r="AL679">
        <v>3.326683998816114</v>
      </c>
      <c r="AM679">
        <v>65.05091556369895</v>
      </c>
      <c r="AN679">
        <f>(AP679 - AO679 + DY679*1E3/(8.314*(EA679+273.15)) * AR679/DX679 * AQ679) * DX679/(100*DL679) * 1000/(1000 - AP679)</f>
        <v>0</v>
      </c>
      <c r="AO679">
        <v>18.63444099597781</v>
      </c>
      <c r="AP679">
        <v>24.76625757575756</v>
      </c>
      <c r="AQ679">
        <v>-0.000919592640674865</v>
      </c>
      <c r="AR679">
        <v>107.2820033747321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5.18</v>
      </c>
      <c r="DM679">
        <v>0.5</v>
      </c>
      <c r="DN679" t="s">
        <v>438</v>
      </c>
      <c r="DO679">
        <v>2</v>
      </c>
      <c r="DP679" t="b">
        <v>1</v>
      </c>
      <c r="DQ679">
        <v>1758918378.581481</v>
      </c>
      <c r="DR679">
        <v>1243.046666666667</v>
      </c>
      <c r="DS679">
        <v>1297.635185185185</v>
      </c>
      <c r="DT679">
        <v>24.79546666666667</v>
      </c>
      <c r="DU679">
        <v>18.60985555555555</v>
      </c>
      <c r="DV679">
        <v>1244.697407407408</v>
      </c>
      <c r="DW679">
        <v>24.64322962962963</v>
      </c>
      <c r="DX679">
        <v>500.0118518518519</v>
      </c>
      <c r="DY679">
        <v>90.31824074074073</v>
      </c>
      <c r="DZ679">
        <v>0.03032314074074074</v>
      </c>
      <c r="EA679">
        <v>30.90517777777778</v>
      </c>
      <c r="EB679">
        <v>29.99778148148149</v>
      </c>
      <c r="EC679">
        <v>999.9000000000001</v>
      </c>
      <c r="ED679">
        <v>0</v>
      </c>
      <c r="EE679">
        <v>0</v>
      </c>
      <c r="EF679">
        <v>9997.685925925927</v>
      </c>
      <c r="EG679">
        <v>0</v>
      </c>
      <c r="EH679">
        <v>12.20503703703704</v>
      </c>
      <c r="EI679">
        <v>-54.58664074074074</v>
      </c>
      <c r="EJ679">
        <v>1274.653703703704</v>
      </c>
      <c r="EK679">
        <v>1322.243703703704</v>
      </c>
      <c r="EL679">
        <v>6.18560962962963</v>
      </c>
      <c r="EM679">
        <v>1297.635185185185</v>
      </c>
      <c r="EN679">
        <v>18.60985555555555</v>
      </c>
      <c r="EO679">
        <v>2.239482222222222</v>
      </c>
      <c r="EP679">
        <v>1.680809259259259</v>
      </c>
      <c r="EQ679">
        <v>19.24758148148148</v>
      </c>
      <c r="ER679">
        <v>14.72031851851852</v>
      </c>
      <c r="ES679">
        <v>1999.977407407407</v>
      </c>
      <c r="ET679">
        <v>0.9800052962962963</v>
      </c>
      <c r="EU679">
        <v>0.01999495185185185</v>
      </c>
      <c r="EV679">
        <v>0</v>
      </c>
      <c r="EW679">
        <v>959.9507037037037</v>
      </c>
      <c r="EX679">
        <v>5.00097</v>
      </c>
      <c r="EY679">
        <v>19303.32592592592</v>
      </c>
      <c r="EZ679">
        <v>16707.42222222222</v>
      </c>
      <c r="FA679">
        <v>41.5</v>
      </c>
      <c r="FB679">
        <v>41.72433333333333</v>
      </c>
      <c r="FC679">
        <v>41.375</v>
      </c>
      <c r="FD679">
        <v>41.31199999999999</v>
      </c>
      <c r="FE679">
        <v>42.06199999999999</v>
      </c>
      <c r="FF679">
        <v>1955.084444444444</v>
      </c>
      <c r="FG679">
        <v>39.89296296296297</v>
      </c>
      <c r="FH679">
        <v>0</v>
      </c>
      <c r="FI679">
        <v>1758918387.3</v>
      </c>
      <c r="FJ679">
        <v>0</v>
      </c>
      <c r="FK679">
        <v>959.9653461538461</v>
      </c>
      <c r="FL679">
        <v>-1.653025651058194</v>
      </c>
      <c r="FM679">
        <v>-50.30769237786089</v>
      </c>
      <c r="FN679">
        <v>19303.87307692308</v>
      </c>
      <c r="FO679">
        <v>15</v>
      </c>
      <c r="FP679">
        <v>0</v>
      </c>
      <c r="FQ679" t="s">
        <v>439</v>
      </c>
      <c r="FR679">
        <v>1747247426.5</v>
      </c>
      <c r="FS679">
        <v>1747247420.5</v>
      </c>
      <c r="FT679">
        <v>0</v>
      </c>
      <c r="FU679">
        <v>1.027</v>
      </c>
      <c r="FV679">
        <v>0.031</v>
      </c>
      <c r="FW679">
        <v>0.02</v>
      </c>
      <c r="FX679">
        <v>0.05</v>
      </c>
      <c r="FY679">
        <v>420</v>
      </c>
      <c r="FZ679">
        <v>16</v>
      </c>
      <c r="GA679">
        <v>0.01</v>
      </c>
      <c r="GB679">
        <v>0.1</v>
      </c>
      <c r="GC679">
        <v>-54.76137317073172</v>
      </c>
      <c r="GD679">
        <v>3.190494773519087</v>
      </c>
      <c r="GE679">
        <v>0.4295059288749419</v>
      </c>
      <c r="GF679">
        <v>0</v>
      </c>
      <c r="GG679">
        <v>960.074588235294</v>
      </c>
      <c r="GH679">
        <v>-1.803880832047338</v>
      </c>
      <c r="GI679">
        <v>0.2945170640863901</v>
      </c>
      <c r="GJ679">
        <v>-1</v>
      </c>
      <c r="GK679">
        <v>6.205609268292683</v>
      </c>
      <c r="GL679">
        <v>-0.4244249477351797</v>
      </c>
      <c r="GM679">
        <v>0.04269506159768909</v>
      </c>
      <c r="GN679">
        <v>0</v>
      </c>
      <c r="GO679">
        <v>0</v>
      </c>
      <c r="GP679">
        <v>2</v>
      </c>
      <c r="GQ679" t="s">
        <v>446</v>
      </c>
      <c r="GR679">
        <v>3.1352</v>
      </c>
      <c r="GS679">
        <v>2.69097</v>
      </c>
      <c r="GT679">
        <v>0.199546</v>
      </c>
      <c r="GU679">
        <v>0.202643</v>
      </c>
      <c r="GV679">
        <v>0.108419</v>
      </c>
      <c r="GW679">
        <v>0.08780490000000001</v>
      </c>
      <c r="GX679">
        <v>25411.2</v>
      </c>
      <c r="GY679">
        <v>25367.4</v>
      </c>
      <c r="GZ679">
        <v>29515.5</v>
      </c>
      <c r="HA679">
        <v>29404.3</v>
      </c>
      <c r="HB679">
        <v>34764.4</v>
      </c>
      <c r="HC679">
        <v>35535.5</v>
      </c>
      <c r="HD679">
        <v>41528.9</v>
      </c>
      <c r="HE679">
        <v>41776.7</v>
      </c>
      <c r="HF679">
        <v>1.928</v>
      </c>
      <c r="HG679">
        <v>1.86548</v>
      </c>
      <c r="HH679">
        <v>0.0441819</v>
      </c>
      <c r="HI679">
        <v>0</v>
      </c>
      <c r="HJ679">
        <v>29.2626</v>
      </c>
      <c r="HK679">
        <v>999.9</v>
      </c>
      <c r="HL679">
        <v>44.2</v>
      </c>
      <c r="HM679">
        <v>31.3</v>
      </c>
      <c r="HN679">
        <v>22.4602</v>
      </c>
      <c r="HO679">
        <v>62.0487</v>
      </c>
      <c r="HP679">
        <v>25.9535</v>
      </c>
      <c r="HQ679">
        <v>1</v>
      </c>
      <c r="HR679">
        <v>0.112792</v>
      </c>
      <c r="HS679">
        <v>-1.76995</v>
      </c>
      <c r="HT679">
        <v>20.3228</v>
      </c>
      <c r="HU679">
        <v>5.21624</v>
      </c>
      <c r="HV679">
        <v>12.0141</v>
      </c>
      <c r="HW679">
        <v>4.9886</v>
      </c>
      <c r="HX679">
        <v>3.28805</v>
      </c>
      <c r="HY679">
        <v>9999</v>
      </c>
      <c r="HZ679">
        <v>9999</v>
      </c>
      <c r="IA679">
        <v>9999</v>
      </c>
      <c r="IB679">
        <v>18.3</v>
      </c>
      <c r="IC679">
        <v>1.86765</v>
      </c>
      <c r="ID679">
        <v>1.86673</v>
      </c>
      <c r="IE679">
        <v>1.86604</v>
      </c>
      <c r="IF679">
        <v>1.866</v>
      </c>
      <c r="IG679">
        <v>1.86786</v>
      </c>
      <c r="IH679">
        <v>1.87027</v>
      </c>
      <c r="II679">
        <v>1.86891</v>
      </c>
      <c r="IJ679">
        <v>1.87042</v>
      </c>
      <c r="IK679">
        <v>0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-1.69</v>
      </c>
      <c r="IY679">
        <v>0.1518</v>
      </c>
      <c r="IZ679">
        <v>-0.2124528667129374</v>
      </c>
      <c r="JA679">
        <v>-0.0008016307627816455</v>
      </c>
      <c r="JB679">
        <v>-2.705495203968552E-07</v>
      </c>
      <c r="JC679">
        <v>-1.001381313952682E-11</v>
      </c>
      <c r="JD679">
        <v>-0.06429383364076624</v>
      </c>
      <c r="JE679">
        <v>-0.003544197663381463</v>
      </c>
      <c r="JF679">
        <v>0.0008551080648433378</v>
      </c>
      <c r="JG679">
        <v>-1.439520423836254E-05</v>
      </c>
      <c r="JH679">
        <v>4</v>
      </c>
      <c r="JI679">
        <v>2335</v>
      </c>
      <c r="JJ679">
        <v>1</v>
      </c>
      <c r="JK679">
        <v>25</v>
      </c>
      <c r="JL679">
        <v>194516</v>
      </c>
      <c r="JM679">
        <v>194516.1</v>
      </c>
      <c r="JN679">
        <v>2.61475</v>
      </c>
      <c r="JO679">
        <v>2.24731</v>
      </c>
      <c r="JP679">
        <v>1.39771</v>
      </c>
      <c r="JQ679">
        <v>2.35229</v>
      </c>
      <c r="JR679">
        <v>1.49536</v>
      </c>
      <c r="JS679">
        <v>2.59766</v>
      </c>
      <c r="JT679">
        <v>36.5051</v>
      </c>
      <c r="JU679">
        <v>24.0437</v>
      </c>
      <c r="JV679">
        <v>18</v>
      </c>
      <c r="JW679">
        <v>494.759</v>
      </c>
      <c r="JX679">
        <v>445.255</v>
      </c>
      <c r="JY679">
        <v>29.0531</v>
      </c>
      <c r="JZ679">
        <v>29.0512</v>
      </c>
      <c r="KA679">
        <v>30.0005</v>
      </c>
      <c r="KB679">
        <v>28.8318</v>
      </c>
      <c r="KC679">
        <v>28.7569</v>
      </c>
      <c r="KD679">
        <v>52.3456</v>
      </c>
      <c r="KE679">
        <v>20.4129</v>
      </c>
      <c r="KF679">
        <v>41.9204</v>
      </c>
      <c r="KG679">
        <v>29.6502</v>
      </c>
      <c r="KH679">
        <v>1339.79</v>
      </c>
      <c r="KI679">
        <v>18.6624</v>
      </c>
      <c r="KJ679">
        <v>100.868</v>
      </c>
      <c r="KK679">
        <v>100.457</v>
      </c>
    </row>
    <row r="680" spans="1:297">
      <c r="A680">
        <v>664</v>
      </c>
      <c r="B680">
        <v>1758918391.1</v>
      </c>
      <c r="C680">
        <v>16608</v>
      </c>
      <c r="D680" t="s">
        <v>1775</v>
      </c>
      <c r="E680" t="s">
        <v>1776</v>
      </c>
      <c r="F680">
        <v>5</v>
      </c>
      <c r="G680" t="s">
        <v>1614</v>
      </c>
      <c r="H680" t="s">
        <v>436</v>
      </c>
      <c r="I680">
        <v>1758918383.6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1354.133759588998</v>
      </c>
      <c r="AK680">
        <v>1314.872787878788</v>
      </c>
      <c r="AL680">
        <v>3.369990391325192</v>
      </c>
      <c r="AM680">
        <v>65.05091556369895</v>
      </c>
      <c r="AN680">
        <f>(AP680 - AO680 + DY680*1E3/(8.314*(EA680+273.15)) * AR680/DX680 * AQ680) * DX680/(100*DL680) * 1000/(1000 - AP680)</f>
        <v>0</v>
      </c>
      <c r="AO680">
        <v>18.66606854073467</v>
      </c>
      <c r="AP680">
        <v>24.76607272727273</v>
      </c>
      <c r="AQ680">
        <v>4.186099144976747E-05</v>
      </c>
      <c r="AR680">
        <v>107.2820033747321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5.18</v>
      </c>
      <c r="DM680">
        <v>0.5</v>
      </c>
      <c r="DN680" t="s">
        <v>438</v>
      </c>
      <c r="DO680">
        <v>2</v>
      </c>
      <c r="DP680" t="b">
        <v>1</v>
      </c>
      <c r="DQ680">
        <v>1758918383.6</v>
      </c>
      <c r="DR680">
        <v>1259.421851851852</v>
      </c>
      <c r="DS680">
        <v>1314.012592592592</v>
      </c>
      <c r="DT680">
        <v>24.77737777777777</v>
      </c>
      <c r="DU680">
        <v>18.63278148148148</v>
      </c>
      <c r="DV680">
        <v>1261.097037037037</v>
      </c>
      <c r="DW680">
        <v>24.62536666666667</v>
      </c>
      <c r="DX680">
        <v>499.9770740740741</v>
      </c>
      <c r="DY680">
        <v>90.3180148148148</v>
      </c>
      <c r="DZ680">
        <v>0.03048997777777777</v>
      </c>
      <c r="EA680">
        <v>30.89162222222223</v>
      </c>
      <c r="EB680">
        <v>29.99026666666667</v>
      </c>
      <c r="EC680">
        <v>999.9000000000001</v>
      </c>
      <c r="ED680">
        <v>0</v>
      </c>
      <c r="EE680">
        <v>0</v>
      </c>
      <c r="EF680">
        <v>9998.637037037037</v>
      </c>
      <c r="EG680">
        <v>0</v>
      </c>
      <c r="EH680">
        <v>12.20591111111111</v>
      </c>
      <c r="EI680">
        <v>-54.58918148148148</v>
      </c>
      <c r="EJ680">
        <v>1291.420740740741</v>
      </c>
      <c r="EK680">
        <v>1338.962222222222</v>
      </c>
      <c r="EL680">
        <v>6.144601111111111</v>
      </c>
      <c r="EM680">
        <v>1314.012592592592</v>
      </c>
      <c r="EN680">
        <v>18.63278148148148</v>
      </c>
      <c r="EO680">
        <v>2.237842962962963</v>
      </c>
      <c r="EP680">
        <v>1.682875185185185</v>
      </c>
      <c r="EQ680">
        <v>19.23582962962963</v>
      </c>
      <c r="ER680">
        <v>14.73935925925926</v>
      </c>
      <c r="ES680">
        <v>1999.978888888889</v>
      </c>
      <c r="ET680">
        <v>0.9800047037037037</v>
      </c>
      <c r="EU680">
        <v>0.01999552222222222</v>
      </c>
      <c r="EV680">
        <v>0</v>
      </c>
      <c r="EW680">
        <v>959.7585555555555</v>
      </c>
      <c r="EX680">
        <v>5.00097</v>
      </c>
      <c r="EY680">
        <v>19298.85925925926</v>
      </c>
      <c r="EZ680">
        <v>16707.42962962963</v>
      </c>
      <c r="FA680">
        <v>41.5</v>
      </c>
      <c r="FB680">
        <v>41.736</v>
      </c>
      <c r="FC680">
        <v>41.375</v>
      </c>
      <c r="FD680">
        <v>41.31199999999999</v>
      </c>
      <c r="FE680">
        <v>42.06199999999999</v>
      </c>
      <c r="FF680">
        <v>1955.084814814815</v>
      </c>
      <c r="FG680">
        <v>39.89407407407408</v>
      </c>
      <c r="FH680">
        <v>0</v>
      </c>
      <c r="FI680">
        <v>1758918392.7</v>
      </c>
      <c r="FJ680">
        <v>0</v>
      </c>
      <c r="FK680">
        <v>959.7172399999998</v>
      </c>
      <c r="FL680">
        <v>-3.26653847868276</v>
      </c>
      <c r="FM680">
        <v>-59.69230764030133</v>
      </c>
      <c r="FN680">
        <v>19298.648</v>
      </c>
      <c r="FO680">
        <v>15</v>
      </c>
      <c r="FP680">
        <v>0</v>
      </c>
      <c r="FQ680" t="s">
        <v>439</v>
      </c>
      <c r="FR680">
        <v>1747247426.5</v>
      </c>
      <c r="FS680">
        <v>1747247420.5</v>
      </c>
      <c r="FT680">
        <v>0</v>
      </c>
      <c r="FU680">
        <v>1.027</v>
      </c>
      <c r="FV680">
        <v>0.031</v>
      </c>
      <c r="FW680">
        <v>0.02</v>
      </c>
      <c r="FX680">
        <v>0.05</v>
      </c>
      <c r="FY680">
        <v>420</v>
      </c>
      <c r="FZ680">
        <v>16</v>
      </c>
      <c r="GA680">
        <v>0.01</v>
      </c>
      <c r="GB680">
        <v>0.1</v>
      </c>
      <c r="GC680">
        <v>-54.70530975609756</v>
      </c>
      <c r="GD680">
        <v>0.193822996515765</v>
      </c>
      <c r="GE680">
        <v>0.3828278450285568</v>
      </c>
      <c r="GF680">
        <v>0</v>
      </c>
      <c r="GG680">
        <v>959.8393235294118</v>
      </c>
      <c r="GH680">
        <v>-2.403162727774889</v>
      </c>
      <c r="GI680">
        <v>0.3386999123454863</v>
      </c>
      <c r="GJ680">
        <v>-1</v>
      </c>
      <c r="GK680">
        <v>6.16775</v>
      </c>
      <c r="GL680">
        <v>-0.4950430662020792</v>
      </c>
      <c r="GM680">
        <v>0.04958211548138867</v>
      </c>
      <c r="GN680">
        <v>0</v>
      </c>
      <c r="GO680">
        <v>0</v>
      </c>
      <c r="GP680">
        <v>2</v>
      </c>
      <c r="GQ680" t="s">
        <v>446</v>
      </c>
      <c r="GR680">
        <v>3.13522</v>
      </c>
      <c r="GS680">
        <v>2.6911</v>
      </c>
      <c r="GT680">
        <v>0.20115</v>
      </c>
      <c r="GU680">
        <v>0.204227</v>
      </c>
      <c r="GV680">
        <v>0.108425</v>
      </c>
      <c r="GW680">
        <v>0.08784169999999999</v>
      </c>
      <c r="GX680">
        <v>25360</v>
      </c>
      <c r="GY680">
        <v>25317.2</v>
      </c>
      <c r="GZ680">
        <v>29515.2</v>
      </c>
      <c r="HA680">
        <v>29404.6</v>
      </c>
      <c r="HB680">
        <v>34763.9</v>
      </c>
      <c r="HC680">
        <v>35534.2</v>
      </c>
      <c r="HD680">
        <v>41528.6</v>
      </c>
      <c r="HE680">
        <v>41776.8</v>
      </c>
      <c r="HF680">
        <v>1.92805</v>
      </c>
      <c r="HG680">
        <v>1.86567</v>
      </c>
      <c r="HH680">
        <v>0.0448525</v>
      </c>
      <c r="HI680">
        <v>0</v>
      </c>
      <c r="HJ680">
        <v>29.2563</v>
      </c>
      <c r="HK680">
        <v>999.9</v>
      </c>
      <c r="HL680">
        <v>44.2</v>
      </c>
      <c r="HM680">
        <v>31.3</v>
      </c>
      <c r="HN680">
        <v>22.459</v>
      </c>
      <c r="HO680">
        <v>62.1487</v>
      </c>
      <c r="HP680">
        <v>25.9575</v>
      </c>
      <c r="HQ680">
        <v>1</v>
      </c>
      <c r="HR680">
        <v>0.114959</v>
      </c>
      <c r="HS680">
        <v>-1.73635</v>
      </c>
      <c r="HT680">
        <v>20.33</v>
      </c>
      <c r="HU680">
        <v>5.21654</v>
      </c>
      <c r="HV680">
        <v>12.0128</v>
      </c>
      <c r="HW680">
        <v>4.9888</v>
      </c>
      <c r="HX680">
        <v>3.2878</v>
      </c>
      <c r="HY680">
        <v>9999</v>
      </c>
      <c r="HZ680">
        <v>9999</v>
      </c>
      <c r="IA680">
        <v>9999</v>
      </c>
      <c r="IB680">
        <v>18.3</v>
      </c>
      <c r="IC680">
        <v>1.86764</v>
      </c>
      <c r="ID680">
        <v>1.86672</v>
      </c>
      <c r="IE680">
        <v>1.866</v>
      </c>
      <c r="IF680">
        <v>1.866</v>
      </c>
      <c r="IG680">
        <v>1.86783</v>
      </c>
      <c r="IH680">
        <v>1.87027</v>
      </c>
      <c r="II680">
        <v>1.8689</v>
      </c>
      <c r="IJ680">
        <v>1.87042</v>
      </c>
      <c r="IK680">
        <v>0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-1.71</v>
      </c>
      <c r="IY680">
        <v>0.1519</v>
      </c>
      <c r="IZ680">
        <v>-0.2124528667129374</v>
      </c>
      <c r="JA680">
        <v>-0.0008016307627816455</v>
      </c>
      <c r="JB680">
        <v>-2.705495203968552E-07</v>
      </c>
      <c r="JC680">
        <v>-1.001381313952682E-11</v>
      </c>
      <c r="JD680">
        <v>-0.06429383364076624</v>
      </c>
      <c r="JE680">
        <v>-0.003544197663381463</v>
      </c>
      <c r="JF680">
        <v>0.0008551080648433378</v>
      </c>
      <c r="JG680">
        <v>-1.439520423836254E-05</v>
      </c>
      <c r="JH680">
        <v>4</v>
      </c>
      <c r="JI680">
        <v>2335</v>
      </c>
      <c r="JJ680">
        <v>1</v>
      </c>
      <c r="JK680">
        <v>25</v>
      </c>
      <c r="JL680">
        <v>194516.1</v>
      </c>
      <c r="JM680">
        <v>194516.2</v>
      </c>
      <c r="JN680">
        <v>2.63794</v>
      </c>
      <c r="JO680">
        <v>2.24365</v>
      </c>
      <c r="JP680">
        <v>1.39771</v>
      </c>
      <c r="JQ680">
        <v>2.34985</v>
      </c>
      <c r="JR680">
        <v>1.49536</v>
      </c>
      <c r="JS680">
        <v>2.58911</v>
      </c>
      <c r="JT680">
        <v>36.5051</v>
      </c>
      <c r="JU680">
        <v>24.0525</v>
      </c>
      <c r="JV680">
        <v>18</v>
      </c>
      <c r="JW680">
        <v>494.802</v>
      </c>
      <c r="JX680">
        <v>445.388</v>
      </c>
      <c r="JY680">
        <v>29.6233</v>
      </c>
      <c r="JZ680">
        <v>29.0537</v>
      </c>
      <c r="KA680">
        <v>30.0013</v>
      </c>
      <c r="KB680">
        <v>28.8331</v>
      </c>
      <c r="KC680">
        <v>28.7581</v>
      </c>
      <c r="KD680">
        <v>52.8993</v>
      </c>
      <c r="KE680">
        <v>20.4129</v>
      </c>
      <c r="KF680">
        <v>41.9204</v>
      </c>
      <c r="KG680">
        <v>29.6616</v>
      </c>
      <c r="KH680">
        <v>1359.83</v>
      </c>
      <c r="KI680">
        <v>18.6744</v>
      </c>
      <c r="KJ680">
        <v>100.867</v>
      </c>
      <c r="KK680">
        <v>100.458</v>
      </c>
    </row>
    <row r="681" spans="1:297">
      <c r="A681">
        <v>665</v>
      </c>
      <c r="B681">
        <v>1758918396.1</v>
      </c>
      <c r="C681">
        <v>16613</v>
      </c>
      <c r="D681" t="s">
        <v>1777</v>
      </c>
      <c r="E681" t="s">
        <v>1778</v>
      </c>
      <c r="F681">
        <v>5</v>
      </c>
      <c r="G681" t="s">
        <v>1614</v>
      </c>
      <c r="H681" t="s">
        <v>436</v>
      </c>
      <c r="I681">
        <v>1758918388.314285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1370.906113355335</v>
      </c>
      <c r="AK681">
        <v>1331.846363636363</v>
      </c>
      <c r="AL681">
        <v>3.404534213093494</v>
      </c>
      <c r="AM681">
        <v>65.05091556369895</v>
      </c>
      <c r="AN681">
        <f>(AP681 - AO681 + DY681*1E3/(8.314*(EA681+273.15)) * AR681/DX681 * AQ681) * DX681/(100*DL681) * 1000/(1000 - AP681)</f>
        <v>0</v>
      </c>
      <c r="AO681">
        <v>18.67331614684276</v>
      </c>
      <c r="AP681">
        <v>24.76761636363635</v>
      </c>
      <c r="AQ681">
        <v>-2.343550665460307E-05</v>
      </c>
      <c r="AR681">
        <v>107.2820033747321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5.18</v>
      </c>
      <c r="DM681">
        <v>0.5</v>
      </c>
      <c r="DN681" t="s">
        <v>438</v>
      </c>
      <c r="DO681">
        <v>2</v>
      </c>
      <c r="DP681" t="b">
        <v>1</v>
      </c>
      <c r="DQ681">
        <v>1758918388.314285</v>
      </c>
      <c r="DR681">
        <v>1274.835714285714</v>
      </c>
      <c r="DS681">
        <v>1329.658214285714</v>
      </c>
      <c r="DT681">
        <v>24.76935357142857</v>
      </c>
      <c r="DU681">
        <v>18.65454642857143</v>
      </c>
      <c r="DV681">
        <v>1276.533928571429</v>
      </c>
      <c r="DW681">
        <v>24.61744642857143</v>
      </c>
      <c r="DX681">
        <v>500.0042857142857</v>
      </c>
      <c r="DY681">
        <v>90.31744642857143</v>
      </c>
      <c r="DZ681">
        <v>0.03050812142857143</v>
      </c>
      <c r="EA681">
        <v>30.88685357142858</v>
      </c>
      <c r="EB681">
        <v>29.99035357142856</v>
      </c>
      <c r="EC681">
        <v>999.9000000000002</v>
      </c>
      <c r="ED681">
        <v>0</v>
      </c>
      <c r="EE681">
        <v>0</v>
      </c>
      <c r="EF681">
        <v>10003.1</v>
      </c>
      <c r="EG681">
        <v>0</v>
      </c>
      <c r="EH681">
        <v>12.20428571428571</v>
      </c>
      <c r="EI681">
        <v>-54.82165000000001</v>
      </c>
      <c r="EJ681">
        <v>1307.215357142857</v>
      </c>
      <c r="EK681">
        <v>1354.934642857143</v>
      </c>
      <c r="EL681">
        <v>6.114809999999999</v>
      </c>
      <c r="EM681">
        <v>1329.658214285714</v>
      </c>
      <c r="EN681">
        <v>18.65454642857143</v>
      </c>
      <c r="EO681">
        <v>2.237105</v>
      </c>
      <c r="EP681">
        <v>1.684831785714286</v>
      </c>
      <c r="EQ681">
        <v>19.23052142857143</v>
      </c>
      <c r="ER681">
        <v>14.75736785714286</v>
      </c>
      <c r="ES681">
        <v>1999.975</v>
      </c>
      <c r="ET681">
        <v>0.9800041785714286</v>
      </c>
      <c r="EU681">
        <v>0.01999602142857143</v>
      </c>
      <c r="EV681">
        <v>0</v>
      </c>
      <c r="EW681">
        <v>959.4650357142856</v>
      </c>
      <c r="EX681">
        <v>5.00097</v>
      </c>
      <c r="EY681">
        <v>19293.98214285714</v>
      </c>
      <c r="EZ681">
        <v>16707.39642857143</v>
      </c>
      <c r="FA681">
        <v>41.5</v>
      </c>
      <c r="FB681">
        <v>41.7455</v>
      </c>
      <c r="FC681">
        <v>41.375</v>
      </c>
      <c r="FD681">
        <v>41.31199999999999</v>
      </c>
      <c r="FE681">
        <v>42.06199999999999</v>
      </c>
      <c r="FF681">
        <v>1955.08</v>
      </c>
      <c r="FG681">
        <v>39.895</v>
      </c>
      <c r="FH681">
        <v>0</v>
      </c>
      <c r="FI681">
        <v>1758918397.5</v>
      </c>
      <c r="FJ681">
        <v>0</v>
      </c>
      <c r="FK681">
        <v>959.41808</v>
      </c>
      <c r="FL681">
        <v>-4.656307699982311</v>
      </c>
      <c r="FM681">
        <v>-65.59230760008965</v>
      </c>
      <c r="FN681">
        <v>19293.644</v>
      </c>
      <c r="FO681">
        <v>15</v>
      </c>
      <c r="FP681">
        <v>0</v>
      </c>
      <c r="FQ681" t="s">
        <v>439</v>
      </c>
      <c r="FR681">
        <v>1747247426.5</v>
      </c>
      <c r="FS681">
        <v>1747247420.5</v>
      </c>
      <c r="FT681">
        <v>0</v>
      </c>
      <c r="FU681">
        <v>1.027</v>
      </c>
      <c r="FV681">
        <v>0.031</v>
      </c>
      <c r="FW681">
        <v>0.02</v>
      </c>
      <c r="FX681">
        <v>0.05</v>
      </c>
      <c r="FY681">
        <v>420</v>
      </c>
      <c r="FZ681">
        <v>16</v>
      </c>
      <c r="GA681">
        <v>0.01</v>
      </c>
      <c r="GB681">
        <v>0.1</v>
      </c>
      <c r="GC681">
        <v>-54.66238536585366</v>
      </c>
      <c r="GD681">
        <v>-2.803519860627165</v>
      </c>
      <c r="GE681">
        <v>0.3262986119738873</v>
      </c>
      <c r="GF681">
        <v>0</v>
      </c>
      <c r="GG681">
        <v>959.6106764705883</v>
      </c>
      <c r="GH681">
        <v>-3.410068760552778</v>
      </c>
      <c r="GI681">
        <v>0.4140525485681543</v>
      </c>
      <c r="GJ681">
        <v>-1</v>
      </c>
      <c r="GK681">
        <v>6.141790731707316</v>
      </c>
      <c r="GL681">
        <v>-0.433374982578386</v>
      </c>
      <c r="GM681">
        <v>0.04470871129118199</v>
      </c>
      <c r="GN681">
        <v>0</v>
      </c>
      <c r="GO681">
        <v>0</v>
      </c>
      <c r="GP681">
        <v>2</v>
      </c>
      <c r="GQ681" t="s">
        <v>446</v>
      </c>
      <c r="GR681">
        <v>3.13526</v>
      </c>
      <c r="GS681">
        <v>2.69057</v>
      </c>
      <c r="GT681">
        <v>0.20275</v>
      </c>
      <c r="GU681">
        <v>0.205781</v>
      </c>
      <c r="GV681">
        <v>0.108423</v>
      </c>
      <c r="GW681">
        <v>0.08786190000000001</v>
      </c>
      <c r="GX681">
        <v>25308.8</v>
      </c>
      <c r="GY681">
        <v>25267.1</v>
      </c>
      <c r="GZ681">
        <v>29514.8</v>
      </c>
      <c r="HA681">
        <v>29403.8</v>
      </c>
      <c r="HB681">
        <v>34763.3</v>
      </c>
      <c r="HC681">
        <v>35532.8</v>
      </c>
      <c r="HD681">
        <v>41527.8</v>
      </c>
      <c r="HE681">
        <v>41776.1</v>
      </c>
      <c r="HF681">
        <v>1.92795</v>
      </c>
      <c r="HG681">
        <v>1.86565</v>
      </c>
      <c r="HH681">
        <v>0.0464916</v>
      </c>
      <c r="HI681">
        <v>0</v>
      </c>
      <c r="HJ681">
        <v>29.25</v>
      </c>
      <c r="HK681">
        <v>999.9</v>
      </c>
      <c r="HL681">
        <v>44.2</v>
      </c>
      <c r="HM681">
        <v>31.3</v>
      </c>
      <c r="HN681">
        <v>22.4584</v>
      </c>
      <c r="HO681">
        <v>62.0087</v>
      </c>
      <c r="HP681">
        <v>26.0296</v>
      </c>
      <c r="HQ681">
        <v>1</v>
      </c>
      <c r="HR681">
        <v>0.114035</v>
      </c>
      <c r="HS681">
        <v>-1.13254</v>
      </c>
      <c r="HT681">
        <v>20.3357</v>
      </c>
      <c r="HU681">
        <v>5.21624</v>
      </c>
      <c r="HV681">
        <v>12.0126</v>
      </c>
      <c r="HW681">
        <v>4.98815</v>
      </c>
      <c r="HX681">
        <v>3.28765</v>
      </c>
      <c r="HY681">
        <v>9999</v>
      </c>
      <c r="HZ681">
        <v>9999</v>
      </c>
      <c r="IA681">
        <v>9999</v>
      </c>
      <c r="IB681">
        <v>18.3</v>
      </c>
      <c r="IC681">
        <v>1.86758</v>
      </c>
      <c r="ID681">
        <v>1.86673</v>
      </c>
      <c r="IE681">
        <v>1.866</v>
      </c>
      <c r="IF681">
        <v>1.866</v>
      </c>
      <c r="IG681">
        <v>1.86783</v>
      </c>
      <c r="IH681">
        <v>1.87027</v>
      </c>
      <c r="II681">
        <v>1.8689</v>
      </c>
      <c r="IJ681">
        <v>1.8704</v>
      </c>
      <c r="IK681">
        <v>0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-1.74</v>
      </c>
      <c r="IY681">
        <v>0.1519</v>
      </c>
      <c r="IZ681">
        <v>-0.2124528667129374</v>
      </c>
      <c r="JA681">
        <v>-0.0008016307627816455</v>
      </c>
      <c r="JB681">
        <v>-2.705495203968552E-07</v>
      </c>
      <c r="JC681">
        <v>-1.001381313952682E-11</v>
      </c>
      <c r="JD681">
        <v>-0.06429383364076624</v>
      </c>
      <c r="JE681">
        <v>-0.003544197663381463</v>
      </c>
      <c r="JF681">
        <v>0.0008551080648433378</v>
      </c>
      <c r="JG681">
        <v>-1.439520423836254E-05</v>
      </c>
      <c r="JH681">
        <v>4</v>
      </c>
      <c r="JI681">
        <v>2335</v>
      </c>
      <c r="JJ681">
        <v>1</v>
      </c>
      <c r="JK681">
        <v>25</v>
      </c>
      <c r="JL681">
        <v>194516.2</v>
      </c>
      <c r="JM681">
        <v>194516.3</v>
      </c>
      <c r="JN681">
        <v>2.66724</v>
      </c>
      <c r="JO681">
        <v>2.22534</v>
      </c>
      <c r="JP681">
        <v>1.39648</v>
      </c>
      <c r="JQ681">
        <v>2.35107</v>
      </c>
      <c r="JR681">
        <v>1.49536</v>
      </c>
      <c r="JS681">
        <v>2.66113</v>
      </c>
      <c r="JT681">
        <v>36.5051</v>
      </c>
      <c r="JU681">
        <v>24.07</v>
      </c>
      <c r="JV681">
        <v>18</v>
      </c>
      <c r="JW681">
        <v>494.759</v>
      </c>
      <c r="JX681">
        <v>445.384</v>
      </c>
      <c r="JY681">
        <v>29.7326</v>
      </c>
      <c r="JZ681">
        <v>29.0562</v>
      </c>
      <c r="KA681">
        <v>29.9999</v>
      </c>
      <c r="KB681">
        <v>28.8356</v>
      </c>
      <c r="KC681">
        <v>28.7595</v>
      </c>
      <c r="KD681">
        <v>53.4005</v>
      </c>
      <c r="KE681">
        <v>20.4129</v>
      </c>
      <c r="KF681">
        <v>41.9204</v>
      </c>
      <c r="KG681">
        <v>29.668</v>
      </c>
      <c r="KH681">
        <v>1373.18</v>
      </c>
      <c r="KI681">
        <v>18.6902</v>
      </c>
      <c r="KJ681">
        <v>100.865</v>
      </c>
      <c r="KK681">
        <v>100.456</v>
      </c>
    </row>
    <row r="682" spans="1:297">
      <c r="A682">
        <v>666</v>
      </c>
      <c r="B682">
        <v>1758918401.1</v>
      </c>
      <c r="C682">
        <v>16618</v>
      </c>
      <c r="D682" t="s">
        <v>1779</v>
      </c>
      <c r="E682" t="s">
        <v>1780</v>
      </c>
      <c r="F682">
        <v>5</v>
      </c>
      <c r="G682" t="s">
        <v>1614</v>
      </c>
      <c r="H682" t="s">
        <v>436</v>
      </c>
      <c r="I682">
        <v>1758918393.6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1388.261119173721</v>
      </c>
      <c r="AK682">
        <v>1348.961515151515</v>
      </c>
      <c r="AL682">
        <v>3.441934807150266</v>
      </c>
      <c r="AM682">
        <v>65.05091556369895</v>
      </c>
      <c r="AN682">
        <f>(AP682 - AO682 + DY682*1E3/(8.314*(EA682+273.15)) * AR682/DX682 * AQ682) * DX682/(100*DL682) * 1000/(1000 - AP682)</f>
        <v>0</v>
      </c>
      <c r="AO682">
        <v>18.67911061062782</v>
      </c>
      <c r="AP682">
        <v>24.7599909090909</v>
      </c>
      <c r="AQ682">
        <v>-0.0001601505298184849</v>
      </c>
      <c r="AR682">
        <v>107.2820033747321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5.18</v>
      </c>
      <c r="DM682">
        <v>0.5</v>
      </c>
      <c r="DN682" t="s">
        <v>438</v>
      </c>
      <c r="DO682">
        <v>2</v>
      </c>
      <c r="DP682" t="b">
        <v>1</v>
      </c>
      <c r="DQ682">
        <v>1758918393.6</v>
      </c>
      <c r="DR682">
        <v>1292.259629629629</v>
      </c>
      <c r="DS682">
        <v>1347.406666666667</v>
      </c>
      <c r="DT682">
        <v>24.76591111111111</v>
      </c>
      <c r="DU682">
        <v>18.67222592592593</v>
      </c>
      <c r="DV682">
        <v>1293.983333333333</v>
      </c>
      <c r="DW682">
        <v>24.61404814814814</v>
      </c>
      <c r="DX682">
        <v>500.002148148148</v>
      </c>
      <c r="DY682">
        <v>90.31658518518519</v>
      </c>
      <c r="DZ682">
        <v>0.03037754444444445</v>
      </c>
      <c r="EA682">
        <v>30.89245185185185</v>
      </c>
      <c r="EB682">
        <v>29.99884814814815</v>
      </c>
      <c r="EC682">
        <v>999.9000000000001</v>
      </c>
      <c r="ED682">
        <v>0</v>
      </c>
      <c r="EE682">
        <v>0</v>
      </c>
      <c r="EF682">
        <v>9998.696666666665</v>
      </c>
      <c r="EG682">
        <v>0</v>
      </c>
      <c r="EH682">
        <v>12.21121851851852</v>
      </c>
      <c r="EI682">
        <v>-55.14694074074074</v>
      </c>
      <c r="EJ682">
        <v>1325.075925925926</v>
      </c>
      <c r="EK682">
        <v>1373.043703703704</v>
      </c>
      <c r="EL682">
        <v>6.093691851851852</v>
      </c>
      <c r="EM682">
        <v>1347.406666666667</v>
      </c>
      <c r="EN682">
        <v>18.67222592592593</v>
      </c>
      <c r="EO682">
        <v>2.236772592592593</v>
      </c>
      <c r="EP682">
        <v>1.686412222222222</v>
      </c>
      <c r="EQ682">
        <v>19.22814444444444</v>
      </c>
      <c r="ER682">
        <v>14.77190740740741</v>
      </c>
      <c r="ES682">
        <v>1999.981481481482</v>
      </c>
      <c r="ET682">
        <v>0.9800054074074074</v>
      </c>
      <c r="EU682">
        <v>0.01999484444444444</v>
      </c>
      <c r="EV682">
        <v>0</v>
      </c>
      <c r="EW682">
        <v>959.1212222222223</v>
      </c>
      <c r="EX682">
        <v>5.00097</v>
      </c>
      <c r="EY682">
        <v>19287.9037037037</v>
      </c>
      <c r="EZ682">
        <v>16707.45925925926</v>
      </c>
      <c r="FA682">
        <v>41.5</v>
      </c>
      <c r="FB682">
        <v>41.75</v>
      </c>
      <c r="FC682">
        <v>41.375</v>
      </c>
      <c r="FD682">
        <v>41.31199999999999</v>
      </c>
      <c r="FE682">
        <v>42.06199999999999</v>
      </c>
      <c r="FF682">
        <v>1955.088518518519</v>
      </c>
      <c r="FG682">
        <v>39.89296296296297</v>
      </c>
      <c r="FH682">
        <v>0</v>
      </c>
      <c r="FI682">
        <v>1758918402.3</v>
      </c>
      <c r="FJ682">
        <v>0</v>
      </c>
      <c r="FK682">
        <v>959.11208</v>
      </c>
      <c r="FL682">
        <v>-2.554769247626046</v>
      </c>
      <c r="FM682">
        <v>-73.26923090884463</v>
      </c>
      <c r="FN682">
        <v>19288.004</v>
      </c>
      <c r="FO682">
        <v>15</v>
      </c>
      <c r="FP682">
        <v>0</v>
      </c>
      <c r="FQ682" t="s">
        <v>439</v>
      </c>
      <c r="FR682">
        <v>1747247426.5</v>
      </c>
      <c r="FS682">
        <v>1747247420.5</v>
      </c>
      <c r="FT682">
        <v>0</v>
      </c>
      <c r="FU682">
        <v>1.027</v>
      </c>
      <c r="FV682">
        <v>0.031</v>
      </c>
      <c r="FW682">
        <v>0.02</v>
      </c>
      <c r="FX682">
        <v>0.05</v>
      </c>
      <c r="FY682">
        <v>420</v>
      </c>
      <c r="FZ682">
        <v>16</v>
      </c>
      <c r="GA682">
        <v>0.01</v>
      </c>
      <c r="GB682">
        <v>0.1</v>
      </c>
      <c r="GC682">
        <v>-54.95135000000001</v>
      </c>
      <c r="GD682">
        <v>-3.152568855534618</v>
      </c>
      <c r="GE682">
        <v>0.3313199624230329</v>
      </c>
      <c r="GF682">
        <v>0</v>
      </c>
      <c r="GG682">
        <v>959.3366176470589</v>
      </c>
      <c r="GH682">
        <v>-3.617035914904851</v>
      </c>
      <c r="GI682">
        <v>0.4258312296663806</v>
      </c>
      <c r="GJ682">
        <v>-1</v>
      </c>
      <c r="GK682">
        <v>6.109461999999999</v>
      </c>
      <c r="GL682">
        <v>-0.2441916697936319</v>
      </c>
      <c r="GM682">
        <v>0.02748563244678937</v>
      </c>
      <c r="GN682">
        <v>0</v>
      </c>
      <c r="GO682">
        <v>0</v>
      </c>
      <c r="GP682">
        <v>2</v>
      </c>
      <c r="GQ682" t="s">
        <v>446</v>
      </c>
      <c r="GR682">
        <v>3.13524</v>
      </c>
      <c r="GS682">
        <v>2.69014</v>
      </c>
      <c r="GT682">
        <v>0.20436</v>
      </c>
      <c r="GU682">
        <v>0.20737</v>
      </c>
      <c r="GV682">
        <v>0.108397</v>
      </c>
      <c r="GW682">
        <v>0.0878801</v>
      </c>
      <c r="GX682">
        <v>25257.3</v>
      </c>
      <c r="GY682">
        <v>25216.2</v>
      </c>
      <c r="GZ682">
        <v>29514.3</v>
      </c>
      <c r="HA682">
        <v>29403.6</v>
      </c>
      <c r="HB682">
        <v>34764.1</v>
      </c>
      <c r="HC682">
        <v>35531.6</v>
      </c>
      <c r="HD682">
        <v>41527.5</v>
      </c>
      <c r="HE682">
        <v>41775.5</v>
      </c>
      <c r="HF682">
        <v>1.92775</v>
      </c>
      <c r="HG682">
        <v>1.86567</v>
      </c>
      <c r="HH682">
        <v>0.0474229</v>
      </c>
      <c r="HI682">
        <v>0</v>
      </c>
      <c r="HJ682">
        <v>29.245</v>
      </c>
      <c r="HK682">
        <v>999.9</v>
      </c>
      <c r="HL682">
        <v>44.2</v>
      </c>
      <c r="HM682">
        <v>31.3</v>
      </c>
      <c r="HN682">
        <v>22.4578</v>
      </c>
      <c r="HO682">
        <v>62.1687</v>
      </c>
      <c r="HP682">
        <v>25.9215</v>
      </c>
      <c r="HQ682">
        <v>1</v>
      </c>
      <c r="HR682">
        <v>0.113399</v>
      </c>
      <c r="HS682">
        <v>-0.871822</v>
      </c>
      <c r="HT682">
        <v>20.3376</v>
      </c>
      <c r="HU682">
        <v>5.21564</v>
      </c>
      <c r="HV682">
        <v>12.0128</v>
      </c>
      <c r="HW682">
        <v>4.98735</v>
      </c>
      <c r="HX682">
        <v>3.28775</v>
      </c>
      <c r="HY682">
        <v>9999</v>
      </c>
      <c r="HZ682">
        <v>9999</v>
      </c>
      <c r="IA682">
        <v>9999</v>
      </c>
      <c r="IB682">
        <v>18.3</v>
      </c>
      <c r="IC682">
        <v>1.86762</v>
      </c>
      <c r="ID682">
        <v>1.86673</v>
      </c>
      <c r="IE682">
        <v>1.866</v>
      </c>
      <c r="IF682">
        <v>1.866</v>
      </c>
      <c r="IG682">
        <v>1.86783</v>
      </c>
      <c r="IH682">
        <v>1.87027</v>
      </c>
      <c r="II682">
        <v>1.8689</v>
      </c>
      <c r="IJ682">
        <v>1.87042</v>
      </c>
      <c r="IK682">
        <v>0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-1.76</v>
      </c>
      <c r="IY682">
        <v>0.1518</v>
      </c>
      <c r="IZ682">
        <v>-0.2124528667129374</v>
      </c>
      <c r="JA682">
        <v>-0.0008016307627816455</v>
      </c>
      <c r="JB682">
        <v>-2.705495203968552E-07</v>
      </c>
      <c r="JC682">
        <v>-1.001381313952682E-11</v>
      </c>
      <c r="JD682">
        <v>-0.06429383364076624</v>
      </c>
      <c r="JE682">
        <v>-0.003544197663381463</v>
      </c>
      <c r="JF682">
        <v>0.0008551080648433378</v>
      </c>
      <c r="JG682">
        <v>-1.439520423836254E-05</v>
      </c>
      <c r="JH682">
        <v>4</v>
      </c>
      <c r="JI682">
        <v>2335</v>
      </c>
      <c r="JJ682">
        <v>1</v>
      </c>
      <c r="JK682">
        <v>25</v>
      </c>
      <c r="JL682">
        <v>194516.2</v>
      </c>
      <c r="JM682">
        <v>194516.3</v>
      </c>
      <c r="JN682">
        <v>2.69043</v>
      </c>
      <c r="JO682">
        <v>2.22656</v>
      </c>
      <c r="JP682">
        <v>1.39648</v>
      </c>
      <c r="JQ682">
        <v>2.35352</v>
      </c>
      <c r="JR682">
        <v>1.49536</v>
      </c>
      <c r="JS682">
        <v>2.69531</v>
      </c>
      <c r="JT682">
        <v>36.5051</v>
      </c>
      <c r="JU682">
        <v>24.0612</v>
      </c>
      <c r="JV682">
        <v>18</v>
      </c>
      <c r="JW682">
        <v>494.649</v>
      </c>
      <c r="JX682">
        <v>445.418</v>
      </c>
      <c r="JY682">
        <v>29.738</v>
      </c>
      <c r="JZ682">
        <v>29.0581</v>
      </c>
      <c r="KA682">
        <v>29.9999</v>
      </c>
      <c r="KB682">
        <v>28.8379</v>
      </c>
      <c r="KC682">
        <v>28.762</v>
      </c>
      <c r="KD682">
        <v>53.9445</v>
      </c>
      <c r="KE682">
        <v>20.4129</v>
      </c>
      <c r="KF682">
        <v>41.9204</v>
      </c>
      <c r="KG682">
        <v>29.6958</v>
      </c>
      <c r="KH682">
        <v>1393.22</v>
      </c>
      <c r="KI682">
        <v>18.7033</v>
      </c>
      <c r="KJ682">
        <v>100.864</v>
      </c>
      <c r="KK682">
        <v>100.455</v>
      </c>
    </row>
    <row r="683" spans="1:297">
      <c r="A683">
        <v>667</v>
      </c>
      <c r="B683">
        <v>1758918406.1</v>
      </c>
      <c r="C683">
        <v>16623</v>
      </c>
      <c r="D683" t="s">
        <v>1781</v>
      </c>
      <c r="E683" t="s">
        <v>1782</v>
      </c>
      <c r="F683">
        <v>5</v>
      </c>
      <c r="G683" t="s">
        <v>1614</v>
      </c>
      <c r="H683" t="s">
        <v>436</v>
      </c>
      <c r="I683">
        <v>1758918398.314285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1405.233472860876</v>
      </c>
      <c r="AK683">
        <v>1366.05593939394</v>
      </c>
      <c r="AL683">
        <v>3.416706358165999</v>
      </c>
      <c r="AM683">
        <v>65.05091556369895</v>
      </c>
      <c r="AN683">
        <f>(AP683 - AO683 + DY683*1E3/(8.314*(EA683+273.15)) * AR683/DX683 * AQ683) * DX683/(100*DL683) * 1000/(1000 - AP683)</f>
        <v>0</v>
      </c>
      <c r="AO683">
        <v>18.68340433071573</v>
      </c>
      <c r="AP683">
        <v>24.74757878787878</v>
      </c>
      <c r="AQ683">
        <v>-0.0001974200088845045</v>
      </c>
      <c r="AR683">
        <v>107.2820033747321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5.18</v>
      </c>
      <c r="DM683">
        <v>0.5</v>
      </c>
      <c r="DN683" t="s">
        <v>438</v>
      </c>
      <c r="DO683">
        <v>2</v>
      </c>
      <c r="DP683" t="b">
        <v>1</v>
      </c>
      <c r="DQ683">
        <v>1758918398.314285</v>
      </c>
      <c r="DR683">
        <v>1307.920357142857</v>
      </c>
      <c r="DS683">
        <v>1363.184285714286</v>
      </c>
      <c r="DT683">
        <v>24.76212499999999</v>
      </c>
      <c r="DU683">
        <v>18.67782857142857</v>
      </c>
      <c r="DV683">
        <v>1309.667857142857</v>
      </c>
      <c r="DW683">
        <v>24.6103</v>
      </c>
      <c r="DX683">
        <v>500.0208928571428</v>
      </c>
      <c r="DY683">
        <v>90.31685714285716</v>
      </c>
      <c r="DZ683">
        <v>0.03034668571428572</v>
      </c>
      <c r="EA683">
        <v>30.90316071428571</v>
      </c>
      <c r="EB683">
        <v>30.01193928571429</v>
      </c>
      <c r="EC683">
        <v>999.9000000000002</v>
      </c>
      <c r="ED683">
        <v>0</v>
      </c>
      <c r="EE683">
        <v>0</v>
      </c>
      <c r="EF683">
        <v>10002.36035714286</v>
      </c>
      <c r="EG683">
        <v>0</v>
      </c>
      <c r="EH683">
        <v>12.21376785714286</v>
      </c>
      <c r="EI683">
        <v>-55.26424642857143</v>
      </c>
      <c r="EJ683">
        <v>1341.128214285714</v>
      </c>
      <c r="EK683">
        <v>1389.13</v>
      </c>
      <c r="EL683">
        <v>6.084303214285714</v>
      </c>
      <c r="EM683">
        <v>1363.184285714286</v>
      </c>
      <c r="EN683">
        <v>18.67782857142857</v>
      </c>
      <c r="EO683">
        <v>2.236437142857143</v>
      </c>
      <c r="EP683">
        <v>1.686922857142857</v>
      </c>
      <c r="EQ683">
        <v>19.22573571428572</v>
      </c>
      <c r="ER683">
        <v>14.7766</v>
      </c>
      <c r="ES683">
        <v>1999.978928571429</v>
      </c>
      <c r="ET683">
        <v>0.9800060714285715</v>
      </c>
      <c r="EU683">
        <v>0.01999417857142858</v>
      </c>
      <c r="EV683">
        <v>0</v>
      </c>
      <c r="EW683">
        <v>958.8561428571428</v>
      </c>
      <c r="EX683">
        <v>5.00097</v>
      </c>
      <c r="EY683">
        <v>19281.63928571428</v>
      </c>
      <c r="EZ683">
        <v>16707.43928571429</v>
      </c>
      <c r="FA683">
        <v>41.5</v>
      </c>
      <c r="FB683">
        <v>41.75</v>
      </c>
      <c r="FC683">
        <v>41.37721428571428</v>
      </c>
      <c r="FD683">
        <v>41.31199999999999</v>
      </c>
      <c r="FE683">
        <v>42.06199999999999</v>
      </c>
      <c r="FF683">
        <v>1955.087142857143</v>
      </c>
      <c r="FG683">
        <v>39.89178571428572</v>
      </c>
      <c r="FH683">
        <v>0</v>
      </c>
      <c r="FI683">
        <v>1758918407.7</v>
      </c>
      <c r="FJ683">
        <v>0</v>
      </c>
      <c r="FK683">
        <v>958.8270384615383</v>
      </c>
      <c r="FL683">
        <v>-2.373299159908123</v>
      </c>
      <c r="FM683">
        <v>-83.56239335516516</v>
      </c>
      <c r="FN683">
        <v>19281.16923076923</v>
      </c>
      <c r="FO683">
        <v>15</v>
      </c>
      <c r="FP683">
        <v>0</v>
      </c>
      <c r="FQ683" t="s">
        <v>439</v>
      </c>
      <c r="FR683">
        <v>1747247426.5</v>
      </c>
      <c r="FS683">
        <v>1747247420.5</v>
      </c>
      <c r="FT683">
        <v>0</v>
      </c>
      <c r="FU683">
        <v>1.027</v>
      </c>
      <c r="FV683">
        <v>0.031</v>
      </c>
      <c r="FW683">
        <v>0.02</v>
      </c>
      <c r="FX683">
        <v>0.05</v>
      </c>
      <c r="FY683">
        <v>420</v>
      </c>
      <c r="FZ683">
        <v>16</v>
      </c>
      <c r="GA683">
        <v>0.01</v>
      </c>
      <c r="GB683">
        <v>0.1</v>
      </c>
      <c r="GC683">
        <v>-55.1684225</v>
      </c>
      <c r="GD683">
        <v>-2.145486303939768</v>
      </c>
      <c r="GE683">
        <v>0.2450990998427984</v>
      </c>
      <c r="GF683">
        <v>0</v>
      </c>
      <c r="GG683">
        <v>959.0335</v>
      </c>
      <c r="GH683">
        <v>-3.07482048211324</v>
      </c>
      <c r="GI683">
        <v>0.3598803927123975</v>
      </c>
      <c r="GJ683">
        <v>-1</v>
      </c>
      <c r="GK683">
        <v>6.089625750000001</v>
      </c>
      <c r="GL683">
        <v>-0.1186037898686895</v>
      </c>
      <c r="GM683">
        <v>0.01177707198065376</v>
      </c>
      <c r="GN683">
        <v>0</v>
      </c>
      <c r="GO683">
        <v>0</v>
      </c>
      <c r="GP683">
        <v>2</v>
      </c>
      <c r="GQ683" t="s">
        <v>446</v>
      </c>
      <c r="GR683">
        <v>3.13531</v>
      </c>
      <c r="GS683">
        <v>2.69106</v>
      </c>
      <c r="GT683">
        <v>0.205955</v>
      </c>
      <c r="GU683">
        <v>0.208912</v>
      </c>
      <c r="GV683">
        <v>0.10836</v>
      </c>
      <c r="GW683">
        <v>0.08789370000000001</v>
      </c>
      <c r="GX683">
        <v>25206.9</v>
      </c>
      <c r="GY683">
        <v>25166.8</v>
      </c>
      <c r="GZ683">
        <v>29514.7</v>
      </c>
      <c r="HA683">
        <v>29403.3</v>
      </c>
      <c r="HB683">
        <v>34765.9</v>
      </c>
      <c r="HC683">
        <v>35530.9</v>
      </c>
      <c r="HD683">
        <v>41527.8</v>
      </c>
      <c r="HE683">
        <v>41775.3</v>
      </c>
      <c r="HF683">
        <v>1.92757</v>
      </c>
      <c r="HG683">
        <v>1.86548</v>
      </c>
      <c r="HH683">
        <v>0.0481308</v>
      </c>
      <c r="HI683">
        <v>0</v>
      </c>
      <c r="HJ683">
        <v>29.2404</v>
      </c>
      <c r="HK683">
        <v>999.9</v>
      </c>
      <c r="HL683">
        <v>44.2</v>
      </c>
      <c r="HM683">
        <v>31.3</v>
      </c>
      <c r="HN683">
        <v>22.4568</v>
      </c>
      <c r="HO683">
        <v>62.0887</v>
      </c>
      <c r="HP683">
        <v>25.8894</v>
      </c>
      <c r="HQ683">
        <v>1</v>
      </c>
      <c r="HR683">
        <v>0.113422</v>
      </c>
      <c r="HS683">
        <v>-0.696844</v>
      </c>
      <c r="HT683">
        <v>20.3386</v>
      </c>
      <c r="HU683">
        <v>5.21609</v>
      </c>
      <c r="HV683">
        <v>12.0125</v>
      </c>
      <c r="HW683">
        <v>4.98855</v>
      </c>
      <c r="HX683">
        <v>3.28783</v>
      </c>
      <c r="HY683">
        <v>9999</v>
      </c>
      <c r="HZ683">
        <v>9999</v>
      </c>
      <c r="IA683">
        <v>9999</v>
      </c>
      <c r="IB683">
        <v>18.3</v>
      </c>
      <c r="IC683">
        <v>1.86762</v>
      </c>
      <c r="ID683">
        <v>1.86673</v>
      </c>
      <c r="IE683">
        <v>1.86602</v>
      </c>
      <c r="IF683">
        <v>1.866</v>
      </c>
      <c r="IG683">
        <v>1.86784</v>
      </c>
      <c r="IH683">
        <v>1.87027</v>
      </c>
      <c r="II683">
        <v>1.86891</v>
      </c>
      <c r="IJ683">
        <v>1.87042</v>
      </c>
      <c r="IK683">
        <v>0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-1.79</v>
      </c>
      <c r="IY683">
        <v>0.1516</v>
      </c>
      <c r="IZ683">
        <v>-0.2124528667129374</v>
      </c>
      <c r="JA683">
        <v>-0.0008016307627816455</v>
      </c>
      <c r="JB683">
        <v>-2.705495203968552E-07</v>
      </c>
      <c r="JC683">
        <v>-1.001381313952682E-11</v>
      </c>
      <c r="JD683">
        <v>-0.06429383364076624</v>
      </c>
      <c r="JE683">
        <v>-0.003544197663381463</v>
      </c>
      <c r="JF683">
        <v>0.0008551080648433378</v>
      </c>
      <c r="JG683">
        <v>-1.439520423836254E-05</v>
      </c>
      <c r="JH683">
        <v>4</v>
      </c>
      <c r="JI683">
        <v>2335</v>
      </c>
      <c r="JJ683">
        <v>1</v>
      </c>
      <c r="JK683">
        <v>25</v>
      </c>
      <c r="JL683">
        <v>194516.3</v>
      </c>
      <c r="JM683">
        <v>194516.4</v>
      </c>
      <c r="JN683">
        <v>2.71851</v>
      </c>
      <c r="JO683">
        <v>2.23633</v>
      </c>
      <c r="JP683">
        <v>1.39648</v>
      </c>
      <c r="JQ683">
        <v>2.35107</v>
      </c>
      <c r="JR683">
        <v>1.49536</v>
      </c>
      <c r="JS683">
        <v>2.65503</v>
      </c>
      <c r="JT683">
        <v>36.5287</v>
      </c>
      <c r="JU683">
        <v>24.0612</v>
      </c>
      <c r="JV683">
        <v>18</v>
      </c>
      <c r="JW683">
        <v>494.548</v>
      </c>
      <c r="JX683">
        <v>445.31</v>
      </c>
      <c r="JY683">
        <v>29.7339</v>
      </c>
      <c r="JZ683">
        <v>29.0593</v>
      </c>
      <c r="KA683">
        <v>29.9999</v>
      </c>
      <c r="KB683">
        <v>28.8391</v>
      </c>
      <c r="KC683">
        <v>28.7642</v>
      </c>
      <c r="KD683">
        <v>54.4359</v>
      </c>
      <c r="KE683">
        <v>20.4129</v>
      </c>
      <c r="KF683">
        <v>41.9204</v>
      </c>
      <c r="KG683">
        <v>29.6751</v>
      </c>
      <c r="KH683">
        <v>1406.57</v>
      </c>
      <c r="KI683">
        <v>18.732</v>
      </c>
      <c r="KJ683">
        <v>100.865</v>
      </c>
      <c r="KK683">
        <v>100.454</v>
      </c>
    </row>
    <row r="684" spans="1:297">
      <c r="A684">
        <v>668</v>
      </c>
      <c r="B684">
        <v>1758918411.1</v>
      </c>
      <c r="C684">
        <v>16628</v>
      </c>
      <c r="D684" t="s">
        <v>1783</v>
      </c>
      <c r="E684" t="s">
        <v>1784</v>
      </c>
      <c r="F684">
        <v>5</v>
      </c>
      <c r="G684" t="s">
        <v>1614</v>
      </c>
      <c r="H684" t="s">
        <v>436</v>
      </c>
      <c r="I684">
        <v>1758918403.6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1422.087642337</v>
      </c>
      <c r="AK684">
        <v>1383.16496969697</v>
      </c>
      <c r="AL684">
        <v>3.407438846082408</v>
      </c>
      <c r="AM684">
        <v>65.05091556369895</v>
      </c>
      <c r="AN684">
        <f>(AP684 - AO684 + DY684*1E3/(8.314*(EA684+273.15)) * AR684/DX684 * AQ684) * DX684/(100*DL684) * 1000/(1000 - AP684)</f>
        <v>0</v>
      </c>
      <c r="AO684">
        <v>18.68869196793927</v>
      </c>
      <c r="AP684">
        <v>24.73575818181817</v>
      </c>
      <c r="AQ684">
        <v>-0.0001508810871380941</v>
      </c>
      <c r="AR684">
        <v>107.2820033747321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5.18</v>
      </c>
      <c r="DM684">
        <v>0.5</v>
      </c>
      <c r="DN684" t="s">
        <v>438</v>
      </c>
      <c r="DO684">
        <v>2</v>
      </c>
      <c r="DP684" t="b">
        <v>1</v>
      </c>
      <c r="DQ684">
        <v>1758918403.6</v>
      </c>
      <c r="DR684">
        <v>1325.567777777778</v>
      </c>
      <c r="DS684">
        <v>1380.900740740741</v>
      </c>
      <c r="DT684">
        <v>24.75290740740741</v>
      </c>
      <c r="DU684">
        <v>18.68332592592593</v>
      </c>
      <c r="DV684">
        <v>1327.343333333333</v>
      </c>
      <c r="DW684">
        <v>24.6012</v>
      </c>
      <c r="DX684">
        <v>500.0010370370371</v>
      </c>
      <c r="DY684">
        <v>90.31684074074073</v>
      </c>
      <c r="DZ684">
        <v>0.0304666</v>
      </c>
      <c r="EA684">
        <v>30.91257407407407</v>
      </c>
      <c r="EB684">
        <v>30.02542592592593</v>
      </c>
      <c r="EC684">
        <v>999.9000000000001</v>
      </c>
      <c r="ED684">
        <v>0</v>
      </c>
      <c r="EE684">
        <v>0</v>
      </c>
      <c r="EF684">
        <v>9998.54074074074</v>
      </c>
      <c r="EG684">
        <v>0</v>
      </c>
      <c r="EH684">
        <v>12.22043333333333</v>
      </c>
      <c r="EI684">
        <v>-55.33306666666667</v>
      </c>
      <c r="EJ684">
        <v>1359.21037037037</v>
      </c>
      <c r="EK684">
        <v>1407.191481481481</v>
      </c>
      <c r="EL684">
        <v>6.06959148148148</v>
      </c>
      <c r="EM684">
        <v>1380.900740740741</v>
      </c>
      <c r="EN684">
        <v>18.68332592592593</v>
      </c>
      <c r="EO684">
        <v>2.235604074074074</v>
      </c>
      <c r="EP684">
        <v>1.687418148148148</v>
      </c>
      <c r="EQ684">
        <v>19.21975925925926</v>
      </c>
      <c r="ER684">
        <v>14.78116296296296</v>
      </c>
      <c r="ES684">
        <v>1999.998148148148</v>
      </c>
      <c r="ET684">
        <v>0.9800074074074073</v>
      </c>
      <c r="EU684">
        <v>0.01999286666666667</v>
      </c>
      <c r="EV684">
        <v>0</v>
      </c>
      <c r="EW684">
        <v>958.5093703703702</v>
      </c>
      <c r="EX684">
        <v>5.00097</v>
      </c>
      <c r="EY684">
        <v>19274.75925925926</v>
      </c>
      <c r="EZ684">
        <v>16707.6</v>
      </c>
      <c r="FA684">
        <v>41.5</v>
      </c>
      <c r="FB684">
        <v>41.75</v>
      </c>
      <c r="FC684">
        <v>41.38188888888889</v>
      </c>
      <c r="FD684">
        <v>41.31199999999999</v>
      </c>
      <c r="FE684">
        <v>42.06199999999999</v>
      </c>
      <c r="FF684">
        <v>1955.108148148148</v>
      </c>
      <c r="FG684">
        <v>39.89000000000001</v>
      </c>
      <c r="FH684">
        <v>0</v>
      </c>
      <c r="FI684">
        <v>1758918412.5</v>
      </c>
      <c r="FJ684">
        <v>0</v>
      </c>
      <c r="FK684">
        <v>958.5368846153846</v>
      </c>
      <c r="FL684">
        <v>-4.43128206929322</v>
      </c>
      <c r="FM684">
        <v>-82.05470079962873</v>
      </c>
      <c r="FN684">
        <v>19274.82692307692</v>
      </c>
      <c r="FO684">
        <v>15</v>
      </c>
      <c r="FP684">
        <v>0</v>
      </c>
      <c r="FQ684" t="s">
        <v>439</v>
      </c>
      <c r="FR684">
        <v>1747247426.5</v>
      </c>
      <c r="FS684">
        <v>1747247420.5</v>
      </c>
      <c r="FT684">
        <v>0</v>
      </c>
      <c r="FU684">
        <v>1.027</v>
      </c>
      <c r="FV684">
        <v>0.031</v>
      </c>
      <c r="FW684">
        <v>0.02</v>
      </c>
      <c r="FX684">
        <v>0.05</v>
      </c>
      <c r="FY684">
        <v>420</v>
      </c>
      <c r="FZ684">
        <v>16</v>
      </c>
      <c r="GA684">
        <v>0.01</v>
      </c>
      <c r="GB684">
        <v>0.1</v>
      </c>
      <c r="GC684">
        <v>-55.2373525</v>
      </c>
      <c r="GD684">
        <v>-0.7636446529080647</v>
      </c>
      <c r="GE684">
        <v>0.1964470564649668</v>
      </c>
      <c r="GF684">
        <v>0</v>
      </c>
      <c r="GG684">
        <v>958.744588235294</v>
      </c>
      <c r="GH684">
        <v>-3.268938130752427</v>
      </c>
      <c r="GI684">
        <v>0.3797574394304443</v>
      </c>
      <c r="GJ684">
        <v>-1</v>
      </c>
      <c r="GK684">
        <v>6.078060750000001</v>
      </c>
      <c r="GL684">
        <v>-0.1643181613508552</v>
      </c>
      <c r="GM684">
        <v>0.01599968990129183</v>
      </c>
      <c r="GN684">
        <v>0</v>
      </c>
      <c r="GO684">
        <v>0</v>
      </c>
      <c r="GP684">
        <v>2</v>
      </c>
      <c r="GQ684" t="s">
        <v>446</v>
      </c>
      <c r="GR684">
        <v>3.1352</v>
      </c>
      <c r="GS684">
        <v>2.6913</v>
      </c>
      <c r="GT684">
        <v>0.207538</v>
      </c>
      <c r="GU684">
        <v>0.210445</v>
      </c>
      <c r="GV684">
        <v>0.10832</v>
      </c>
      <c r="GW684">
        <v>0.08791110000000001</v>
      </c>
      <c r="GX684">
        <v>25156.8</v>
      </c>
      <c r="GY684">
        <v>25118.3</v>
      </c>
      <c r="GZ684">
        <v>29514.9</v>
      </c>
      <c r="HA684">
        <v>29403.6</v>
      </c>
      <c r="HB684">
        <v>34767.8</v>
      </c>
      <c r="HC684">
        <v>35530.7</v>
      </c>
      <c r="HD684">
        <v>41528.2</v>
      </c>
      <c r="HE684">
        <v>41775.8</v>
      </c>
      <c r="HF684">
        <v>1.92738</v>
      </c>
      <c r="HG684">
        <v>1.86593</v>
      </c>
      <c r="HH684">
        <v>0.0494346</v>
      </c>
      <c r="HI684">
        <v>0</v>
      </c>
      <c r="HJ684">
        <v>29.2367</v>
      </c>
      <c r="HK684">
        <v>999.9</v>
      </c>
      <c r="HL684">
        <v>44.2</v>
      </c>
      <c r="HM684">
        <v>31.3</v>
      </c>
      <c r="HN684">
        <v>22.4592</v>
      </c>
      <c r="HO684">
        <v>61.9487</v>
      </c>
      <c r="HP684">
        <v>25.9856</v>
      </c>
      <c r="HQ684">
        <v>1</v>
      </c>
      <c r="HR684">
        <v>0.11315</v>
      </c>
      <c r="HS684">
        <v>-0.5789299999999999</v>
      </c>
      <c r="HT684">
        <v>20.3392</v>
      </c>
      <c r="HU684">
        <v>5.21744</v>
      </c>
      <c r="HV684">
        <v>12.0128</v>
      </c>
      <c r="HW684">
        <v>4.9888</v>
      </c>
      <c r="HX684">
        <v>3.28798</v>
      </c>
      <c r="HY684">
        <v>9999</v>
      </c>
      <c r="HZ684">
        <v>9999</v>
      </c>
      <c r="IA684">
        <v>9999</v>
      </c>
      <c r="IB684">
        <v>18.3</v>
      </c>
      <c r="IC684">
        <v>1.86762</v>
      </c>
      <c r="ID684">
        <v>1.86673</v>
      </c>
      <c r="IE684">
        <v>1.86601</v>
      </c>
      <c r="IF684">
        <v>1.866</v>
      </c>
      <c r="IG684">
        <v>1.86784</v>
      </c>
      <c r="IH684">
        <v>1.87027</v>
      </c>
      <c r="II684">
        <v>1.86891</v>
      </c>
      <c r="IJ684">
        <v>1.87042</v>
      </c>
      <c r="IK684">
        <v>0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-1.81</v>
      </c>
      <c r="IY684">
        <v>0.1515</v>
      </c>
      <c r="IZ684">
        <v>-0.2124528667129374</v>
      </c>
      <c r="JA684">
        <v>-0.0008016307627816455</v>
      </c>
      <c r="JB684">
        <v>-2.705495203968552E-07</v>
      </c>
      <c r="JC684">
        <v>-1.001381313952682E-11</v>
      </c>
      <c r="JD684">
        <v>-0.06429383364076624</v>
      </c>
      <c r="JE684">
        <v>-0.003544197663381463</v>
      </c>
      <c r="JF684">
        <v>0.0008551080648433378</v>
      </c>
      <c r="JG684">
        <v>-1.439520423836254E-05</v>
      </c>
      <c r="JH684">
        <v>4</v>
      </c>
      <c r="JI684">
        <v>2335</v>
      </c>
      <c r="JJ684">
        <v>1</v>
      </c>
      <c r="JK684">
        <v>25</v>
      </c>
      <c r="JL684">
        <v>194516.4</v>
      </c>
      <c r="JM684">
        <v>194516.5</v>
      </c>
      <c r="JN684">
        <v>2.74292</v>
      </c>
      <c r="JO684">
        <v>2.23511</v>
      </c>
      <c r="JP684">
        <v>1.39648</v>
      </c>
      <c r="JQ684">
        <v>2.35352</v>
      </c>
      <c r="JR684">
        <v>1.49536</v>
      </c>
      <c r="JS684">
        <v>2.57202</v>
      </c>
      <c r="JT684">
        <v>36.5051</v>
      </c>
      <c r="JU684">
        <v>24.0612</v>
      </c>
      <c r="JV684">
        <v>18</v>
      </c>
      <c r="JW684">
        <v>494.432</v>
      </c>
      <c r="JX684">
        <v>445.593</v>
      </c>
      <c r="JY684">
        <v>29.6944</v>
      </c>
      <c r="JZ684">
        <v>29.0612</v>
      </c>
      <c r="KA684">
        <v>29.9999</v>
      </c>
      <c r="KB684">
        <v>28.8405</v>
      </c>
      <c r="KC684">
        <v>28.7648</v>
      </c>
      <c r="KD684">
        <v>54.9822</v>
      </c>
      <c r="KE684">
        <v>20.4129</v>
      </c>
      <c r="KF684">
        <v>41.9204</v>
      </c>
      <c r="KG684">
        <v>29.6453</v>
      </c>
      <c r="KH684">
        <v>1426.61</v>
      </c>
      <c r="KI684">
        <v>18.7617</v>
      </c>
      <c r="KJ684">
        <v>100.866</v>
      </c>
      <c r="KK684">
        <v>100.455</v>
      </c>
    </row>
    <row r="685" spans="1:297">
      <c r="A685">
        <v>669</v>
      </c>
      <c r="B685">
        <v>1758918416.1</v>
      </c>
      <c r="C685">
        <v>16633</v>
      </c>
      <c r="D685" t="s">
        <v>1785</v>
      </c>
      <c r="E685" t="s">
        <v>1786</v>
      </c>
      <c r="F685">
        <v>5</v>
      </c>
      <c r="G685" t="s">
        <v>1614</v>
      </c>
      <c r="H685" t="s">
        <v>436</v>
      </c>
      <c r="I685">
        <v>1758918408.314285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1439.328270802735</v>
      </c>
      <c r="AK685">
        <v>1400.187515151515</v>
      </c>
      <c r="AL685">
        <v>3.405509248806268</v>
      </c>
      <c r="AM685">
        <v>65.05091556369895</v>
      </c>
      <c r="AN685">
        <f>(AP685 - AO685 + DY685*1E3/(8.314*(EA685+273.15)) * AR685/DX685 * AQ685) * DX685/(100*DL685) * 1000/(1000 - AP685)</f>
        <v>0</v>
      </c>
      <c r="AO685">
        <v>18.69251071687252</v>
      </c>
      <c r="AP685">
        <v>24.71438363636363</v>
      </c>
      <c r="AQ685">
        <v>-0.0002291652039689478</v>
      </c>
      <c r="AR685">
        <v>107.2820033747321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5.18</v>
      </c>
      <c r="DM685">
        <v>0.5</v>
      </c>
      <c r="DN685" t="s">
        <v>438</v>
      </c>
      <c r="DO685">
        <v>2</v>
      </c>
      <c r="DP685" t="b">
        <v>1</v>
      </c>
      <c r="DQ685">
        <v>1758918408.314285</v>
      </c>
      <c r="DR685">
        <v>1341.323214285714</v>
      </c>
      <c r="DS685">
        <v>1396.630357142858</v>
      </c>
      <c r="DT685">
        <v>24.74018928571429</v>
      </c>
      <c r="DU685">
        <v>18.68755</v>
      </c>
      <c r="DV685">
        <v>1343.123928571429</v>
      </c>
      <c r="DW685">
        <v>24.58863571428572</v>
      </c>
      <c r="DX685">
        <v>500.0055357142858</v>
      </c>
      <c r="DY685">
        <v>90.31676785714285</v>
      </c>
      <c r="DZ685">
        <v>0.03081978571428571</v>
      </c>
      <c r="EA685">
        <v>30.91512142857143</v>
      </c>
      <c r="EB685">
        <v>30.03311071428572</v>
      </c>
      <c r="EC685">
        <v>999.9000000000002</v>
      </c>
      <c r="ED685">
        <v>0</v>
      </c>
      <c r="EE685">
        <v>0</v>
      </c>
      <c r="EF685">
        <v>9999.728928571431</v>
      </c>
      <c r="EG685">
        <v>0</v>
      </c>
      <c r="EH685">
        <v>12.2177</v>
      </c>
      <c r="EI685">
        <v>-55.30711428571428</v>
      </c>
      <c r="EJ685">
        <v>1375.348928571429</v>
      </c>
      <c r="EK685">
        <v>1423.2275</v>
      </c>
      <c r="EL685">
        <v>6.052637142857144</v>
      </c>
      <c r="EM685">
        <v>1396.630357142858</v>
      </c>
      <c r="EN685">
        <v>18.68755</v>
      </c>
      <c r="EO685">
        <v>2.234453214285714</v>
      </c>
      <c r="EP685">
        <v>1.687798928571429</v>
      </c>
      <c r="EQ685">
        <v>19.21149642857143</v>
      </c>
      <c r="ER685">
        <v>14.78466785714286</v>
      </c>
      <c r="ES685">
        <v>2000.008928571428</v>
      </c>
      <c r="ET685">
        <v>0.9800075714285714</v>
      </c>
      <c r="EU685">
        <v>0.0199927</v>
      </c>
      <c r="EV685">
        <v>0</v>
      </c>
      <c r="EW685">
        <v>958.2104285714286</v>
      </c>
      <c r="EX685">
        <v>5.00097</v>
      </c>
      <c r="EY685">
        <v>19268.81428571429</v>
      </c>
      <c r="EZ685">
        <v>16707.675</v>
      </c>
      <c r="FA685">
        <v>41.5</v>
      </c>
      <c r="FB685">
        <v>41.75</v>
      </c>
      <c r="FC685">
        <v>41.38164285714286</v>
      </c>
      <c r="FD685">
        <v>41.31199999999999</v>
      </c>
      <c r="FE685">
        <v>42.06199999999999</v>
      </c>
      <c r="FF685">
        <v>1955.118928571429</v>
      </c>
      <c r="FG685">
        <v>39.89000000000001</v>
      </c>
      <c r="FH685">
        <v>0</v>
      </c>
      <c r="FI685">
        <v>1758918417.3</v>
      </c>
      <c r="FJ685">
        <v>0</v>
      </c>
      <c r="FK685">
        <v>958.2239615384616</v>
      </c>
      <c r="FL685">
        <v>-4.114837629573946</v>
      </c>
      <c r="FM685">
        <v>-72.28376065587699</v>
      </c>
      <c r="FN685">
        <v>19268.60384615384</v>
      </c>
      <c r="FO685">
        <v>15</v>
      </c>
      <c r="FP685">
        <v>0</v>
      </c>
      <c r="FQ685" t="s">
        <v>439</v>
      </c>
      <c r="FR685">
        <v>1747247426.5</v>
      </c>
      <c r="FS685">
        <v>1747247420.5</v>
      </c>
      <c r="FT685">
        <v>0</v>
      </c>
      <c r="FU685">
        <v>1.027</v>
      </c>
      <c r="FV685">
        <v>0.031</v>
      </c>
      <c r="FW685">
        <v>0.02</v>
      </c>
      <c r="FX685">
        <v>0.05</v>
      </c>
      <c r="FY685">
        <v>420</v>
      </c>
      <c r="FZ685">
        <v>16</v>
      </c>
      <c r="GA685">
        <v>0.01</v>
      </c>
      <c r="GB685">
        <v>0.1</v>
      </c>
      <c r="GC685">
        <v>-55.32514878048782</v>
      </c>
      <c r="GD685">
        <v>0.1804578397211765</v>
      </c>
      <c r="GE685">
        <v>0.1460138334942393</v>
      </c>
      <c r="GF685">
        <v>0</v>
      </c>
      <c r="GG685">
        <v>958.4170588235294</v>
      </c>
      <c r="GH685">
        <v>-4.131061890762392</v>
      </c>
      <c r="GI685">
        <v>0.4768115265321345</v>
      </c>
      <c r="GJ685">
        <v>-1</v>
      </c>
      <c r="GK685">
        <v>6.061693658536585</v>
      </c>
      <c r="GL685">
        <v>-0.2107310801393739</v>
      </c>
      <c r="GM685">
        <v>0.02087792295950226</v>
      </c>
      <c r="GN685">
        <v>0</v>
      </c>
      <c r="GO685">
        <v>0</v>
      </c>
      <c r="GP685">
        <v>2</v>
      </c>
      <c r="GQ685" t="s">
        <v>446</v>
      </c>
      <c r="GR685">
        <v>3.13509</v>
      </c>
      <c r="GS685">
        <v>2.69122</v>
      </c>
      <c r="GT685">
        <v>0.209105</v>
      </c>
      <c r="GU685">
        <v>0.211961</v>
      </c>
      <c r="GV685">
        <v>0.108256</v>
      </c>
      <c r="GW685">
        <v>0.0879199</v>
      </c>
      <c r="GX685">
        <v>25106.7</v>
      </c>
      <c r="GY685">
        <v>25070.3</v>
      </c>
      <c r="GZ685">
        <v>29514.6</v>
      </c>
      <c r="HA685">
        <v>29403.9</v>
      </c>
      <c r="HB685">
        <v>34770.1</v>
      </c>
      <c r="HC685">
        <v>35530.5</v>
      </c>
      <c r="HD685">
        <v>41527.9</v>
      </c>
      <c r="HE685">
        <v>41776</v>
      </c>
      <c r="HF685">
        <v>1.92745</v>
      </c>
      <c r="HG685">
        <v>1.86605</v>
      </c>
      <c r="HH685">
        <v>0.0501052</v>
      </c>
      <c r="HI685">
        <v>0</v>
      </c>
      <c r="HJ685">
        <v>29.2335</v>
      </c>
      <c r="HK685">
        <v>999.9</v>
      </c>
      <c r="HL685">
        <v>44.2</v>
      </c>
      <c r="HM685">
        <v>31.3</v>
      </c>
      <c r="HN685">
        <v>22.4598</v>
      </c>
      <c r="HO685">
        <v>61.9887</v>
      </c>
      <c r="HP685">
        <v>25.9896</v>
      </c>
      <c r="HQ685">
        <v>1</v>
      </c>
      <c r="HR685">
        <v>0.11311</v>
      </c>
      <c r="HS685">
        <v>-0.497222</v>
      </c>
      <c r="HT685">
        <v>20.3396</v>
      </c>
      <c r="HU685">
        <v>5.21759</v>
      </c>
      <c r="HV685">
        <v>12.0135</v>
      </c>
      <c r="HW685">
        <v>4.98885</v>
      </c>
      <c r="HX685">
        <v>3.28793</v>
      </c>
      <c r="HY685">
        <v>9999</v>
      </c>
      <c r="HZ685">
        <v>9999</v>
      </c>
      <c r="IA685">
        <v>9999</v>
      </c>
      <c r="IB685">
        <v>18.3</v>
      </c>
      <c r="IC685">
        <v>1.86759</v>
      </c>
      <c r="ID685">
        <v>1.86674</v>
      </c>
      <c r="IE685">
        <v>1.86601</v>
      </c>
      <c r="IF685">
        <v>1.866</v>
      </c>
      <c r="IG685">
        <v>1.86784</v>
      </c>
      <c r="IH685">
        <v>1.87027</v>
      </c>
      <c r="II685">
        <v>1.86891</v>
      </c>
      <c r="IJ685">
        <v>1.87042</v>
      </c>
      <c r="IK685">
        <v>0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-1.84</v>
      </c>
      <c r="IY685">
        <v>0.1512</v>
      </c>
      <c r="IZ685">
        <v>-0.2124528667129374</v>
      </c>
      <c r="JA685">
        <v>-0.0008016307627816455</v>
      </c>
      <c r="JB685">
        <v>-2.705495203968552E-07</v>
      </c>
      <c r="JC685">
        <v>-1.001381313952682E-11</v>
      </c>
      <c r="JD685">
        <v>-0.06429383364076624</v>
      </c>
      <c r="JE685">
        <v>-0.003544197663381463</v>
      </c>
      <c r="JF685">
        <v>0.0008551080648433378</v>
      </c>
      <c r="JG685">
        <v>-1.439520423836254E-05</v>
      </c>
      <c r="JH685">
        <v>4</v>
      </c>
      <c r="JI685">
        <v>2335</v>
      </c>
      <c r="JJ685">
        <v>1</v>
      </c>
      <c r="JK685">
        <v>25</v>
      </c>
      <c r="JL685">
        <v>194516.5</v>
      </c>
      <c r="JM685">
        <v>194516.6</v>
      </c>
      <c r="JN685">
        <v>2.771</v>
      </c>
      <c r="JO685">
        <v>2.24243</v>
      </c>
      <c r="JP685">
        <v>1.39771</v>
      </c>
      <c r="JQ685">
        <v>2.35229</v>
      </c>
      <c r="JR685">
        <v>1.49536</v>
      </c>
      <c r="JS685">
        <v>2.56836</v>
      </c>
      <c r="JT685">
        <v>36.5051</v>
      </c>
      <c r="JU685">
        <v>24.0612</v>
      </c>
      <c r="JV685">
        <v>18</v>
      </c>
      <c r="JW685">
        <v>494.5</v>
      </c>
      <c r="JX685">
        <v>445.686</v>
      </c>
      <c r="JY685">
        <v>29.65</v>
      </c>
      <c r="JZ685">
        <v>29.0636</v>
      </c>
      <c r="KA685">
        <v>30.0001</v>
      </c>
      <c r="KB685">
        <v>28.8429</v>
      </c>
      <c r="KC685">
        <v>28.7669</v>
      </c>
      <c r="KD685">
        <v>55.4729</v>
      </c>
      <c r="KE685">
        <v>20.4129</v>
      </c>
      <c r="KF685">
        <v>41.9204</v>
      </c>
      <c r="KG685">
        <v>29.6048</v>
      </c>
      <c r="KH685">
        <v>1439.97</v>
      </c>
      <c r="KI685">
        <v>18.8045</v>
      </c>
      <c r="KJ685">
        <v>100.865</v>
      </c>
      <c r="KK685">
        <v>100.456</v>
      </c>
    </row>
    <row r="686" spans="1:297">
      <c r="A686">
        <v>670</v>
      </c>
      <c r="B686">
        <v>1758918421.1</v>
      </c>
      <c r="C686">
        <v>16638</v>
      </c>
      <c r="D686" t="s">
        <v>1787</v>
      </c>
      <c r="E686" t="s">
        <v>1788</v>
      </c>
      <c r="F686">
        <v>5</v>
      </c>
      <c r="G686" t="s">
        <v>1614</v>
      </c>
      <c r="H686" t="s">
        <v>436</v>
      </c>
      <c r="I686">
        <v>1758918413.6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1456.494043888672</v>
      </c>
      <c r="AK686">
        <v>1417.437757575758</v>
      </c>
      <c r="AL686">
        <v>3.454658943192037</v>
      </c>
      <c r="AM686">
        <v>65.05091556369895</v>
      </c>
      <c r="AN686">
        <f>(AP686 - AO686 + DY686*1E3/(8.314*(EA686+273.15)) * AR686/DX686 * AQ686) * DX686/(100*DL686) * 1000/(1000 - AP686)</f>
        <v>0</v>
      </c>
      <c r="AO686">
        <v>18.70428057484207</v>
      </c>
      <c r="AP686">
        <v>24.69761939393939</v>
      </c>
      <c r="AQ686">
        <v>-0.0001575769095618281</v>
      </c>
      <c r="AR686">
        <v>107.2820033747321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5.18</v>
      </c>
      <c r="DM686">
        <v>0.5</v>
      </c>
      <c r="DN686" t="s">
        <v>438</v>
      </c>
      <c r="DO686">
        <v>2</v>
      </c>
      <c r="DP686" t="b">
        <v>1</v>
      </c>
      <c r="DQ686">
        <v>1758918413.6</v>
      </c>
      <c r="DR686">
        <v>1358.99074074074</v>
      </c>
      <c r="DS686">
        <v>1414.295555555555</v>
      </c>
      <c r="DT686">
        <v>24.723</v>
      </c>
      <c r="DU686">
        <v>18.69568148148148</v>
      </c>
      <c r="DV686">
        <v>1360.818888888889</v>
      </c>
      <c r="DW686">
        <v>24.57165925925926</v>
      </c>
      <c r="DX686">
        <v>500.008925925926</v>
      </c>
      <c r="DY686">
        <v>90.3156222222222</v>
      </c>
      <c r="DZ686">
        <v>0.03091085185185185</v>
      </c>
      <c r="EA686">
        <v>30.91479629629629</v>
      </c>
      <c r="EB686">
        <v>30.04195555555555</v>
      </c>
      <c r="EC686">
        <v>999.9000000000001</v>
      </c>
      <c r="ED686">
        <v>0</v>
      </c>
      <c r="EE686">
        <v>0</v>
      </c>
      <c r="EF686">
        <v>10000.34296296296</v>
      </c>
      <c r="EG686">
        <v>0</v>
      </c>
      <c r="EH686">
        <v>12.21742592592592</v>
      </c>
      <c r="EI686">
        <v>-55.30517777777778</v>
      </c>
      <c r="EJ686">
        <v>1393.440370370371</v>
      </c>
      <c r="EK686">
        <v>1441.240740740741</v>
      </c>
      <c r="EL686">
        <v>6.027319259259259</v>
      </c>
      <c r="EM686">
        <v>1414.295555555555</v>
      </c>
      <c r="EN686">
        <v>18.69568148148148</v>
      </c>
      <c r="EO686">
        <v>2.232873333333333</v>
      </c>
      <c r="EP686">
        <v>1.688511481481481</v>
      </c>
      <c r="EQ686">
        <v>19.20014074074074</v>
      </c>
      <c r="ER686">
        <v>14.79121111111111</v>
      </c>
      <c r="ES686">
        <v>2000.014814814815</v>
      </c>
      <c r="ET686">
        <v>0.9800070740740742</v>
      </c>
      <c r="EU686">
        <v>0.0199932037037037</v>
      </c>
      <c r="EV686">
        <v>0</v>
      </c>
      <c r="EW686">
        <v>957.9130740740742</v>
      </c>
      <c r="EX686">
        <v>5.00097</v>
      </c>
      <c r="EY686">
        <v>19263.41481481482</v>
      </c>
      <c r="EZ686">
        <v>16707.72962962963</v>
      </c>
      <c r="FA686">
        <v>41.5</v>
      </c>
      <c r="FB686">
        <v>41.75</v>
      </c>
      <c r="FC686">
        <v>41.38648148148147</v>
      </c>
      <c r="FD686">
        <v>41.31199999999999</v>
      </c>
      <c r="FE686">
        <v>42.06199999999999</v>
      </c>
      <c r="FF686">
        <v>1955.123703703704</v>
      </c>
      <c r="FG686">
        <v>39.89111111111112</v>
      </c>
      <c r="FH686">
        <v>0</v>
      </c>
      <c r="FI686">
        <v>1758918422.7</v>
      </c>
      <c r="FJ686">
        <v>0</v>
      </c>
      <c r="FK686">
        <v>957.9141600000002</v>
      </c>
      <c r="FL686">
        <v>-1.833769243802494</v>
      </c>
      <c r="FM686">
        <v>-52.47692292165139</v>
      </c>
      <c r="FN686">
        <v>19262.772</v>
      </c>
      <c r="FO686">
        <v>15</v>
      </c>
      <c r="FP686">
        <v>0</v>
      </c>
      <c r="FQ686" t="s">
        <v>439</v>
      </c>
      <c r="FR686">
        <v>1747247426.5</v>
      </c>
      <c r="FS686">
        <v>1747247420.5</v>
      </c>
      <c r="FT686">
        <v>0</v>
      </c>
      <c r="FU686">
        <v>1.027</v>
      </c>
      <c r="FV686">
        <v>0.031</v>
      </c>
      <c r="FW686">
        <v>0.02</v>
      </c>
      <c r="FX686">
        <v>0.05</v>
      </c>
      <c r="FY686">
        <v>420</v>
      </c>
      <c r="FZ686">
        <v>16</v>
      </c>
      <c r="GA686">
        <v>0.01</v>
      </c>
      <c r="GB686">
        <v>0.1</v>
      </c>
      <c r="GC686">
        <v>-55.3285487804878</v>
      </c>
      <c r="GD686">
        <v>-0.07055331010442431</v>
      </c>
      <c r="GE686">
        <v>0.1181036917742538</v>
      </c>
      <c r="GF686">
        <v>1</v>
      </c>
      <c r="GG686">
        <v>958.1188823529411</v>
      </c>
      <c r="GH686">
        <v>-3.289931256337456</v>
      </c>
      <c r="GI686">
        <v>0.4134000885558575</v>
      </c>
      <c r="GJ686">
        <v>-1</v>
      </c>
      <c r="GK686">
        <v>6.040268536585366</v>
      </c>
      <c r="GL686">
        <v>-0.2835556097560898</v>
      </c>
      <c r="GM686">
        <v>0.02887362063528101</v>
      </c>
      <c r="GN686">
        <v>0</v>
      </c>
      <c r="GO686">
        <v>1</v>
      </c>
      <c r="GP686">
        <v>2</v>
      </c>
      <c r="GQ686" t="s">
        <v>440</v>
      </c>
      <c r="GR686">
        <v>3.13529</v>
      </c>
      <c r="GS686">
        <v>2.69103</v>
      </c>
      <c r="GT686">
        <v>0.210674</v>
      </c>
      <c r="GU686">
        <v>0.21347</v>
      </c>
      <c r="GV686">
        <v>0.108205</v>
      </c>
      <c r="GW686">
        <v>0.08808879999999999</v>
      </c>
      <c r="GX686">
        <v>25056.8</v>
      </c>
      <c r="GY686">
        <v>25022.2</v>
      </c>
      <c r="GZ686">
        <v>29514.6</v>
      </c>
      <c r="HA686">
        <v>29403.9</v>
      </c>
      <c r="HB686">
        <v>34772.1</v>
      </c>
      <c r="HC686">
        <v>35523.9</v>
      </c>
      <c r="HD686">
        <v>41527.8</v>
      </c>
      <c r="HE686">
        <v>41776</v>
      </c>
      <c r="HF686">
        <v>1.92773</v>
      </c>
      <c r="HG686">
        <v>1.86598</v>
      </c>
      <c r="HH686">
        <v>0.0496581</v>
      </c>
      <c r="HI686">
        <v>0</v>
      </c>
      <c r="HJ686">
        <v>29.2321</v>
      </c>
      <c r="HK686">
        <v>999.9</v>
      </c>
      <c r="HL686">
        <v>44.1</v>
      </c>
      <c r="HM686">
        <v>31.3</v>
      </c>
      <c r="HN686">
        <v>22.4077</v>
      </c>
      <c r="HO686">
        <v>61.8487</v>
      </c>
      <c r="HP686">
        <v>25.9215</v>
      </c>
      <c r="HQ686">
        <v>1</v>
      </c>
      <c r="HR686">
        <v>0.11341</v>
      </c>
      <c r="HS686">
        <v>-0.430147</v>
      </c>
      <c r="HT686">
        <v>20.3399</v>
      </c>
      <c r="HU686">
        <v>5.21759</v>
      </c>
      <c r="HV686">
        <v>12.0128</v>
      </c>
      <c r="HW686">
        <v>4.98885</v>
      </c>
      <c r="HX686">
        <v>3.2879</v>
      </c>
      <c r="HY686">
        <v>9999</v>
      </c>
      <c r="HZ686">
        <v>9999</v>
      </c>
      <c r="IA686">
        <v>9999</v>
      </c>
      <c r="IB686">
        <v>18.3</v>
      </c>
      <c r="IC686">
        <v>1.86758</v>
      </c>
      <c r="ID686">
        <v>1.86673</v>
      </c>
      <c r="IE686">
        <v>1.86601</v>
      </c>
      <c r="IF686">
        <v>1.866</v>
      </c>
      <c r="IG686">
        <v>1.86785</v>
      </c>
      <c r="IH686">
        <v>1.87027</v>
      </c>
      <c r="II686">
        <v>1.86891</v>
      </c>
      <c r="IJ686">
        <v>1.87042</v>
      </c>
      <c r="IK686">
        <v>0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-1.87</v>
      </c>
      <c r="IY686">
        <v>0.151</v>
      </c>
      <c r="IZ686">
        <v>-0.2124528667129374</v>
      </c>
      <c r="JA686">
        <v>-0.0008016307627816455</v>
      </c>
      <c r="JB686">
        <v>-2.705495203968552E-07</v>
      </c>
      <c r="JC686">
        <v>-1.001381313952682E-11</v>
      </c>
      <c r="JD686">
        <v>-0.06429383364076624</v>
      </c>
      <c r="JE686">
        <v>-0.003544197663381463</v>
      </c>
      <c r="JF686">
        <v>0.0008551080648433378</v>
      </c>
      <c r="JG686">
        <v>-1.439520423836254E-05</v>
      </c>
      <c r="JH686">
        <v>4</v>
      </c>
      <c r="JI686">
        <v>2335</v>
      </c>
      <c r="JJ686">
        <v>1</v>
      </c>
      <c r="JK686">
        <v>25</v>
      </c>
      <c r="JL686">
        <v>194516.6</v>
      </c>
      <c r="JM686">
        <v>194516.7</v>
      </c>
      <c r="JN686">
        <v>2.79419</v>
      </c>
      <c r="JO686">
        <v>2.23999</v>
      </c>
      <c r="JP686">
        <v>1.39648</v>
      </c>
      <c r="JQ686">
        <v>2.35352</v>
      </c>
      <c r="JR686">
        <v>1.49536</v>
      </c>
      <c r="JS686">
        <v>2.53662</v>
      </c>
      <c r="JT686">
        <v>36.5051</v>
      </c>
      <c r="JU686">
        <v>24.0612</v>
      </c>
      <c r="JV686">
        <v>18</v>
      </c>
      <c r="JW686">
        <v>494.688</v>
      </c>
      <c r="JX686">
        <v>445.656</v>
      </c>
      <c r="JY686">
        <v>29.5995</v>
      </c>
      <c r="JZ686">
        <v>29.0649</v>
      </c>
      <c r="KA686">
        <v>30.0001</v>
      </c>
      <c r="KB686">
        <v>28.8446</v>
      </c>
      <c r="KC686">
        <v>28.769</v>
      </c>
      <c r="KD686">
        <v>56.0234</v>
      </c>
      <c r="KE686">
        <v>20.1379</v>
      </c>
      <c r="KF686">
        <v>41.9204</v>
      </c>
      <c r="KG686">
        <v>29.5549</v>
      </c>
      <c r="KH686">
        <v>1460</v>
      </c>
      <c r="KI686">
        <v>18.8487</v>
      </c>
      <c r="KJ686">
        <v>100.865</v>
      </c>
      <c r="KK686">
        <v>100.456</v>
      </c>
    </row>
    <row r="687" spans="1:297">
      <c r="A687">
        <v>671</v>
      </c>
      <c r="B687">
        <v>1758918426.1</v>
      </c>
      <c r="C687">
        <v>16643</v>
      </c>
      <c r="D687" t="s">
        <v>1789</v>
      </c>
      <c r="E687" t="s">
        <v>1790</v>
      </c>
      <c r="F687">
        <v>5</v>
      </c>
      <c r="G687" t="s">
        <v>1614</v>
      </c>
      <c r="H687" t="s">
        <v>436</v>
      </c>
      <c r="I687">
        <v>1758918418.314285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1473.455479366157</v>
      </c>
      <c r="AK687">
        <v>1434.382181818181</v>
      </c>
      <c r="AL687">
        <v>3.398428071944091</v>
      </c>
      <c r="AM687">
        <v>65.05091556369895</v>
      </c>
      <c r="AN687">
        <f>(AP687 - AO687 + DY687*1E3/(8.314*(EA687+273.15)) * AR687/DX687 * AQ687) * DX687/(100*DL687) * 1000/(1000 - AP687)</f>
        <v>0</v>
      </c>
      <c r="AO687">
        <v>18.79315617544099</v>
      </c>
      <c r="AP687">
        <v>24.70720181818182</v>
      </c>
      <c r="AQ687">
        <v>0.0001110768415754399</v>
      </c>
      <c r="AR687">
        <v>107.2820033747321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5.18</v>
      </c>
      <c r="DM687">
        <v>0.5</v>
      </c>
      <c r="DN687" t="s">
        <v>438</v>
      </c>
      <c r="DO687">
        <v>2</v>
      </c>
      <c r="DP687" t="b">
        <v>1</v>
      </c>
      <c r="DQ687">
        <v>1758918418.314285</v>
      </c>
      <c r="DR687">
        <v>1374.695</v>
      </c>
      <c r="DS687">
        <v>1430.094285714286</v>
      </c>
      <c r="DT687">
        <v>24.71050357142857</v>
      </c>
      <c r="DU687">
        <v>18.72665</v>
      </c>
      <c r="DV687">
        <v>1376.548571428571</v>
      </c>
      <c r="DW687">
        <v>24.55931428571429</v>
      </c>
      <c r="DX687">
        <v>500.0196428571429</v>
      </c>
      <c r="DY687">
        <v>90.31531071428573</v>
      </c>
      <c r="DZ687">
        <v>0.03083704285714286</v>
      </c>
      <c r="EA687">
        <v>30.91219642857143</v>
      </c>
      <c r="EB687">
        <v>30.04347142857143</v>
      </c>
      <c r="EC687">
        <v>999.9000000000002</v>
      </c>
      <c r="ED687">
        <v>0</v>
      </c>
      <c r="EE687">
        <v>0</v>
      </c>
      <c r="EF687">
        <v>10003.85964285714</v>
      </c>
      <c r="EG687">
        <v>0</v>
      </c>
      <c r="EH687">
        <v>12.22025</v>
      </c>
      <c r="EI687">
        <v>-55.39961785714286</v>
      </c>
      <c r="EJ687">
        <v>1409.525</v>
      </c>
      <c r="EK687">
        <v>1457.386785714286</v>
      </c>
      <c r="EL687">
        <v>5.983852857142857</v>
      </c>
      <c r="EM687">
        <v>1430.094285714286</v>
      </c>
      <c r="EN687">
        <v>18.72665</v>
      </c>
      <c r="EO687">
        <v>2.231736785714286</v>
      </c>
      <c r="EP687">
        <v>1.691303214285714</v>
      </c>
      <c r="EQ687">
        <v>19.19197857142857</v>
      </c>
      <c r="ER687">
        <v>14.8168</v>
      </c>
      <c r="ES687">
        <v>2000.015357142857</v>
      </c>
      <c r="ET687">
        <v>0.9800065714285713</v>
      </c>
      <c r="EU687">
        <v>0.01999367857142858</v>
      </c>
      <c r="EV687">
        <v>0</v>
      </c>
      <c r="EW687">
        <v>957.7221785714286</v>
      </c>
      <c r="EX687">
        <v>5.00097</v>
      </c>
      <c r="EY687">
        <v>19259.68214285715</v>
      </c>
      <c r="EZ687">
        <v>16707.73928571429</v>
      </c>
      <c r="FA687">
        <v>41.5</v>
      </c>
      <c r="FB687">
        <v>41.74775</v>
      </c>
      <c r="FC687">
        <v>41.38164285714286</v>
      </c>
      <c r="FD687">
        <v>41.31199999999999</v>
      </c>
      <c r="FE687">
        <v>42.06199999999999</v>
      </c>
      <c r="FF687">
        <v>1955.123214285714</v>
      </c>
      <c r="FG687">
        <v>39.89214285714286</v>
      </c>
      <c r="FH687">
        <v>0</v>
      </c>
      <c r="FI687">
        <v>1758918427.5</v>
      </c>
      <c r="FJ687">
        <v>0</v>
      </c>
      <c r="FK687">
        <v>957.71404</v>
      </c>
      <c r="FL687">
        <v>-2.759769230053467</v>
      </c>
      <c r="FM687">
        <v>-39.25384609504913</v>
      </c>
      <c r="FN687">
        <v>19258.904</v>
      </c>
      <c r="FO687">
        <v>15</v>
      </c>
      <c r="FP687">
        <v>0</v>
      </c>
      <c r="FQ687" t="s">
        <v>439</v>
      </c>
      <c r="FR687">
        <v>1747247426.5</v>
      </c>
      <c r="FS687">
        <v>1747247420.5</v>
      </c>
      <c r="FT687">
        <v>0</v>
      </c>
      <c r="FU687">
        <v>1.027</v>
      </c>
      <c r="FV687">
        <v>0.031</v>
      </c>
      <c r="FW687">
        <v>0.02</v>
      </c>
      <c r="FX687">
        <v>0.05</v>
      </c>
      <c r="FY687">
        <v>420</v>
      </c>
      <c r="FZ687">
        <v>16</v>
      </c>
      <c r="GA687">
        <v>0.01</v>
      </c>
      <c r="GB687">
        <v>0.1</v>
      </c>
      <c r="GC687">
        <v>-55.32977073170733</v>
      </c>
      <c r="GD687">
        <v>-0.4288724738678211</v>
      </c>
      <c r="GE687">
        <v>0.1436974213389533</v>
      </c>
      <c r="GF687">
        <v>0</v>
      </c>
      <c r="GG687">
        <v>957.895705882353</v>
      </c>
      <c r="GH687">
        <v>-2.392330029581297</v>
      </c>
      <c r="GI687">
        <v>0.342472371527269</v>
      </c>
      <c r="GJ687">
        <v>-1</v>
      </c>
      <c r="GK687">
        <v>6.010639512195122</v>
      </c>
      <c r="GL687">
        <v>-0.472973728223002</v>
      </c>
      <c r="GM687">
        <v>0.04978286677314084</v>
      </c>
      <c r="GN687">
        <v>0</v>
      </c>
      <c r="GO687">
        <v>0</v>
      </c>
      <c r="GP687">
        <v>2</v>
      </c>
      <c r="GQ687" t="s">
        <v>446</v>
      </c>
      <c r="GR687">
        <v>3.13512</v>
      </c>
      <c r="GS687">
        <v>2.6911</v>
      </c>
      <c r="GT687">
        <v>0.212218</v>
      </c>
      <c r="GU687">
        <v>0.215011</v>
      </c>
      <c r="GV687">
        <v>0.108243</v>
      </c>
      <c r="GW687">
        <v>0.0882772</v>
      </c>
      <c r="GX687">
        <v>25007.5</v>
      </c>
      <c r="GY687">
        <v>24973</v>
      </c>
      <c r="GZ687">
        <v>29514.3</v>
      </c>
      <c r="HA687">
        <v>29403.8</v>
      </c>
      <c r="HB687">
        <v>34770.7</v>
      </c>
      <c r="HC687">
        <v>35516.3</v>
      </c>
      <c r="HD687">
        <v>41527.8</v>
      </c>
      <c r="HE687">
        <v>41775.8</v>
      </c>
      <c r="HF687">
        <v>1.92743</v>
      </c>
      <c r="HG687">
        <v>1.866</v>
      </c>
      <c r="HH687">
        <v>0.0494346</v>
      </c>
      <c r="HI687">
        <v>0</v>
      </c>
      <c r="HJ687">
        <v>29.2296</v>
      </c>
      <c r="HK687">
        <v>999.9</v>
      </c>
      <c r="HL687">
        <v>44.2</v>
      </c>
      <c r="HM687">
        <v>31.3</v>
      </c>
      <c r="HN687">
        <v>22.4584</v>
      </c>
      <c r="HO687">
        <v>61.9487</v>
      </c>
      <c r="HP687">
        <v>25.9976</v>
      </c>
      <c r="HQ687">
        <v>1</v>
      </c>
      <c r="HR687">
        <v>0.113532</v>
      </c>
      <c r="HS687">
        <v>-0.403045</v>
      </c>
      <c r="HT687">
        <v>20.3399</v>
      </c>
      <c r="HU687">
        <v>5.21729</v>
      </c>
      <c r="HV687">
        <v>12.012</v>
      </c>
      <c r="HW687">
        <v>4.98875</v>
      </c>
      <c r="HX687">
        <v>3.28783</v>
      </c>
      <c r="HY687">
        <v>9999</v>
      </c>
      <c r="HZ687">
        <v>9999</v>
      </c>
      <c r="IA687">
        <v>9999</v>
      </c>
      <c r="IB687">
        <v>18.3</v>
      </c>
      <c r="IC687">
        <v>1.86756</v>
      </c>
      <c r="ID687">
        <v>1.86673</v>
      </c>
      <c r="IE687">
        <v>1.86601</v>
      </c>
      <c r="IF687">
        <v>1.866</v>
      </c>
      <c r="IG687">
        <v>1.86784</v>
      </c>
      <c r="IH687">
        <v>1.87027</v>
      </c>
      <c r="II687">
        <v>1.86892</v>
      </c>
      <c r="IJ687">
        <v>1.87042</v>
      </c>
      <c r="IK687">
        <v>0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-1.9</v>
      </c>
      <c r="IY687">
        <v>0.1512</v>
      </c>
      <c r="IZ687">
        <v>-0.2124528667129374</v>
      </c>
      <c r="JA687">
        <v>-0.0008016307627816455</v>
      </c>
      <c r="JB687">
        <v>-2.705495203968552E-07</v>
      </c>
      <c r="JC687">
        <v>-1.001381313952682E-11</v>
      </c>
      <c r="JD687">
        <v>-0.06429383364076624</v>
      </c>
      <c r="JE687">
        <v>-0.003544197663381463</v>
      </c>
      <c r="JF687">
        <v>0.0008551080648433378</v>
      </c>
      <c r="JG687">
        <v>-1.439520423836254E-05</v>
      </c>
      <c r="JH687">
        <v>4</v>
      </c>
      <c r="JI687">
        <v>2335</v>
      </c>
      <c r="JJ687">
        <v>1</v>
      </c>
      <c r="JK687">
        <v>25</v>
      </c>
      <c r="JL687">
        <v>194516.7</v>
      </c>
      <c r="JM687">
        <v>194516.8</v>
      </c>
      <c r="JN687">
        <v>2.82227</v>
      </c>
      <c r="JO687">
        <v>2.22534</v>
      </c>
      <c r="JP687">
        <v>1.39648</v>
      </c>
      <c r="JQ687">
        <v>2.35352</v>
      </c>
      <c r="JR687">
        <v>1.49536</v>
      </c>
      <c r="JS687">
        <v>2.64038</v>
      </c>
      <c r="JT687">
        <v>36.5051</v>
      </c>
      <c r="JU687">
        <v>24.07</v>
      </c>
      <c r="JV687">
        <v>18</v>
      </c>
      <c r="JW687">
        <v>494.507</v>
      </c>
      <c r="JX687">
        <v>445.681</v>
      </c>
      <c r="JY687">
        <v>29.5446</v>
      </c>
      <c r="JZ687">
        <v>29.0661</v>
      </c>
      <c r="KA687">
        <v>30.0002</v>
      </c>
      <c r="KB687">
        <v>28.8459</v>
      </c>
      <c r="KC687">
        <v>28.7703</v>
      </c>
      <c r="KD687">
        <v>56.5043</v>
      </c>
      <c r="KE687">
        <v>20.1379</v>
      </c>
      <c r="KF687">
        <v>41.9204</v>
      </c>
      <c r="KG687">
        <v>29.5133</v>
      </c>
      <c r="KH687">
        <v>1473.36</v>
      </c>
      <c r="KI687">
        <v>18.8632</v>
      </c>
      <c r="KJ687">
        <v>100.865</v>
      </c>
      <c r="KK687">
        <v>100.455</v>
      </c>
    </row>
    <row r="688" spans="1:297">
      <c r="A688">
        <v>672</v>
      </c>
      <c r="B688">
        <v>1758918431.1</v>
      </c>
      <c r="C688">
        <v>16648</v>
      </c>
      <c r="D688" t="s">
        <v>1791</v>
      </c>
      <c r="E688" t="s">
        <v>1792</v>
      </c>
      <c r="F688">
        <v>5</v>
      </c>
      <c r="G688" t="s">
        <v>1614</v>
      </c>
      <c r="H688" t="s">
        <v>436</v>
      </c>
      <c r="I688">
        <v>1758918423.6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1490.600335991787</v>
      </c>
      <c r="AK688">
        <v>1451.593393939394</v>
      </c>
      <c r="AL688">
        <v>3.450437680618917</v>
      </c>
      <c r="AM688">
        <v>65.05091556369895</v>
      </c>
      <c r="AN688">
        <f>(AP688 - AO688 + DY688*1E3/(8.314*(EA688+273.15)) * AR688/DX688 * AQ688) * DX688/(100*DL688) * 1000/(1000 - AP688)</f>
        <v>0</v>
      </c>
      <c r="AO688">
        <v>18.80661532600996</v>
      </c>
      <c r="AP688">
        <v>24.71329999999999</v>
      </c>
      <c r="AQ688">
        <v>1.629260417482407E-05</v>
      </c>
      <c r="AR688">
        <v>107.2820033747321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5.18</v>
      </c>
      <c r="DM688">
        <v>0.5</v>
      </c>
      <c r="DN688" t="s">
        <v>438</v>
      </c>
      <c r="DO688">
        <v>2</v>
      </c>
      <c r="DP688" t="b">
        <v>1</v>
      </c>
      <c r="DQ688">
        <v>1758918423.6</v>
      </c>
      <c r="DR688">
        <v>1392.321481481481</v>
      </c>
      <c r="DS688">
        <v>1447.798888888889</v>
      </c>
      <c r="DT688">
        <v>24.70640740740741</v>
      </c>
      <c r="DU688">
        <v>18.76583333333334</v>
      </c>
      <c r="DV688">
        <v>1394.203703703704</v>
      </c>
      <c r="DW688">
        <v>24.55526666666667</v>
      </c>
      <c r="DX688">
        <v>500.0003333333333</v>
      </c>
      <c r="DY688">
        <v>90.31533703703703</v>
      </c>
      <c r="DZ688">
        <v>0.03075195925925926</v>
      </c>
      <c r="EA688">
        <v>30.90761111111111</v>
      </c>
      <c r="EB688">
        <v>30.04089259259259</v>
      </c>
      <c r="EC688">
        <v>999.9000000000001</v>
      </c>
      <c r="ED688">
        <v>0</v>
      </c>
      <c r="EE688">
        <v>0</v>
      </c>
      <c r="EF688">
        <v>10007.20074074074</v>
      </c>
      <c r="EG688">
        <v>0</v>
      </c>
      <c r="EH688">
        <v>12.2251</v>
      </c>
      <c r="EI688">
        <v>-55.47834814814814</v>
      </c>
      <c r="EJ688">
        <v>1427.591111111111</v>
      </c>
      <c r="EK688">
        <v>1475.488148148148</v>
      </c>
      <c r="EL688">
        <v>5.940585925925927</v>
      </c>
      <c r="EM688">
        <v>1447.798888888889</v>
      </c>
      <c r="EN688">
        <v>18.76583333333334</v>
      </c>
      <c r="EO688">
        <v>2.231368888888889</v>
      </c>
      <c r="EP688">
        <v>1.694842592592592</v>
      </c>
      <c r="EQ688">
        <v>19.18931851851852</v>
      </c>
      <c r="ER688">
        <v>14.84922592592592</v>
      </c>
      <c r="ES688">
        <v>1999.998518518519</v>
      </c>
      <c r="ET688">
        <v>0.9800040740740741</v>
      </c>
      <c r="EU688">
        <v>0.0199961037037037</v>
      </c>
      <c r="EV688">
        <v>0</v>
      </c>
      <c r="EW688">
        <v>957.6015555555558</v>
      </c>
      <c r="EX688">
        <v>5.00097</v>
      </c>
      <c r="EY688">
        <v>19256.06666666667</v>
      </c>
      <c r="EZ688">
        <v>16707.59259259259</v>
      </c>
      <c r="FA688">
        <v>41.5</v>
      </c>
      <c r="FB688">
        <v>41.74533333333333</v>
      </c>
      <c r="FC688">
        <v>41.38648148148148</v>
      </c>
      <c r="FD688">
        <v>41.31199999999999</v>
      </c>
      <c r="FE688">
        <v>42.06199999999999</v>
      </c>
      <c r="FF688">
        <v>1955.102222222222</v>
      </c>
      <c r="FG688">
        <v>39.8962962962963</v>
      </c>
      <c r="FH688">
        <v>0</v>
      </c>
      <c r="FI688">
        <v>1758918432.3</v>
      </c>
      <c r="FJ688">
        <v>0</v>
      </c>
      <c r="FK688">
        <v>957.5990800000001</v>
      </c>
      <c r="FL688">
        <v>-1.694923087821642</v>
      </c>
      <c r="FM688">
        <v>-40.63076940694293</v>
      </c>
      <c r="FN688">
        <v>19255.828</v>
      </c>
      <c r="FO688">
        <v>15</v>
      </c>
      <c r="FP688">
        <v>0</v>
      </c>
      <c r="FQ688" t="s">
        <v>439</v>
      </c>
      <c r="FR688">
        <v>1747247426.5</v>
      </c>
      <c r="FS688">
        <v>1747247420.5</v>
      </c>
      <c r="FT688">
        <v>0</v>
      </c>
      <c r="FU688">
        <v>1.027</v>
      </c>
      <c r="FV688">
        <v>0.031</v>
      </c>
      <c r="FW688">
        <v>0.02</v>
      </c>
      <c r="FX688">
        <v>0.05</v>
      </c>
      <c r="FY688">
        <v>420</v>
      </c>
      <c r="FZ688">
        <v>16</v>
      </c>
      <c r="GA688">
        <v>0.01</v>
      </c>
      <c r="GB688">
        <v>0.1</v>
      </c>
      <c r="GC688">
        <v>-55.431025</v>
      </c>
      <c r="GD688">
        <v>-0.8966318949343414</v>
      </c>
      <c r="GE688">
        <v>0.1539054364699307</v>
      </c>
      <c r="GF688">
        <v>0</v>
      </c>
      <c r="GG688">
        <v>957.6896764705883</v>
      </c>
      <c r="GH688">
        <v>-1.53236058554298</v>
      </c>
      <c r="GI688">
        <v>0.3083192311061541</v>
      </c>
      <c r="GJ688">
        <v>-1</v>
      </c>
      <c r="GK688">
        <v>5.96859775</v>
      </c>
      <c r="GL688">
        <v>-0.5418746341463593</v>
      </c>
      <c r="GM688">
        <v>0.05445315048220354</v>
      </c>
      <c r="GN688">
        <v>0</v>
      </c>
      <c r="GO688">
        <v>0</v>
      </c>
      <c r="GP688">
        <v>2</v>
      </c>
      <c r="GQ688" t="s">
        <v>446</v>
      </c>
      <c r="GR688">
        <v>3.13523</v>
      </c>
      <c r="GS688">
        <v>2.69127</v>
      </c>
      <c r="GT688">
        <v>0.213766</v>
      </c>
      <c r="GU688">
        <v>0.216513</v>
      </c>
      <c r="GV688">
        <v>0.10825</v>
      </c>
      <c r="GW688">
        <v>0.08830490000000001</v>
      </c>
      <c r="GX688">
        <v>24958.9</v>
      </c>
      <c r="GY688">
        <v>24925</v>
      </c>
      <c r="GZ688">
        <v>29515</v>
      </c>
      <c r="HA688">
        <v>29403.6</v>
      </c>
      <c r="HB688">
        <v>34771.1</v>
      </c>
      <c r="HC688">
        <v>35515.1</v>
      </c>
      <c r="HD688">
        <v>41528.6</v>
      </c>
      <c r="HE688">
        <v>41775.5</v>
      </c>
      <c r="HF688">
        <v>1.92765</v>
      </c>
      <c r="HG688">
        <v>1.86575</v>
      </c>
      <c r="HH688">
        <v>0.0498071</v>
      </c>
      <c r="HI688">
        <v>0</v>
      </c>
      <c r="HJ688">
        <v>29.2271</v>
      </c>
      <c r="HK688">
        <v>999.9</v>
      </c>
      <c r="HL688">
        <v>44.1</v>
      </c>
      <c r="HM688">
        <v>31.4</v>
      </c>
      <c r="HN688">
        <v>22.5375</v>
      </c>
      <c r="HO688">
        <v>62.0187</v>
      </c>
      <c r="HP688">
        <v>25.8934</v>
      </c>
      <c r="HQ688">
        <v>1</v>
      </c>
      <c r="HR688">
        <v>0.113498</v>
      </c>
      <c r="HS688">
        <v>-0.408548</v>
      </c>
      <c r="HT688">
        <v>20.3397</v>
      </c>
      <c r="HU688">
        <v>5.21684</v>
      </c>
      <c r="HV688">
        <v>12.0129</v>
      </c>
      <c r="HW688">
        <v>4.98855</v>
      </c>
      <c r="HX688">
        <v>3.28775</v>
      </c>
      <c r="HY688">
        <v>9999</v>
      </c>
      <c r="HZ688">
        <v>9999</v>
      </c>
      <c r="IA688">
        <v>9999</v>
      </c>
      <c r="IB688">
        <v>18.3</v>
      </c>
      <c r="IC688">
        <v>1.86762</v>
      </c>
      <c r="ID688">
        <v>1.86673</v>
      </c>
      <c r="IE688">
        <v>1.86602</v>
      </c>
      <c r="IF688">
        <v>1.866</v>
      </c>
      <c r="IG688">
        <v>1.86785</v>
      </c>
      <c r="IH688">
        <v>1.87027</v>
      </c>
      <c r="II688">
        <v>1.86891</v>
      </c>
      <c r="IJ688">
        <v>1.87042</v>
      </c>
      <c r="IK688">
        <v>0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-1.92</v>
      </c>
      <c r="IY688">
        <v>0.1512</v>
      </c>
      <c r="IZ688">
        <v>-0.2124528667129374</v>
      </c>
      <c r="JA688">
        <v>-0.0008016307627816455</v>
      </c>
      <c r="JB688">
        <v>-2.705495203968552E-07</v>
      </c>
      <c r="JC688">
        <v>-1.001381313952682E-11</v>
      </c>
      <c r="JD688">
        <v>-0.06429383364076624</v>
      </c>
      <c r="JE688">
        <v>-0.003544197663381463</v>
      </c>
      <c r="JF688">
        <v>0.0008551080648433378</v>
      </c>
      <c r="JG688">
        <v>-1.439520423836254E-05</v>
      </c>
      <c r="JH688">
        <v>4</v>
      </c>
      <c r="JI688">
        <v>2335</v>
      </c>
      <c r="JJ688">
        <v>1</v>
      </c>
      <c r="JK688">
        <v>25</v>
      </c>
      <c r="JL688">
        <v>194516.7</v>
      </c>
      <c r="JM688">
        <v>194516.8</v>
      </c>
      <c r="JN688">
        <v>2.84546</v>
      </c>
      <c r="JO688">
        <v>2.23022</v>
      </c>
      <c r="JP688">
        <v>1.39648</v>
      </c>
      <c r="JQ688">
        <v>2.34985</v>
      </c>
      <c r="JR688">
        <v>1.49536</v>
      </c>
      <c r="JS688">
        <v>2.68433</v>
      </c>
      <c r="JT688">
        <v>36.5287</v>
      </c>
      <c r="JU688">
        <v>24.0612</v>
      </c>
      <c r="JV688">
        <v>18</v>
      </c>
      <c r="JW688">
        <v>494.667</v>
      </c>
      <c r="JX688">
        <v>445.538</v>
      </c>
      <c r="JY688">
        <v>29.4991</v>
      </c>
      <c r="JZ688">
        <v>29.0687</v>
      </c>
      <c r="KA688">
        <v>30</v>
      </c>
      <c r="KB688">
        <v>28.8478</v>
      </c>
      <c r="KC688">
        <v>28.7717</v>
      </c>
      <c r="KD688">
        <v>57.0418</v>
      </c>
      <c r="KE688">
        <v>20.1379</v>
      </c>
      <c r="KF688">
        <v>41.9204</v>
      </c>
      <c r="KG688">
        <v>29.4791</v>
      </c>
      <c r="KH688">
        <v>1493.4</v>
      </c>
      <c r="KI688">
        <v>18.8968</v>
      </c>
      <c r="KJ688">
        <v>100.867</v>
      </c>
      <c r="KK688">
        <v>100.455</v>
      </c>
    </row>
    <row r="689" spans="1:297">
      <c r="A689">
        <v>673</v>
      </c>
      <c r="B689">
        <v>1758918436.1</v>
      </c>
      <c r="C689">
        <v>16653</v>
      </c>
      <c r="D689" t="s">
        <v>1793</v>
      </c>
      <c r="E689" t="s">
        <v>1794</v>
      </c>
      <c r="F689">
        <v>5</v>
      </c>
      <c r="G689" t="s">
        <v>1614</v>
      </c>
      <c r="H689" t="s">
        <v>436</v>
      </c>
      <c r="I689">
        <v>1758918428.314285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(EA689+(U689+2*0.95*5.67E-8*(((EA689+$B$7)+273)^4-(EA689+273)^4)-44100*J689)/(1.84*29.3*R689+8*0.95*5.67E-8*(EA689+273)^3))</f>
        <v>0</v>
      </c>
      <c r="W689">
        <f>($C$7*EB689+$D$7*EC689+$E$7*V689)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2*0.95*5.67E-8*(((EA689+$B$7)+273)^4-(W689+273)^4)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1507.772405053495</v>
      </c>
      <c r="AK689">
        <v>1468.714484848485</v>
      </c>
      <c r="AL689">
        <v>3.397225124310345</v>
      </c>
      <c r="AM689">
        <v>65.05091556369895</v>
      </c>
      <c r="AN689">
        <f>(AP689 - AO689 + DY689*1E3/(8.314*(EA689+273.15)) * AR689/DX689 * AQ689) * DX689/(100*DL689) * 1000/(1000 - AP689)</f>
        <v>0</v>
      </c>
      <c r="AO689">
        <v>18.81663542343331</v>
      </c>
      <c r="AP689">
        <v>24.70357515151515</v>
      </c>
      <c r="AQ689">
        <v>-6.41708204750272E-05</v>
      </c>
      <c r="AR689">
        <v>107.2820033747321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MAX(0,($B$13+$C$13*EF689)/(1+$D$13*EF689)*DY689/(EA689+273)*$E$13)</f>
        <v>0</v>
      </c>
      <c r="AX689" t="s">
        <v>437</v>
      </c>
      <c r="AY689" t="s">
        <v>437</v>
      </c>
      <c r="AZ689">
        <v>0</v>
      </c>
      <c r="BA689">
        <v>0</v>
      </c>
      <c r="BB689">
        <f>1-AZ689/BA689</f>
        <v>0</v>
      </c>
      <c r="BC689">
        <v>0</v>
      </c>
      <c r="BD689" t="s">
        <v>437</v>
      </c>
      <c r="BE689" t="s">
        <v>437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437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$B$11*EG689+$C$11*EH689+$F$11*ES689*(1-EV689)</f>
        <v>0</v>
      </c>
      <c r="DI689">
        <f>DH689*DJ689</f>
        <v>0</v>
      </c>
      <c r="DJ689">
        <f>($B$11*$D$9+$C$11*$D$9+$F$11*((FF689+EX689)/MAX(FF689+EX689+FG689, 0.1)*$I$9+FG689/MAX(FF689+EX689+FG689, 0.1)*$J$9))/($B$11+$C$11+$F$11)</f>
        <v>0</v>
      </c>
      <c r="DK689">
        <f>($B$11*$K$9+$C$11*$K$9+$F$11*((FF689+EX689)/MAX(FF689+EX689+FG689, 0.1)*$P$9+FG689/MAX(FF689+EX689+FG689, 0.1)*$Q$9))/($B$11+$C$11+$F$11)</f>
        <v>0</v>
      </c>
      <c r="DL689">
        <v>5.18</v>
      </c>
      <c r="DM689">
        <v>0.5</v>
      </c>
      <c r="DN689" t="s">
        <v>438</v>
      </c>
      <c r="DO689">
        <v>2</v>
      </c>
      <c r="DP689" t="b">
        <v>1</v>
      </c>
      <c r="DQ689">
        <v>1758918428.314285</v>
      </c>
      <c r="DR689">
        <v>1408.082857142858</v>
      </c>
      <c r="DS689">
        <v>1463.579285714286</v>
      </c>
      <c r="DT689">
        <v>24.70720714285714</v>
      </c>
      <c r="DU689">
        <v>18.80041071428571</v>
      </c>
      <c r="DV689">
        <v>1409.991071428571</v>
      </c>
      <c r="DW689">
        <v>24.55606428571429</v>
      </c>
      <c r="DX689">
        <v>499.9900357142857</v>
      </c>
      <c r="DY689">
        <v>90.31548928571428</v>
      </c>
      <c r="DZ689">
        <v>0.03068311071428572</v>
      </c>
      <c r="EA689">
        <v>30.90121071428571</v>
      </c>
      <c r="EB689">
        <v>30.0371</v>
      </c>
      <c r="EC689">
        <v>999.9000000000002</v>
      </c>
      <c r="ED689">
        <v>0</v>
      </c>
      <c r="EE689">
        <v>0</v>
      </c>
      <c r="EF689">
        <v>10003.32857142857</v>
      </c>
      <c r="EG689">
        <v>0</v>
      </c>
      <c r="EH689">
        <v>12.21913928571429</v>
      </c>
      <c r="EI689">
        <v>-55.49669285714286</v>
      </c>
      <c r="EJ689">
        <v>1443.753214285714</v>
      </c>
      <c r="EK689">
        <v>1491.6225</v>
      </c>
      <c r="EL689">
        <v>5.906803571428571</v>
      </c>
      <c r="EM689">
        <v>1463.579285714286</v>
      </c>
      <c r="EN689">
        <v>18.80041071428571</v>
      </c>
      <c r="EO689">
        <v>2.231444285714286</v>
      </c>
      <c r="EP689">
        <v>1.697968214285714</v>
      </c>
      <c r="EQ689">
        <v>19.18986071428571</v>
      </c>
      <c r="ER689">
        <v>14.87785714285714</v>
      </c>
      <c r="ES689">
        <v>1999.991071428572</v>
      </c>
      <c r="ET689">
        <v>0.9800018928571429</v>
      </c>
      <c r="EU689">
        <v>0.01999822142857143</v>
      </c>
      <c r="EV689">
        <v>0</v>
      </c>
      <c r="EW689">
        <v>957.4097857142859</v>
      </c>
      <c r="EX689">
        <v>5.00097</v>
      </c>
      <c r="EY689">
        <v>19253.01071428572</v>
      </c>
      <c r="EZ689">
        <v>16707.51785714286</v>
      </c>
      <c r="FA689">
        <v>41.5</v>
      </c>
      <c r="FB689">
        <v>41.7455</v>
      </c>
      <c r="FC689">
        <v>41.39714285714285</v>
      </c>
      <c r="FD689">
        <v>41.31199999999999</v>
      </c>
      <c r="FE689">
        <v>42.06199999999999</v>
      </c>
      <c r="FF689">
        <v>1955.090714285715</v>
      </c>
      <c r="FG689">
        <v>39.90035714285715</v>
      </c>
      <c r="FH689">
        <v>0</v>
      </c>
      <c r="FI689">
        <v>1758918437.7</v>
      </c>
      <c r="FJ689">
        <v>0</v>
      </c>
      <c r="FK689">
        <v>957.3981923076924</v>
      </c>
      <c r="FL689">
        <v>-2.082564107379997</v>
      </c>
      <c r="FM689">
        <v>-37.24786332133856</v>
      </c>
      <c r="FN689">
        <v>19252.71153846154</v>
      </c>
      <c r="FO689">
        <v>15</v>
      </c>
      <c r="FP689">
        <v>0</v>
      </c>
      <c r="FQ689" t="s">
        <v>439</v>
      </c>
      <c r="FR689">
        <v>1747247426.5</v>
      </c>
      <c r="FS689">
        <v>1747247420.5</v>
      </c>
      <c r="FT689">
        <v>0</v>
      </c>
      <c r="FU689">
        <v>1.027</v>
      </c>
      <c r="FV689">
        <v>0.031</v>
      </c>
      <c r="FW689">
        <v>0.02</v>
      </c>
      <c r="FX689">
        <v>0.05</v>
      </c>
      <c r="FY689">
        <v>420</v>
      </c>
      <c r="FZ689">
        <v>16</v>
      </c>
      <c r="GA689">
        <v>0.01</v>
      </c>
      <c r="GB689">
        <v>0.1</v>
      </c>
      <c r="GC689">
        <v>-55.46848749999999</v>
      </c>
      <c r="GD689">
        <v>-0.7118420262662265</v>
      </c>
      <c r="GE689">
        <v>0.1483222339831417</v>
      </c>
      <c r="GF689">
        <v>0</v>
      </c>
      <c r="GG689">
        <v>957.5421176470588</v>
      </c>
      <c r="GH689">
        <v>-2.401864021309182</v>
      </c>
      <c r="GI689">
        <v>0.3290946372653504</v>
      </c>
      <c r="GJ689">
        <v>-1</v>
      </c>
      <c r="GK689">
        <v>5.9333855</v>
      </c>
      <c r="GL689">
        <v>-0.4191178986866919</v>
      </c>
      <c r="GM689">
        <v>0.04477559781566296</v>
      </c>
      <c r="GN689">
        <v>0</v>
      </c>
      <c r="GO689">
        <v>0</v>
      </c>
      <c r="GP689">
        <v>2</v>
      </c>
      <c r="GQ689" t="s">
        <v>446</v>
      </c>
      <c r="GR689">
        <v>3.13526</v>
      </c>
      <c r="GS689">
        <v>2.69015</v>
      </c>
      <c r="GT689">
        <v>0.215297</v>
      </c>
      <c r="GU689">
        <v>0.217983</v>
      </c>
      <c r="GV689">
        <v>0.108221</v>
      </c>
      <c r="GW689">
        <v>0.088404</v>
      </c>
      <c r="GX689">
        <v>24909.8</v>
      </c>
      <c r="GY689">
        <v>24878.1</v>
      </c>
      <c r="GZ689">
        <v>29514.5</v>
      </c>
      <c r="HA689">
        <v>29403.5</v>
      </c>
      <c r="HB689">
        <v>34772</v>
      </c>
      <c r="HC689">
        <v>35511.1</v>
      </c>
      <c r="HD689">
        <v>41528.3</v>
      </c>
      <c r="HE689">
        <v>41775.4</v>
      </c>
      <c r="HF689">
        <v>1.92755</v>
      </c>
      <c r="HG689">
        <v>1.86598</v>
      </c>
      <c r="HH689">
        <v>0.0496954</v>
      </c>
      <c r="HI689">
        <v>0</v>
      </c>
      <c r="HJ689">
        <v>29.2247</v>
      </c>
      <c r="HK689">
        <v>999.9</v>
      </c>
      <c r="HL689">
        <v>44.1</v>
      </c>
      <c r="HM689">
        <v>31.4</v>
      </c>
      <c r="HN689">
        <v>22.5374</v>
      </c>
      <c r="HO689">
        <v>62.1187</v>
      </c>
      <c r="HP689">
        <v>25.9135</v>
      </c>
      <c r="HQ689">
        <v>1</v>
      </c>
      <c r="HR689">
        <v>0.113643</v>
      </c>
      <c r="HS689">
        <v>-0.400842</v>
      </c>
      <c r="HT689">
        <v>20.3396</v>
      </c>
      <c r="HU689">
        <v>5.21549</v>
      </c>
      <c r="HV689">
        <v>12.0119</v>
      </c>
      <c r="HW689">
        <v>4.9868</v>
      </c>
      <c r="HX689">
        <v>3.28772</v>
      </c>
      <c r="HY689">
        <v>9999</v>
      </c>
      <c r="HZ689">
        <v>9999</v>
      </c>
      <c r="IA689">
        <v>9999</v>
      </c>
      <c r="IB689">
        <v>18.3</v>
      </c>
      <c r="IC689">
        <v>1.86765</v>
      </c>
      <c r="ID689">
        <v>1.86673</v>
      </c>
      <c r="IE689">
        <v>1.866</v>
      </c>
      <c r="IF689">
        <v>1.866</v>
      </c>
      <c r="IG689">
        <v>1.86786</v>
      </c>
      <c r="IH689">
        <v>1.87028</v>
      </c>
      <c r="II689">
        <v>1.86892</v>
      </c>
      <c r="IJ689">
        <v>1.87042</v>
      </c>
      <c r="IK689">
        <v>0</v>
      </c>
      <c r="IL689">
        <v>0</v>
      </c>
      <c r="IM689">
        <v>0</v>
      </c>
      <c r="IN689">
        <v>0</v>
      </c>
      <c r="IO689" t="s">
        <v>441</v>
      </c>
      <c r="IP689" t="s">
        <v>442</v>
      </c>
      <c r="IQ689" t="s">
        <v>443</v>
      </c>
      <c r="IR689" t="s">
        <v>443</v>
      </c>
      <c r="IS689" t="s">
        <v>443</v>
      </c>
      <c r="IT689" t="s">
        <v>443</v>
      </c>
      <c r="IU689">
        <v>0</v>
      </c>
      <c r="IV689">
        <v>100</v>
      </c>
      <c r="IW689">
        <v>100</v>
      </c>
      <c r="IX689">
        <v>-1.95</v>
      </c>
      <c r="IY689">
        <v>0.1511</v>
      </c>
      <c r="IZ689">
        <v>-0.2124528667129374</v>
      </c>
      <c r="JA689">
        <v>-0.0008016307627816455</v>
      </c>
      <c r="JB689">
        <v>-2.705495203968552E-07</v>
      </c>
      <c r="JC689">
        <v>-1.001381313952682E-11</v>
      </c>
      <c r="JD689">
        <v>-0.06429383364076624</v>
      </c>
      <c r="JE689">
        <v>-0.003544197663381463</v>
      </c>
      <c r="JF689">
        <v>0.0008551080648433378</v>
      </c>
      <c r="JG689">
        <v>-1.439520423836254E-05</v>
      </c>
      <c r="JH689">
        <v>4</v>
      </c>
      <c r="JI689">
        <v>2335</v>
      </c>
      <c r="JJ689">
        <v>1</v>
      </c>
      <c r="JK689">
        <v>25</v>
      </c>
      <c r="JL689">
        <v>194516.8</v>
      </c>
      <c r="JM689">
        <v>194516.9</v>
      </c>
      <c r="JN689">
        <v>2.87354</v>
      </c>
      <c r="JO689">
        <v>2.23877</v>
      </c>
      <c r="JP689">
        <v>1.39648</v>
      </c>
      <c r="JQ689">
        <v>2.35229</v>
      </c>
      <c r="JR689">
        <v>1.49536</v>
      </c>
      <c r="JS689">
        <v>2.6416</v>
      </c>
      <c r="JT689">
        <v>36.5287</v>
      </c>
      <c r="JU689">
        <v>24.0612</v>
      </c>
      <c r="JV689">
        <v>18</v>
      </c>
      <c r="JW689">
        <v>494.622</v>
      </c>
      <c r="JX689">
        <v>445.696</v>
      </c>
      <c r="JY689">
        <v>29.4634</v>
      </c>
      <c r="JZ689">
        <v>29.0699</v>
      </c>
      <c r="KA689">
        <v>30.0002</v>
      </c>
      <c r="KB689">
        <v>28.8502</v>
      </c>
      <c r="KC689">
        <v>28.7742</v>
      </c>
      <c r="KD689">
        <v>57.5331</v>
      </c>
      <c r="KE689">
        <v>19.8481</v>
      </c>
      <c r="KF689">
        <v>41.9204</v>
      </c>
      <c r="KG689">
        <v>29.4414</v>
      </c>
      <c r="KH689">
        <v>1506.75</v>
      </c>
      <c r="KI689">
        <v>18.9334</v>
      </c>
      <c r="KJ689">
        <v>100.866</v>
      </c>
      <c r="KK689">
        <v>100.454</v>
      </c>
    </row>
    <row r="690" spans="1:297">
      <c r="A690">
        <v>674</v>
      </c>
      <c r="B690">
        <v>1758918441.1</v>
      </c>
      <c r="C690">
        <v>16658</v>
      </c>
      <c r="D690" t="s">
        <v>1795</v>
      </c>
      <c r="E690" t="s">
        <v>1796</v>
      </c>
      <c r="F690">
        <v>5</v>
      </c>
      <c r="G690" t="s">
        <v>1614</v>
      </c>
      <c r="H690" t="s">
        <v>436</v>
      </c>
      <c r="I690">
        <v>1758918433.6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(EA690+(U690+2*0.95*5.67E-8*(((EA690+$B$7)+273)^4-(EA690+273)^4)-44100*J690)/(1.84*29.3*R690+8*0.95*5.67E-8*(EA690+273)^3))</f>
        <v>0</v>
      </c>
      <c r="W690">
        <f>($C$7*EB690+$D$7*EC690+$E$7*V690)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2*0.95*5.67E-8*(((EA690+$B$7)+273)^4-(W690+273)^4)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1524.736701593502</v>
      </c>
      <c r="AK690">
        <v>1485.66406060606</v>
      </c>
      <c r="AL690">
        <v>3.384307112245972</v>
      </c>
      <c r="AM690">
        <v>65.05091556369895</v>
      </c>
      <c r="AN690">
        <f>(AP690 - AO690 + DY690*1E3/(8.314*(EA690+273.15)) * AR690/DX690 * AQ690) * DX690/(100*DL690) * 1000/(1000 - AP690)</f>
        <v>0</v>
      </c>
      <c r="AO690">
        <v>18.8669995646029</v>
      </c>
      <c r="AP690">
        <v>24.70206181818183</v>
      </c>
      <c r="AQ690">
        <v>6.600740797751642E-06</v>
      </c>
      <c r="AR690">
        <v>107.2820033747321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MAX(0,($B$13+$C$13*EF690)/(1+$D$13*EF690)*DY690/(EA690+273)*$E$13)</f>
        <v>0</v>
      </c>
      <c r="AX690" t="s">
        <v>437</v>
      </c>
      <c r="AY690" t="s">
        <v>437</v>
      </c>
      <c r="AZ690">
        <v>0</v>
      </c>
      <c r="BA690">
        <v>0</v>
      </c>
      <c r="BB690">
        <f>1-AZ690/BA690</f>
        <v>0</v>
      </c>
      <c r="BC690">
        <v>0</v>
      </c>
      <c r="BD690" t="s">
        <v>437</v>
      </c>
      <c r="BE690" t="s">
        <v>437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437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$B$11*EG690+$C$11*EH690+$F$11*ES690*(1-EV690)</f>
        <v>0</v>
      </c>
      <c r="DI690">
        <f>DH690*DJ690</f>
        <v>0</v>
      </c>
      <c r="DJ690">
        <f>($B$11*$D$9+$C$11*$D$9+$F$11*((FF690+EX690)/MAX(FF690+EX690+FG690, 0.1)*$I$9+FG690/MAX(FF690+EX690+FG690, 0.1)*$J$9))/($B$11+$C$11+$F$11)</f>
        <v>0</v>
      </c>
      <c r="DK690">
        <f>($B$11*$K$9+$C$11*$K$9+$F$11*((FF690+EX690)/MAX(FF690+EX690+FG690, 0.1)*$P$9+FG690/MAX(FF690+EX690+FG690, 0.1)*$Q$9))/($B$11+$C$11+$F$11)</f>
        <v>0</v>
      </c>
      <c r="DL690">
        <v>5.18</v>
      </c>
      <c r="DM690">
        <v>0.5</v>
      </c>
      <c r="DN690" t="s">
        <v>438</v>
      </c>
      <c r="DO690">
        <v>2</v>
      </c>
      <c r="DP690" t="b">
        <v>1</v>
      </c>
      <c r="DQ690">
        <v>1758918433.6</v>
      </c>
      <c r="DR690">
        <v>1425.72</v>
      </c>
      <c r="DS690">
        <v>1481.277407407408</v>
      </c>
      <c r="DT690">
        <v>24.70760740740741</v>
      </c>
      <c r="DU690">
        <v>18.82868148148148</v>
      </c>
      <c r="DV690">
        <v>1427.657037037037</v>
      </c>
      <c r="DW690">
        <v>24.55645185185185</v>
      </c>
      <c r="DX690">
        <v>499.9933703703704</v>
      </c>
      <c r="DY690">
        <v>90.3155037037037</v>
      </c>
      <c r="DZ690">
        <v>0.03057564074074074</v>
      </c>
      <c r="EA690">
        <v>30.89356666666666</v>
      </c>
      <c r="EB690">
        <v>30.03439259259259</v>
      </c>
      <c r="EC690">
        <v>999.9000000000001</v>
      </c>
      <c r="ED690">
        <v>0</v>
      </c>
      <c r="EE690">
        <v>0</v>
      </c>
      <c r="EF690">
        <v>10003.61222222222</v>
      </c>
      <c r="EG690">
        <v>0</v>
      </c>
      <c r="EH690">
        <v>12.21741481481481</v>
      </c>
      <c r="EI690">
        <v>-55.55786296296296</v>
      </c>
      <c r="EJ690">
        <v>1461.838148148148</v>
      </c>
      <c r="EK690">
        <v>1509.702962962963</v>
      </c>
      <c r="EL690">
        <v>5.878927037037037</v>
      </c>
      <c r="EM690">
        <v>1481.277407407408</v>
      </c>
      <c r="EN690">
        <v>18.82868148148148</v>
      </c>
      <c r="EO690">
        <v>2.23148037037037</v>
      </c>
      <c r="EP690">
        <v>1.700520740740741</v>
      </c>
      <c r="EQ690">
        <v>19.19011851851852</v>
      </c>
      <c r="ER690">
        <v>14.90118148148148</v>
      </c>
      <c r="ES690">
        <v>1999.995185185185</v>
      </c>
      <c r="ET690">
        <v>0.9800000740740741</v>
      </c>
      <c r="EU690">
        <v>0.02000001481481481</v>
      </c>
      <c r="EV690">
        <v>0</v>
      </c>
      <c r="EW690">
        <v>957.2921851851851</v>
      </c>
      <c r="EX690">
        <v>5.00097</v>
      </c>
      <c r="EY690">
        <v>19249.80740740741</v>
      </c>
      <c r="EZ690">
        <v>16707.54074074074</v>
      </c>
      <c r="FA690">
        <v>41.5</v>
      </c>
      <c r="FB690">
        <v>41.743</v>
      </c>
      <c r="FC690">
        <v>41.40255555555555</v>
      </c>
      <c r="FD690">
        <v>41.31199999999999</v>
      </c>
      <c r="FE690">
        <v>42.06199999999999</v>
      </c>
      <c r="FF690">
        <v>1955.091481481482</v>
      </c>
      <c r="FG690">
        <v>39.90370370370371</v>
      </c>
      <c r="FH690">
        <v>0</v>
      </c>
      <c r="FI690">
        <v>1758918442.5</v>
      </c>
      <c r="FJ690">
        <v>0</v>
      </c>
      <c r="FK690">
        <v>957.2504615384615</v>
      </c>
      <c r="FL690">
        <v>-2.441777769527248</v>
      </c>
      <c r="FM690">
        <v>-33.73333322964011</v>
      </c>
      <c r="FN690">
        <v>19249.91153846154</v>
      </c>
      <c r="FO690">
        <v>15</v>
      </c>
      <c r="FP690">
        <v>0</v>
      </c>
      <c r="FQ690" t="s">
        <v>439</v>
      </c>
      <c r="FR690">
        <v>1747247426.5</v>
      </c>
      <c r="FS690">
        <v>1747247420.5</v>
      </c>
      <c r="FT690">
        <v>0</v>
      </c>
      <c r="FU690">
        <v>1.027</v>
      </c>
      <c r="FV690">
        <v>0.031</v>
      </c>
      <c r="FW690">
        <v>0.02</v>
      </c>
      <c r="FX690">
        <v>0.05</v>
      </c>
      <c r="FY690">
        <v>420</v>
      </c>
      <c r="FZ690">
        <v>16</v>
      </c>
      <c r="GA690">
        <v>0.01</v>
      </c>
      <c r="GB690">
        <v>0.1</v>
      </c>
      <c r="GC690">
        <v>-55.5103925</v>
      </c>
      <c r="GD690">
        <v>-0.6300123827390346</v>
      </c>
      <c r="GE690">
        <v>0.1476465972982443</v>
      </c>
      <c r="GF690">
        <v>0</v>
      </c>
      <c r="GG690">
        <v>957.3666176470588</v>
      </c>
      <c r="GH690">
        <v>-1.81303284949127</v>
      </c>
      <c r="GI690">
        <v>0.3042378147500275</v>
      </c>
      <c r="GJ690">
        <v>-1</v>
      </c>
      <c r="GK690">
        <v>5.89332725</v>
      </c>
      <c r="GL690">
        <v>-0.3123659662289048</v>
      </c>
      <c r="GM690">
        <v>0.03245071824994788</v>
      </c>
      <c r="GN690">
        <v>0</v>
      </c>
      <c r="GO690">
        <v>0</v>
      </c>
      <c r="GP690">
        <v>2</v>
      </c>
      <c r="GQ690" t="s">
        <v>446</v>
      </c>
      <c r="GR690">
        <v>3.1353</v>
      </c>
      <c r="GS690">
        <v>2.691</v>
      </c>
      <c r="GT690">
        <v>0.216805</v>
      </c>
      <c r="GU690">
        <v>0.219487</v>
      </c>
      <c r="GV690">
        <v>0.108223</v>
      </c>
      <c r="GW690">
        <v>0.0885152</v>
      </c>
      <c r="GX690">
        <v>24861.8</v>
      </c>
      <c r="GY690">
        <v>24830.3</v>
      </c>
      <c r="GZ690">
        <v>29514.4</v>
      </c>
      <c r="HA690">
        <v>29403.5</v>
      </c>
      <c r="HB690">
        <v>34772</v>
      </c>
      <c r="HC690">
        <v>35506.8</v>
      </c>
      <c r="HD690">
        <v>41528.3</v>
      </c>
      <c r="HE690">
        <v>41775.5</v>
      </c>
      <c r="HF690">
        <v>1.92747</v>
      </c>
      <c r="HG690">
        <v>1.86588</v>
      </c>
      <c r="HH690">
        <v>0.0493973</v>
      </c>
      <c r="HI690">
        <v>0</v>
      </c>
      <c r="HJ690">
        <v>29.2222</v>
      </c>
      <c r="HK690">
        <v>999.9</v>
      </c>
      <c r="HL690">
        <v>44.1</v>
      </c>
      <c r="HM690">
        <v>31.4</v>
      </c>
      <c r="HN690">
        <v>22.5353</v>
      </c>
      <c r="HO690">
        <v>62.0087</v>
      </c>
      <c r="HP690">
        <v>25.9816</v>
      </c>
      <c r="HQ690">
        <v>1</v>
      </c>
      <c r="HR690">
        <v>0.113664</v>
      </c>
      <c r="HS690">
        <v>-0.393519</v>
      </c>
      <c r="HT690">
        <v>20.3398</v>
      </c>
      <c r="HU690">
        <v>5.21594</v>
      </c>
      <c r="HV690">
        <v>12.0111</v>
      </c>
      <c r="HW690">
        <v>4.9884</v>
      </c>
      <c r="HX690">
        <v>3.2877</v>
      </c>
      <c r="HY690">
        <v>9999</v>
      </c>
      <c r="HZ690">
        <v>9999</v>
      </c>
      <c r="IA690">
        <v>9999</v>
      </c>
      <c r="IB690">
        <v>18.3</v>
      </c>
      <c r="IC690">
        <v>1.86764</v>
      </c>
      <c r="ID690">
        <v>1.86674</v>
      </c>
      <c r="IE690">
        <v>1.866</v>
      </c>
      <c r="IF690">
        <v>1.866</v>
      </c>
      <c r="IG690">
        <v>1.86788</v>
      </c>
      <c r="IH690">
        <v>1.87029</v>
      </c>
      <c r="II690">
        <v>1.86893</v>
      </c>
      <c r="IJ690">
        <v>1.87042</v>
      </c>
      <c r="IK690">
        <v>0</v>
      </c>
      <c r="IL690">
        <v>0</v>
      </c>
      <c r="IM690">
        <v>0</v>
      </c>
      <c r="IN690">
        <v>0</v>
      </c>
      <c r="IO690" t="s">
        <v>441</v>
      </c>
      <c r="IP690" t="s">
        <v>442</v>
      </c>
      <c r="IQ690" t="s">
        <v>443</v>
      </c>
      <c r="IR690" t="s">
        <v>443</v>
      </c>
      <c r="IS690" t="s">
        <v>443</v>
      </c>
      <c r="IT690" t="s">
        <v>443</v>
      </c>
      <c r="IU690">
        <v>0</v>
      </c>
      <c r="IV690">
        <v>100</v>
      </c>
      <c r="IW690">
        <v>100</v>
      </c>
      <c r="IX690">
        <v>-1.97</v>
      </c>
      <c r="IY690">
        <v>0.1511</v>
      </c>
      <c r="IZ690">
        <v>-0.2124528667129374</v>
      </c>
      <c r="JA690">
        <v>-0.0008016307627816455</v>
      </c>
      <c r="JB690">
        <v>-2.705495203968552E-07</v>
      </c>
      <c r="JC690">
        <v>-1.001381313952682E-11</v>
      </c>
      <c r="JD690">
        <v>-0.06429383364076624</v>
      </c>
      <c r="JE690">
        <v>-0.003544197663381463</v>
      </c>
      <c r="JF690">
        <v>0.0008551080648433378</v>
      </c>
      <c r="JG690">
        <v>-1.439520423836254E-05</v>
      </c>
      <c r="JH690">
        <v>4</v>
      </c>
      <c r="JI690">
        <v>2335</v>
      </c>
      <c r="JJ690">
        <v>1</v>
      </c>
      <c r="JK690">
        <v>25</v>
      </c>
      <c r="JL690">
        <v>194516.9</v>
      </c>
      <c r="JM690">
        <v>194517</v>
      </c>
      <c r="JN690">
        <v>2.89673</v>
      </c>
      <c r="JO690">
        <v>2.23755</v>
      </c>
      <c r="JP690">
        <v>1.39771</v>
      </c>
      <c r="JQ690">
        <v>2.34863</v>
      </c>
      <c r="JR690">
        <v>1.49536</v>
      </c>
      <c r="JS690">
        <v>2.54028</v>
      </c>
      <c r="JT690">
        <v>36.5287</v>
      </c>
      <c r="JU690">
        <v>24.0612</v>
      </c>
      <c r="JV690">
        <v>18</v>
      </c>
      <c r="JW690">
        <v>494.579</v>
      </c>
      <c r="JX690">
        <v>445.64</v>
      </c>
      <c r="JY690">
        <v>29.4268</v>
      </c>
      <c r="JZ690">
        <v>29.0711</v>
      </c>
      <c r="KA690">
        <v>30.0002</v>
      </c>
      <c r="KB690">
        <v>28.8508</v>
      </c>
      <c r="KC690">
        <v>28.7752</v>
      </c>
      <c r="KD690">
        <v>58.0622</v>
      </c>
      <c r="KE690">
        <v>19.8481</v>
      </c>
      <c r="KF690">
        <v>41.9204</v>
      </c>
      <c r="KG690">
        <v>29.4071</v>
      </c>
      <c r="KH690">
        <v>1526.82</v>
      </c>
      <c r="KI690">
        <v>18.9631</v>
      </c>
      <c r="KJ690">
        <v>100.866</v>
      </c>
      <c r="KK690">
        <v>100.454</v>
      </c>
    </row>
    <row r="691" spans="1:297">
      <c r="A691">
        <v>675</v>
      </c>
      <c r="B691">
        <v>1758918446.1</v>
      </c>
      <c r="C691">
        <v>16663</v>
      </c>
      <c r="D691" t="s">
        <v>1797</v>
      </c>
      <c r="E691" t="s">
        <v>1798</v>
      </c>
      <c r="F691">
        <v>5</v>
      </c>
      <c r="G691" t="s">
        <v>1614</v>
      </c>
      <c r="H691" t="s">
        <v>436</v>
      </c>
      <c r="I691">
        <v>1758918438.314285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(EA691+(U691+2*0.95*5.67E-8*(((EA691+$B$7)+273)^4-(EA691+273)^4)-44100*J691)/(1.84*29.3*R691+8*0.95*5.67E-8*(EA691+273)^3))</f>
        <v>0</v>
      </c>
      <c r="W691">
        <f>($C$7*EB691+$D$7*EC691+$E$7*V691)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2*0.95*5.67E-8*(((EA691+$B$7)+273)^4-(W691+273)^4)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1541.932638148267</v>
      </c>
      <c r="AK691">
        <v>1502.880121212121</v>
      </c>
      <c r="AL691">
        <v>3.447305764109002</v>
      </c>
      <c r="AM691">
        <v>65.05091556369895</v>
      </c>
      <c r="AN691">
        <f>(AP691 - AO691 + DY691*1E3/(8.314*(EA691+273.15)) * AR691/DX691 * AQ691) * DX691/(100*DL691) * 1000/(1000 - AP691)</f>
        <v>0</v>
      </c>
      <c r="AO691">
        <v>18.88115053385043</v>
      </c>
      <c r="AP691">
        <v>24.69947151515152</v>
      </c>
      <c r="AQ691">
        <v>-3.11298549023011E-05</v>
      </c>
      <c r="AR691">
        <v>107.2820033747321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MAX(0,($B$13+$C$13*EF691)/(1+$D$13*EF691)*DY691/(EA691+273)*$E$13)</f>
        <v>0</v>
      </c>
      <c r="AX691" t="s">
        <v>437</v>
      </c>
      <c r="AY691" t="s">
        <v>437</v>
      </c>
      <c r="AZ691">
        <v>0</v>
      </c>
      <c r="BA691">
        <v>0</v>
      </c>
      <c r="BB691">
        <f>1-AZ691/BA691</f>
        <v>0</v>
      </c>
      <c r="BC691">
        <v>0</v>
      </c>
      <c r="BD691" t="s">
        <v>437</v>
      </c>
      <c r="BE691" t="s">
        <v>437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437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$B$11*EG691+$C$11*EH691+$F$11*ES691*(1-EV691)</f>
        <v>0</v>
      </c>
      <c r="DI691">
        <f>DH691*DJ691</f>
        <v>0</v>
      </c>
      <c r="DJ691">
        <f>($B$11*$D$9+$C$11*$D$9+$F$11*((FF691+EX691)/MAX(FF691+EX691+FG691, 0.1)*$I$9+FG691/MAX(FF691+EX691+FG691, 0.1)*$J$9))/($B$11+$C$11+$F$11)</f>
        <v>0</v>
      </c>
      <c r="DK691">
        <f>($B$11*$K$9+$C$11*$K$9+$F$11*((FF691+EX691)/MAX(FF691+EX691+FG691, 0.1)*$P$9+FG691/MAX(FF691+EX691+FG691, 0.1)*$Q$9))/($B$11+$C$11+$F$11)</f>
        <v>0</v>
      </c>
      <c r="DL691">
        <v>5.18</v>
      </c>
      <c r="DM691">
        <v>0.5</v>
      </c>
      <c r="DN691" t="s">
        <v>438</v>
      </c>
      <c r="DO691">
        <v>2</v>
      </c>
      <c r="DP691" t="b">
        <v>1</v>
      </c>
      <c r="DQ691">
        <v>1758918438.314285</v>
      </c>
      <c r="DR691">
        <v>1441.466428571428</v>
      </c>
      <c r="DS691">
        <v>1497.0425</v>
      </c>
      <c r="DT691">
        <v>24.70414285714286</v>
      </c>
      <c r="DU691">
        <v>18.85259285714286</v>
      </c>
      <c r="DV691">
        <v>1443.429642857143</v>
      </c>
      <c r="DW691">
        <v>24.55303571428571</v>
      </c>
      <c r="DX691">
        <v>500.0176785714285</v>
      </c>
      <c r="DY691">
        <v>90.31533571428574</v>
      </c>
      <c r="DZ691">
        <v>0.03059051785714285</v>
      </c>
      <c r="EA691">
        <v>30.88672857142857</v>
      </c>
      <c r="EB691">
        <v>30.03449642857143</v>
      </c>
      <c r="EC691">
        <v>999.9000000000002</v>
      </c>
      <c r="ED691">
        <v>0</v>
      </c>
      <c r="EE691">
        <v>0</v>
      </c>
      <c r="EF691">
        <v>10000.51892857143</v>
      </c>
      <c r="EG691">
        <v>0</v>
      </c>
      <c r="EH691">
        <v>12.22076428571428</v>
      </c>
      <c r="EI691">
        <v>-55.57612142857143</v>
      </c>
      <c r="EJ691">
        <v>1477.978928571428</v>
      </c>
      <c r="EK691">
        <v>1525.808214285714</v>
      </c>
      <c r="EL691">
        <v>5.851550357142858</v>
      </c>
      <c r="EM691">
        <v>1497.0425</v>
      </c>
      <c r="EN691">
        <v>18.85259285714286</v>
      </c>
      <c r="EO691">
        <v>2.231162857142857</v>
      </c>
      <c r="EP691">
        <v>1.7026775</v>
      </c>
      <c r="EQ691">
        <v>19.18784642857143</v>
      </c>
      <c r="ER691">
        <v>14.92085357142857</v>
      </c>
      <c r="ES691">
        <v>2000.001428571429</v>
      </c>
      <c r="ET691">
        <v>0.9799997857142858</v>
      </c>
      <c r="EU691">
        <v>0.02000028571428571</v>
      </c>
      <c r="EV691">
        <v>0</v>
      </c>
      <c r="EW691">
        <v>957.1119642857142</v>
      </c>
      <c r="EX691">
        <v>5.00097</v>
      </c>
      <c r="EY691">
        <v>19247.125</v>
      </c>
      <c r="EZ691">
        <v>16707.59285714286</v>
      </c>
      <c r="FA691">
        <v>41.5</v>
      </c>
      <c r="FB691">
        <v>41.74325</v>
      </c>
      <c r="FC691">
        <v>41.41707142857142</v>
      </c>
      <c r="FD691">
        <v>41.31199999999999</v>
      </c>
      <c r="FE691">
        <v>42.06199999999999</v>
      </c>
      <c r="FF691">
        <v>1955.096785714286</v>
      </c>
      <c r="FG691">
        <v>39.90464285714286</v>
      </c>
      <c r="FH691">
        <v>0</v>
      </c>
      <c r="FI691">
        <v>1758918447.3</v>
      </c>
      <c r="FJ691">
        <v>0</v>
      </c>
      <c r="FK691">
        <v>957.0949999999999</v>
      </c>
      <c r="FL691">
        <v>-1.134427339705417</v>
      </c>
      <c r="FM691">
        <v>-29.44273496240336</v>
      </c>
      <c r="FN691">
        <v>19247.16153846154</v>
      </c>
      <c r="FO691">
        <v>15</v>
      </c>
      <c r="FP691">
        <v>0</v>
      </c>
      <c r="FQ691" t="s">
        <v>439</v>
      </c>
      <c r="FR691">
        <v>1747247426.5</v>
      </c>
      <c r="FS691">
        <v>1747247420.5</v>
      </c>
      <c r="FT691">
        <v>0</v>
      </c>
      <c r="FU691">
        <v>1.027</v>
      </c>
      <c r="FV691">
        <v>0.031</v>
      </c>
      <c r="FW691">
        <v>0.02</v>
      </c>
      <c r="FX691">
        <v>0.05</v>
      </c>
      <c r="FY691">
        <v>420</v>
      </c>
      <c r="FZ691">
        <v>16</v>
      </c>
      <c r="GA691">
        <v>0.01</v>
      </c>
      <c r="GB691">
        <v>0.1</v>
      </c>
      <c r="GC691">
        <v>-55.59059999999999</v>
      </c>
      <c r="GD691">
        <v>-0.3469125703562999</v>
      </c>
      <c r="GE691">
        <v>0.1272863877246902</v>
      </c>
      <c r="GF691">
        <v>0</v>
      </c>
      <c r="GG691">
        <v>957.1945000000001</v>
      </c>
      <c r="GH691">
        <v>-1.76572956194116</v>
      </c>
      <c r="GI691">
        <v>0.3076557711622058</v>
      </c>
      <c r="GJ691">
        <v>-1</v>
      </c>
      <c r="GK691">
        <v>5.86818</v>
      </c>
      <c r="GL691">
        <v>-0.3575518198874313</v>
      </c>
      <c r="GM691">
        <v>0.03558631857891458</v>
      </c>
      <c r="GN691">
        <v>0</v>
      </c>
      <c r="GO691">
        <v>0</v>
      </c>
      <c r="GP691">
        <v>2</v>
      </c>
      <c r="GQ691" t="s">
        <v>446</v>
      </c>
      <c r="GR691">
        <v>3.13532</v>
      </c>
      <c r="GS691">
        <v>2.69102</v>
      </c>
      <c r="GT691">
        <v>0.218324</v>
      </c>
      <c r="GU691">
        <v>0.220927</v>
      </c>
      <c r="GV691">
        <v>0.10821</v>
      </c>
      <c r="GW691">
        <v>0.0886256</v>
      </c>
      <c r="GX691">
        <v>24814.1</v>
      </c>
      <c r="GY691">
        <v>24784.2</v>
      </c>
      <c r="GZ691">
        <v>29515</v>
      </c>
      <c r="HA691">
        <v>29403.3</v>
      </c>
      <c r="HB691">
        <v>34772.9</v>
      </c>
      <c r="HC691">
        <v>35502.1</v>
      </c>
      <c r="HD691">
        <v>41528.8</v>
      </c>
      <c r="HE691">
        <v>41775</v>
      </c>
      <c r="HF691">
        <v>1.92743</v>
      </c>
      <c r="HG691">
        <v>1.8661</v>
      </c>
      <c r="HH691">
        <v>0.0504777</v>
      </c>
      <c r="HI691">
        <v>0</v>
      </c>
      <c r="HJ691">
        <v>29.2197</v>
      </c>
      <c r="HK691">
        <v>999.9</v>
      </c>
      <c r="HL691">
        <v>44.1</v>
      </c>
      <c r="HM691">
        <v>31.4</v>
      </c>
      <c r="HN691">
        <v>22.5355</v>
      </c>
      <c r="HO691">
        <v>62.0787</v>
      </c>
      <c r="HP691">
        <v>25.7893</v>
      </c>
      <c r="HQ691">
        <v>1</v>
      </c>
      <c r="HR691">
        <v>0.113783</v>
      </c>
      <c r="HS691">
        <v>-0.39015</v>
      </c>
      <c r="HT691">
        <v>20.3398</v>
      </c>
      <c r="HU691">
        <v>5.21624</v>
      </c>
      <c r="HV691">
        <v>12.0125</v>
      </c>
      <c r="HW691">
        <v>4.9886</v>
      </c>
      <c r="HX691">
        <v>3.28775</v>
      </c>
      <c r="HY691">
        <v>9999</v>
      </c>
      <c r="HZ691">
        <v>9999</v>
      </c>
      <c r="IA691">
        <v>9999</v>
      </c>
      <c r="IB691">
        <v>18.3</v>
      </c>
      <c r="IC691">
        <v>1.86763</v>
      </c>
      <c r="ID691">
        <v>1.86674</v>
      </c>
      <c r="IE691">
        <v>1.866</v>
      </c>
      <c r="IF691">
        <v>1.866</v>
      </c>
      <c r="IG691">
        <v>1.86784</v>
      </c>
      <c r="IH691">
        <v>1.87028</v>
      </c>
      <c r="II691">
        <v>1.86891</v>
      </c>
      <c r="IJ691">
        <v>1.87042</v>
      </c>
      <c r="IK691">
        <v>0</v>
      </c>
      <c r="IL691">
        <v>0</v>
      </c>
      <c r="IM691">
        <v>0</v>
      </c>
      <c r="IN691">
        <v>0</v>
      </c>
      <c r="IO691" t="s">
        <v>441</v>
      </c>
      <c r="IP691" t="s">
        <v>442</v>
      </c>
      <c r="IQ691" t="s">
        <v>443</v>
      </c>
      <c r="IR691" t="s">
        <v>443</v>
      </c>
      <c r="IS691" t="s">
        <v>443</v>
      </c>
      <c r="IT691" t="s">
        <v>443</v>
      </c>
      <c r="IU691">
        <v>0</v>
      </c>
      <c r="IV691">
        <v>100</v>
      </c>
      <c r="IW691">
        <v>100</v>
      </c>
      <c r="IX691">
        <v>-2.01</v>
      </c>
      <c r="IY691">
        <v>0.151</v>
      </c>
      <c r="IZ691">
        <v>-0.2124528667129374</v>
      </c>
      <c r="JA691">
        <v>-0.0008016307627816455</v>
      </c>
      <c r="JB691">
        <v>-2.705495203968552E-07</v>
      </c>
      <c r="JC691">
        <v>-1.001381313952682E-11</v>
      </c>
      <c r="JD691">
        <v>-0.06429383364076624</v>
      </c>
      <c r="JE691">
        <v>-0.003544197663381463</v>
      </c>
      <c r="JF691">
        <v>0.0008551080648433378</v>
      </c>
      <c r="JG691">
        <v>-1.439520423836254E-05</v>
      </c>
      <c r="JH691">
        <v>4</v>
      </c>
      <c r="JI691">
        <v>2335</v>
      </c>
      <c r="JJ691">
        <v>1</v>
      </c>
      <c r="JK691">
        <v>25</v>
      </c>
      <c r="JL691">
        <v>194517</v>
      </c>
      <c r="JM691">
        <v>194517.1</v>
      </c>
      <c r="JN691">
        <v>2.9248</v>
      </c>
      <c r="JO691">
        <v>2.23267</v>
      </c>
      <c r="JP691">
        <v>1.39648</v>
      </c>
      <c r="JQ691">
        <v>2.34985</v>
      </c>
      <c r="JR691">
        <v>1.49536</v>
      </c>
      <c r="JS691">
        <v>2.67456</v>
      </c>
      <c r="JT691">
        <v>36.5287</v>
      </c>
      <c r="JU691">
        <v>24.0612</v>
      </c>
      <c r="JV691">
        <v>18</v>
      </c>
      <c r="JW691">
        <v>494.564</v>
      </c>
      <c r="JX691">
        <v>445.791</v>
      </c>
      <c r="JY691">
        <v>29.3932</v>
      </c>
      <c r="JZ691">
        <v>29.0736</v>
      </c>
      <c r="KA691">
        <v>30.0003</v>
      </c>
      <c r="KB691">
        <v>28.8528</v>
      </c>
      <c r="KC691">
        <v>28.7766</v>
      </c>
      <c r="KD691">
        <v>58.5519</v>
      </c>
      <c r="KE691">
        <v>19.5674</v>
      </c>
      <c r="KF691">
        <v>41.9204</v>
      </c>
      <c r="KG691">
        <v>29.3768</v>
      </c>
      <c r="KH691">
        <v>1540.18</v>
      </c>
      <c r="KI691">
        <v>18.9978</v>
      </c>
      <c r="KJ691">
        <v>100.867</v>
      </c>
      <c r="KK691">
        <v>100.454</v>
      </c>
    </row>
    <row r="692" spans="1:297">
      <c r="A692">
        <v>676</v>
      </c>
      <c r="B692">
        <v>1758918451.1</v>
      </c>
      <c r="C692">
        <v>16668</v>
      </c>
      <c r="D692" t="s">
        <v>1799</v>
      </c>
      <c r="E692" t="s">
        <v>1800</v>
      </c>
      <c r="F692">
        <v>5</v>
      </c>
      <c r="G692" t="s">
        <v>1614</v>
      </c>
      <c r="H692" t="s">
        <v>436</v>
      </c>
      <c r="I692">
        <v>1758918443.6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(EA692+(U692+2*0.95*5.67E-8*(((EA692+$B$7)+273)^4-(EA692+273)^4)-44100*J692)/(1.84*29.3*R692+8*0.95*5.67E-8*(EA692+273)^3))</f>
        <v>0</v>
      </c>
      <c r="W692">
        <f>($C$7*EB692+$D$7*EC692+$E$7*V692)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2*0.95*5.67E-8*(((EA692+$B$7)+273)^4-(W692+273)^4)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1558.969520362242</v>
      </c>
      <c r="AK692">
        <v>1519.862484848485</v>
      </c>
      <c r="AL692">
        <v>3.408274515821151</v>
      </c>
      <c r="AM692">
        <v>65.05091556369895</v>
      </c>
      <c r="AN692">
        <f>(AP692 - AO692 + DY692*1E3/(8.314*(EA692+273.15)) * AR692/DX692 * AQ692) * DX692/(100*DL692) * 1000/(1000 - AP692)</f>
        <v>0</v>
      </c>
      <c r="AO692">
        <v>18.9381840921384</v>
      </c>
      <c r="AP692">
        <v>24.70443575757575</v>
      </c>
      <c r="AQ692">
        <v>4.029405960176692E-05</v>
      </c>
      <c r="AR692">
        <v>107.2820033747321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MAX(0,($B$13+$C$13*EF692)/(1+$D$13*EF692)*DY692/(EA692+273)*$E$13)</f>
        <v>0</v>
      </c>
      <c r="AX692" t="s">
        <v>437</v>
      </c>
      <c r="AY692" t="s">
        <v>437</v>
      </c>
      <c r="AZ692">
        <v>0</v>
      </c>
      <c r="BA692">
        <v>0</v>
      </c>
      <c r="BB692">
        <f>1-AZ692/BA692</f>
        <v>0</v>
      </c>
      <c r="BC692">
        <v>0</v>
      </c>
      <c r="BD692" t="s">
        <v>437</v>
      </c>
      <c r="BE692" t="s">
        <v>437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437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$B$11*EG692+$C$11*EH692+$F$11*ES692*(1-EV692)</f>
        <v>0</v>
      </c>
      <c r="DI692">
        <f>DH692*DJ692</f>
        <v>0</v>
      </c>
      <c r="DJ692">
        <f>($B$11*$D$9+$C$11*$D$9+$F$11*((FF692+EX692)/MAX(FF692+EX692+FG692, 0.1)*$I$9+FG692/MAX(FF692+EX692+FG692, 0.1)*$J$9))/($B$11+$C$11+$F$11)</f>
        <v>0</v>
      </c>
      <c r="DK692">
        <f>($B$11*$K$9+$C$11*$K$9+$F$11*((FF692+EX692)/MAX(FF692+EX692+FG692, 0.1)*$P$9+FG692/MAX(FF692+EX692+FG692, 0.1)*$Q$9))/($B$11+$C$11+$F$11)</f>
        <v>0</v>
      </c>
      <c r="DL692">
        <v>5.18</v>
      </c>
      <c r="DM692">
        <v>0.5</v>
      </c>
      <c r="DN692" t="s">
        <v>438</v>
      </c>
      <c r="DO692">
        <v>2</v>
      </c>
      <c r="DP692" t="b">
        <v>1</v>
      </c>
      <c r="DQ692">
        <v>1758918443.6</v>
      </c>
      <c r="DR692">
        <v>1459.022962962963</v>
      </c>
      <c r="DS692">
        <v>1514.702222222222</v>
      </c>
      <c r="DT692">
        <v>24.70170740740741</v>
      </c>
      <c r="DU692">
        <v>18.89258888888889</v>
      </c>
      <c r="DV692">
        <v>1461.015185185185</v>
      </c>
      <c r="DW692">
        <v>24.55061851851852</v>
      </c>
      <c r="DX692">
        <v>500.0070000000001</v>
      </c>
      <c r="DY692">
        <v>90.31566296296297</v>
      </c>
      <c r="DZ692">
        <v>0.03066446666666666</v>
      </c>
      <c r="EA692">
        <v>30.88258518518519</v>
      </c>
      <c r="EB692">
        <v>30.03312222222222</v>
      </c>
      <c r="EC692">
        <v>999.9000000000001</v>
      </c>
      <c r="ED692">
        <v>0</v>
      </c>
      <c r="EE692">
        <v>0</v>
      </c>
      <c r="EF692">
        <v>9997.875925925926</v>
      </c>
      <c r="EG692">
        <v>0</v>
      </c>
      <c r="EH692">
        <v>12.2294037037037</v>
      </c>
      <c r="EI692">
        <v>-55.6794111111111</v>
      </c>
      <c r="EJ692">
        <v>1495.976296296296</v>
      </c>
      <c r="EK692">
        <v>1543.870740740741</v>
      </c>
      <c r="EL692">
        <v>5.809115555555556</v>
      </c>
      <c r="EM692">
        <v>1514.702222222222</v>
      </c>
      <c r="EN692">
        <v>18.89258888888889</v>
      </c>
      <c r="EO692">
        <v>2.230951481481481</v>
      </c>
      <c r="EP692">
        <v>1.706297037037037</v>
      </c>
      <c r="EQ692">
        <v>19.18631851851852</v>
      </c>
      <c r="ER692">
        <v>14.95382222222222</v>
      </c>
      <c r="ES692">
        <v>2000.003333333334</v>
      </c>
      <c r="ET692">
        <v>0.9800001481481482</v>
      </c>
      <c r="EU692">
        <v>0.01999994074074074</v>
      </c>
      <c r="EV692">
        <v>0</v>
      </c>
      <c r="EW692">
        <v>957.0333703703704</v>
      </c>
      <c r="EX692">
        <v>5.00097</v>
      </c>
      <c r="EY692">
        <v>19244.54444444444</v>
      </c>
      <c r="EZ692">
        <v>16707.6037037037</v>
      </c>
      <c r="FA692">
        <v>41.5</v>
      </c>
      <c r="FB692">
        <v>41.74533333333333</v>
      </c>
      <c r="FC692">
        <v>41.42322222222221</v>
      </c>
      <c r="FD692">
        <v>41.31199999999999</v>
      </c>
      <c r="FE692">
        <v>42.06199999999999</v>
      </c>
      <c r="FF692">
        <v>1955.099259259259</v>
      </c>
      <c r="FG692">
        <v>39.90370370370371</v>
      </c>
      <c r="FH692">
        <v>0</v>
      </c>
      <c r="FI692">
        <v>1758918452.7</v>
      </c>
      <c r="FJ692">
        <v>0</v>
      </c>
      <c r="FK692">
        <v>957.0211200000001</v>
      </c>
      <c r="FL692">
        <v>-0.3306922913213329</v>
      </c>
      <c r="FM692">
        <v>-31.08461530696044</v>
      </c>
      <c r="FN692">
        <v>19244.308</v>
      </c>
      <c r="FO692">
        <v>15</v>
      </c>
      <c r="FP692">
        <v>0</v>
      </c>
      <c r="FQ692" t="s">
        <v>439</v>
      </c>
      <c r="FR692">
        <v>1747247426.5</v>
      </c>
      <c r="FS692">
        <v>1747247420.5</v>
      </c>
      <c r="FT692">
        <v>0</v>
      </c>
      <c r="FU692">
        <v>1.027</v>
      </c>
      <c r="FV692">
        <v>0.031</v>
      </c>
      <c r="FW692">
        <v>0.02</v>
      </c>
      <c r="FX692">
        <v>0.05</v>
      </c>
      <c r="FY692">
        <v>420</v>
      </c>
      <c r="FZ692">
        <v>16</v>
      </c>
      <c r="GA692">
        <v>0.01</v>
      </c>
      <c r="GB692">
        <v>0.1</v>
      </c>
      <c r="GC692">
        <v>-55.6192325</v>
      </c>
      <c r="GD692">
        <v>-0.891308442776599</v>
      </c>
      <c r="GE692">
        <v>0.1615232651779615</v>
      </c>
      <c r="GF692">
        <v>0</v>
      </c>
      <c r="GG692">
        <v>957.0791176470588</v>
      </c>
      <c r="GH692">
        <v>-1.181482039407571</v>
      </c>
      <c r="GI692">
        <v>0.2325695044378462</v>
      </c>
      <c r="GJ692">
        <v>-1</v>
      </c>
      <c r="GK692">
        <v>5.8346305</v>
      </c>
      <c r="GL692">
        <v>-0.4525274296435336</v>
      </c>
      <c r="GM692">
        <v>0.04424969541985568</v>
      </c>
      <c r="GN692">
        <v>0</v>
      </c>
      <c r="GO692">
        <v>0</v>
      </c>
      <c r="GP692">
        <v>2</v>
      </c>
      <c r="GQ692" t="s">
        <v>446</v>
      </c>
      <c r="GR692">
        <v>3.13517</v>
      </c>
      <c r="GS692">
        <v>2.69085</v>
      </c>
      <c r="GT692">
        <v>0.219817</v>
      </c>
      <c r="GU692">
        <v>0.222425</v>
      </c>
      <c r="GV692">
        <v>0.108224</v>
      </c>
      <c r="GW692">
        <v>0.0887545</v>
      </c>
      <c r="GX692">
        <v>24766.3</v>
      </c>
      <c r="GY692">
        <v>24736.7</v>
      </c>
      <c r="GZ692">
        <v>29514.6</v>
      </c>
      <c r="HA692">
        <v>29403.6</v>
      </c>
      <c r="HB692">
        <v>34771.9</v>
      </c>
      <c r="HC692">
        <v>35497.4</v>
      </c>
      <c r="HD692">
        <v>41528.2</v>
      </c>
      <c r="HE692">
        <v>41775.4</v>
      </c>
      <c r="HF692">
        <v>1.92725</v>
      </c>
      <c r="HG692">
        <v>1.86605</v>
      </c>
      <c r="HH692">
        <v>0.0498071</v>
      </c>
      <c r="HI692">
        <v>0</v>
      </c>
      <c r="HJ692">
        <v>29.2172</v>
      </c>
      <c r="HK692">
        <v>999.9</v>
      </c>
      <c r="HL692">
        <v>44.1</v>
      </c>
      <c r="HM692">
        <v>31.4</v>
      </c>
      <c r="HN692">
        <v>22.5378</v>
      </c>
      <c r="HO692">
        <v>62.2087</v>
      </c>
      <c r="HP692">
        <v>25.8974</v>
      </c>
      <c r="HQ692">
        <v>1</v>
      </c>
      <c r="HR692">
        <v>0.113849</v>
      </c>
      <c r="HS692">
        <v>-0.360485</v>
      </c>
      <c r="HT692">
        <v>20.3398</v>
      </c>
      <c r="HU692">
        <v>5.21609</v>
      </c>
      <c r="HV692">
        <v>12.0114</v>
      </c>
      <c r="HW692">
        <v>4.9881</v>
      </c>
      <c r="HX692">
        <v>3.28758</v>
      </c>
      <c r="HY692">
        <v>9999</v>
      </c>
      <c r="HZ692">
        <v>9999</v>
      </c>
      <c r="IA692">
        <v>9999</v>
      </c>
      <c r="IB692">
        <v>18.3</v>
      </c>
      <c r="IC692">
        <v>1.86765</v>
      </c>
      <c r="ID692">
        <v>1.86674</v>
      </c>
      <c r="IE692">
        <v>1.86601</v>
      </c>
      <c r="IF692">
        <v>1.866</v>
      </c>
      <c r="IG692">
        <v>1.86785</v>
      </c>
      <c r="IH692">
        <v>1.87028</v>
      </c>
      <c r="II692">
        <v>1.86891</v>
      </c>
      <c r="IJ692">
        <v>1.87042</v>
      </c>
      <c r="IK692">
        <v>0</v>
      </c>
      <c r="IL692">
        <v>0</v>
      </c>
      <c r="IM692">
        <v>0</v>
      </c>
      <c r="IN692">
        <v>0</v>
      </c>
      <c r="IO692" t="s">
        <v>441</v>
      </c>
      <c r="IP692" t="s">
        <v>442</v>
      </c>
      <c r="IQ692" t="s">
        <v>443</v>
      </c>
      <c r="IR692" t="s">
        <v>443</v>
      </c>
      <c r="IS692" t="s">
        <v>443</v>
      </c>
      <c r="IT692" t="s">
        <v>443</v>
      </c>
      <c r="IU692">
        <v>0</v>
      </c>
      <c r="IV692">
        <v>100</v>
      </c>
      <c r="IW692">
        <v>100</v>
      </c>
      <c r="IX692">
        <v>-2.04</v>
      </c>
      <c r="IY692">
        <v>0.1511</v>
      </c>
      <c r="IZ692">
        <v>-0.2124528667129374</v>
      </c>
      <c r="JA692">
        <v>-0.0008016307627816455</v>
      </c>
      <c r="JB692">
        <v>-2.705495203968552E-07</v>
      </c>
      <c r="JC692">
        <v>-1.001381313952682E-11</v>
      </c>
      <c r="JD692">
        <v>-0.06429383364076624</v>
      </c>
      <c r="JE692">
        <v>-0.003544197663381463</v>
      </c>
      <c r="JF692">
        <v>0.0008551080648433378</v>
      </c>
      <c r="JG692">
        <v>-1.439520423836254E-05</v>
      </c>
      <c r="JH692">
        <v>4</v>
      </c>
      <c r="JI692">
        <v>2335</v>
      </c>
      <c r="JJ692">
        <v>1</v>
      </c>
      <c r="JK692">
        <v>25</v>
      </c>
      <c r="JL692">
        <v>194517.1</v>
      </c>
      <c r="JM692">
        <v>194517.2</v>
      </c>
      <c r="JN692">
        <v>2.948</v>
      </c>
      <c r="JO692">
        <v>2.22534</v>
      </c>
      <c r="JP692">
        <v>1.39648</v>
      </c>
      <c r="JQ692">
        <v>2.35229</v>
      </c>
      <c r="JR692">
        <v>1.49536</v>
      </c>
      <c r="JS692">
        <v>2.71851</v>
      </c>
      <c r="JT692">
        <v>36.5287</v>
      </c>
      <c r="JU692">
        <v>24.07</v>
      </c>
      <c r="JV692">
        <v>18</v>
      </c>
      <c r="JW692">
        <v>494.47</v>
      </c>
      <c r="JX692">
        <v>445.776</v>
      </c>
      <c r="JY692">
        <v>29.3636</v>
      </c>
      <c r="JZ692">
        <v>29.0736</v>
      </c>
      <c r="KA692">
        <v>30.0002</v>
      </c>
      <c r="KB692">
        <v>28.8551</v>
      </c>
      <c r="KC692">
        <v>28.7788</v>
      </c>
      <c r="KD692">
        <v>59.0755</v>
      </c>
      <c r="KE692">
        <v>19.5674</v>
      </c>
      <c r="KF692">
        <v>41.9204</v>
      </c>
      <c r="KG692">
        <v>29.339</v>
      </c>
      <c r="KH692">
        <v>1560.21</v>
      </c>
      <c r="KI692">
        <v>19.0274</v>
      </c>
      <c r="KJ692">
        <v>100.866</v>
      </c>
      <c r="KK692">
        <v>100.455</v>
      </c>
    </row>
    <row r="693" spans="1:297">
      <c r="A693">
        <v>677</v>
      </c>
      <c r="B693">
        <v>1758918456.1</v>
      </c>
      <c r="C693">
        <v>16673</v>
      </c>
      <c r="D693" t="s">
        <v>1801</v>
      </c>
      <c r="E693" t="s">
        <v>1802</v>
      </c>
      <c r="F693">
        <v>5</v>
      </c>
      <c r="G693" t="s">
        <v>1614</v>
      </c>
      <c r="H693" t="s">
        <v>436</v>
      </c>
      <c r="I693">
        <v>1758918448.314285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(EA693+(U693+2*0.95*5.67E-8*(((EA693+$B$7)+273)^4-(EA693+273)^4)-44100*J693)/(1.84*29.3*R693+8*0.95*5.67E-8*(EA693+273)^3))</f>
        <v>0</v>
      </c>
      <c r="W693">
        <f>($C$7*EB693+$D$7*EC693+$E$7*V693)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2*0.95*5.67E-8*(((EA693+$B$7)+273)^4-(W693+273)^4)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1576.445827160866</v>
      </c>
      <c r="AK693">
        <v>1537.11903030303</v>
      </c>
      <c r="AL693">
        <v>3.462646820916906</v>
      </c>
      <c r="AM693">
        <v>65.05091556369895</v>
      </c>
      <c r="AN693">
        <f>(AP693 - AO693 + DY693*1E3/(8.314*(EA693+273.15)) * AR693/DX693 * AQ693) * DX693/(100*DL693) * 1000/(1000 - AP693)</f>
        <v>0</v>
      </c>
      <c r="AO693">
        <v>18.94940499477683</v>
      </c>
      <c r="AP693">
        <v>24.69820787878787</v>
      </c>
      <c r="AQ693">
        <v>-3.997567054136321E-05</v>
      </c>
      <c r="AR693">
        <v>107.2820033747321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MAX(0,($B$13+$C$13*EF693)/(1+$D$13*EF693)*DY693/(EA693+273)*$E$13)</f>
        <v>0</v>
      </c>
      <c r="AX693" t="s">
        <v>437</v>
      </c>
      <c r="AY693" t="s">
        <v>437</v>
      </c>
      <c r="AZ693">
        <v>0</v>
      </c>
      <c r="BA693">
        <v>0</v>
      </c>
      <c r="BB693">
        <f>1-AZ693/BA693</f>
        <v>0</v>
      </c>
      <c r="BC693">
        <v>0</v>
      </c>
      <c r="BD693" t="s">
        <v>437</v>
      </c>
      <c r="BE693" t="s">
        <v>437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437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$B$11*EG693+$C$11*EH693+$F$11*ES693*(1-EV693)</f>
        <v>0</v>
      </c>
      <c r="DI693">
        <f>DH693*DJ693</f>
        <v>0</v>
      </c>
      <c r="DJ693">
        <f>($B$11*$D$9+$C$11*$D$9+$F$11*((FF693+EX693)/MAX(FF693+EX693+FG693, 0.1)*$I$9+FG693/MAX(FF693+EX693+FG693, 0.1)*$J$9))/($B$11+$C$11+$F$11)</f>
        <v>0</v>
      </c>
      <c r="DK693">
        <f>($B$11*$K$9+$C$11*$K$9+$F$11*((FF693+EX693)/MAX(FF693+EX693+FG693, 0.1)*$P$9+FG693/MAX(FF693+EX693+FG693, 0.1)*$Q$9))/($B$11+$C$11+$F$11)</f>
        <v>0</v>
      </c>
      <c r="DL693">
        <v>5.18</v>
      </c>
      <c r="DM693">
        <v>0.5</v>
      </c>
      <c r="DN693" t="s">
        <v>438</v>
      </c>
      <c r="DO693">
        <v>2</v>
      </c>
      <c r="DP693" t="b">
        <v>1</v>
      </c>
      <c r="DQ693">
        <v>1758918448.314285</v>
      </c>
      <c r="DR693">
        <v>1474.749285714286</v>
      </c>
      <c r="DS693">
        <v>1530.569642857143</v>
      </c>
      <c r="DT693">
        <v>24.70183214285715</v>
      </c>
      <c r="DU693">
        <v>18.91973214285714</v>
      </c>
      <c r="DV693">
        <v>1476.767142857143</v>
      </c>
      <c r="DW693">
        <v>24.55074999999999</v>
      </c>
      <c r="DX693">
        <v>500.0087142857142</v>
      </c>
      <c r="DY693">
        <v>90.31603214285714</v>
      </c>
      <c r="DZ693">
        <v>0.03064330357142857</v>
      </c>
      <c r="EA693">
        <v>30.87921071428571</v>
      </c>
      <c r="EB693">
        <v>30.03401428571429</v>
      </c>
      <c r="EC693">
        <v>999.9000000000002</v>
      </c>
      <c r="ED693">
        <v>0</v>
      </c>
      <c r="EE693">
        <v>0</v>
      </c>
      <c r="EF693">
        <v>10001.80714285714</v>
      </c>
      <c r="EG693">
        <v>0</v>
      </c>
      <c r="EH693">
        <v>12.22931071428571</v>
      </c>
      <c r="EI693">
        <v>-55.82078214285714</v>
      </c>
      <c r="EJ693">
        <v>1512.100357142857</v>
      </c>
      <c r="EK693">
        <v>1560.087857142857</v>
      </c>
      <c r="EL693">
        <v>5.7821025</v>
      </c>
      <c r="EM693">
        <v>1530.569642857143</v>
      </c>
      <c r="EN693">
        <v>18.91973214285714</v>
      </c>
      <c r="EO693">
        <v>2.2309725</v>
      </c>
      <c r="EP693">
        <v>1.708755714285715</v>
      </c>
      <c r="EQ693">
        <v>19.18646428571429</v>
      </c>
      <c r="ER693">
        <v>14.97618928571428</v>
      </c>
      <c r="ES693">
        <v>2000.013214285714</v>
      </c>
      <c r="ET693">
        <v>0.9800005357142856</v>
      </c>
      <c r="EU693">
        <v>0.01999953928571429</v>
      </c>
      <c r="EV693">
        <v>0</v>
      </c>
      <c r="EW693">
        <v>956.9043214285714</v>
      </c>
      <c r="EX693">
        <v>5.00097</v>
      </c>
      <c r="EY693">
        <v>19242.34642857143</v>
      </c>
      <c r="EZ693">
        <v>16707.68214285714</v>
      </c>
      <c r="FA693">
        <v>41.5</v>
      </c>
      <c r="FB693">
        <v>41.7455</v>
      </c>
      <c r="FC693">
        <v>41.43699999999999</v>
      </c>
      <c r="FD693">
        <v>41.31199999999999</v>
      </c>
      <c r="FE693">
        <v>42.06199999999999</v>
      </c>
      <c r="FF693">
        <v>1955.109642857143</v>
      </c>
      <c r="FG693">
        <v>39.90214285714286</v>
      </c>
      <c r="FH693">
        <v>0</v>
      </c>
      <c r="FI693">
        <v>1758918457.5</v>
      </c>
      <c r="FJ693">
        <v>0</v>
      </c>
      <c r="FK693">
        <v>956.90856</v>
      </c>
      <c r="FL693">
        <v>-1.490999989017915</v>
      </c>
      <c r="FM693">
        <v>-27.18461531139087</v>
      </c>
      <c r="FN693">
        <v>19242.016</v>
      </c>
      <c r="FO693">
        <v>15</v>
      </c>
      <c r="FP693">
        <v>0</v>
      </c>
      <c r="FQ693" t="s">
        <v>439</v>
      </c>
      <c r="FR693">
        <v>1747247426.5</v>
      </c>
      <c r="FS693">
        <v>1747247420.5</v>
      </c>
      <c r="FT693">
        <v>0</v>
      </c>
      <c r="FU693">
        <v>1.027</v>
      </c>
      <c r="FV693">
        <v>0.031</v>
      </c>
      <c r="FW693">
        <v>0.02</v>
      </c>
      <c r="FX693">
        <v>0.05</v>
      </c>
      <c r="FY693">
        <v>420</v>
      </c>
      <c r="FZ693">
        <v>16</v>
      </c>
      <c r="GA693">
        <v>0.01</v>
      </c>
      <c r="GB693">
        <v>0.1</v>
      </c>
      <c r="GC693">
        <v>-55.75738292682927</v>
      </c>
      <c r="GD693">
        <v>-1.637905923344907</v>
      </c>
      <c r="GE693">
        <v>0.2248881054044644</v>
      </c>
      <c r="GF693">
        <v>0</v>
      </c>
      <c r="GG693">
        <v>956.9645588235295</v>
      </c>
      <c r="GH693">
        <v>-1.150389604235215</v>
      </c>
      <c r="GI693">
        <v>0.2409016386016685</v>
      </c>
      <c r="GJ693">
        <v>-1</v>
      </c>
      <c r="GK693">
        <v>5.79830756097561</v>
      </c>
      <c r="GL693">
        <v>-0.3808772822299668</v>
      </c>
      <c r="GM693">
        <v>0.03846763288034512</v>
      </c>
      <c r="GN693">
        <v>0</v>
      </c>
      <c r="GO693">
        <v>0</v>
      </c>
      <c r="GP693">
        <v>2</v>
      </c>
      <c r="GQ693" t="s">
        <v>446</v>
      </c>
      <c r="GR693">
        <v>3.13537</v>
      </c>
      <c r="GS693">
        <v>2.69071</v>
      </c>
      <c r="GT693">
        <v>0.221329</v>
      </c>
      <c r="GU693">
        <v>0.223866</v>
      </c>
      <c r="GV693">
        <v>0.108205</v>
      </c>
      <c r="GW693">
        <v>0.0887946</v>
      </c>
      <c r="GX693">
        <v>24718.2</v>
      </c>
      <c r="GY693">
        <v>24690.5</v>
      </c>
      <c r="GZ693">
        <v>29514.6</v>
      </c>
      <c r="HA693">
        <v>29403.2</v>
      </c>
      <c r="HB693">
        <v>34772.5</v>
      </c>
      <c r="HC693">
        <v>35495.3</v>
      </c>
      <c r="HD693">
        <v>41528</v>
      </c>
      <c r="HE693">
        <v>41774.8</v>
      </c>
      <c r="HF693">
        <v>1.9276</v>
      </c>
      <c r="HG693">
        <v>1.86583</v>
      </c>
      <c r="HH693">
        <v>0.0503287</v>
      </c>
      <c r="HI693">
        <v>0</v>
      </c>
      <c r="HJ693">
        <v>29.2141</v>
      </c>
      <c r="HK693">
        <v>999.9</v>
      </c>
      <c r="HL693">
        <v>44.1</v>
      </c>
      <c r="HM693">
        <v>31.4</v>
      </c>
      <c r="HN693">
        <v>22.5355</v>
      </c>
      <c r="HO693">
        <v>62.0087</v>
      </c>
      <c r="HP693">
        <v>26.0056</v>
      </c>
      <c r="HQ693">
        <v>1</v>
      </c>
      <c r="HR693">
        <v>0.114108</v>
      </c>
      <c r="HS693">
        <v>-0.347473</v>
      </c>
      <c r="HT693">
        <v>20.34</v>
      </c>
      <c r="HU693">
        <v>5.21654</v>
      </c>
      <c r="HV693">
        <v>12.0128</v>
      </c>
      <c r="HW693">
        <v>4.98835</v>
      </c>
      <c r="HX693">
        <v>3.28755</v>
      </c>
      <c r="HY693">
        <v>9999</v>
      </c>
      <c r="HZ693">
        <v>9999</v>
      </c>
      <c r="IA693">
        <v>9999</v>
      </c>
      <c r="IB693">
        <v>18.3</v>
      </c>
      <c r="IC693">
        <v>1.86762</v>
      </c>
      <c r="ID693">
        <v>1.86671</v>
      </c>
      <c r="IE693">
        <v>1.866</v>
      </c>
      <c r="IF693">
        <v>1.866</v>
      </c>
      <c r="IG693">
        <v>1.86784</v>
      </c>
      <c r="IH693">
        <v>1.87027</v>
      </c>
      <c r="II693">
        <v>1.86891</v>
      </c>
      <c r="IJ693">
        <v>1.87042</v>
      </c>
      <c r="IK693">
        <v>0</v>
      </c>
      <c r="IL693">
        <v>0</v>
      </c>
      <c r="IM693">
        <v>0</v>
      </c>
      <c r="IN693">
        <v>0</v>
      </c>
      <c r="IO693" t="s">
        <v>441</v>
      </c>
      <c r="IP693" t="s">
        <v>442</v>
      </c>
      <c r="IQ693" t="s">
        <v>443</v>
      </c>
      <c r="IR693" t="s">
        <v>443</v>
      </c>
      <c r="IS693" t="s">
        <v>443</v>
      </c>
      <c r="IT693" t="s">
        <v>443</v>
      </c>
      <c r="IU693">
        <v>0</v>
      </c>
      <c r="IV693">
        <v>100</v>
      </c>
      <c r="IW693">
        <v>100</v>
      </c>
      <c r="IX693">
        <v>-2.07</v>
      </c>
      <c r="IY693">
        <v>0.151</v>
      </c>
      <c r="IZ693">
        <v>-0.2124528667129374</v>
      </c>
      <c r="JA693">
        <v>-0.0008016307627816455</v>
      </c>
      <c r="JB693">
        <v>-2.705495203968552E-07</v>
      </c>
      <c r="JC693">
        <v>-1.001381313952682E-11</v>
      </c>
      <c r="JD693">
        <v>-0.06429383364076624</v>
      </c>
      <c r="JE693">
        <v>-0.003544197663381463</v>
      </c>
      <c r="JF693">
        <v>0.0008551080648433378</v>
      </c>
      <c r="JG693">
        <v>-1.439520423836254E-05</v>
      </c>
      <c r="JH693">
        <v>4</v>
      </c>
      <c r="JI693">
        <v>2335</v>
      </c>
      <c r="JJ693">
        <v>1</v>
      </c>
      <c r="JK693">
        <v>25</v>
      </c>
      <c r="JL693">
        <v>194517.2</v>
      </c>
      <c r="JM693">
        <v>194517.3</v>
      </c>
      <c r="JN693">
        <v>2.97485</v>
      </c>
      <c r="JO693">
        <v>2.23511</v>
      </c>
      <c r="JP693">
        <v>1.39648</v>
      </c>
      <c r="JQ693">
        <v>2.35352</v>
      </c>
      <c r="JR693">
        <v>1.49536</v>
      </c>
      <c r="JS693">
        <v>2.53906</v>
      </c>
      <c r="JT693">
        <v>36.5287</v>
      </c>
      <c r="JU693">
        <v>24.0612</v>
      </c>
      <c r="JV693">
        <v>18</v>
      </c>
      <c r="JW693">
        <v>494.698</v>
      </c>
      <c r="JX693">
        <v>445.642</v>
      </c>
      <c r="JY693">
        <v>29.327</v>
      </c>
      <c r="JZ693">
        <v>29.0761</v>
      </c>
      <c r="KA693">
        <v>30.0001</v>
      </c>
      <c r="KB693">
        <v>28.8557</v>
      </c>
      <c r="KC693">
        <v>28.7794</v>
      </c>
      <c r="KD693">
        <v>59.5512</v>
      </c>
      <c r="KE693">
        <v>19.2767</v>
      </c>
      <c r="KF693">
        <v>41.9204</v>
      </c>
      <c r="KG693">
        <v>29.3076</v>
      </c>
      <c r="KH693">
        <v>1573.57</v>
      </c>
      <c r="KI693">
        <v>19.0671</v>
      </c>
      <c r="KJ693">
        <v>100.866</v>
      </c>
      <c r="KK693">
        <v>100.453</v>
      </c>
    </row>
    <row r="694" spans="1:297">
      <c r="A694">
        <v>678</v>
      </c>
      <c r="B694">
        <v>1758918461.1</v>
      </c>
      <c r="C694">
        <v>16678</v>
      </c>
      <c r="D694" t="s">
        <v>1803</v>
      </c>
      <c r="E694" t="s">
        <v>1804</v>
      </c>
      <c r="F694">
        <v>5</v>
      </c>
      <c r="G694" t="s">
        <v>1614</v>
      </c>
      <c r="H694" t="s">
        <v>436</v>
      </c>
      <c r="I694">
        <v>1758918453.6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(EA694+(U694+2*0.95*5.67E-8*(((EA694+$B$7)+273)^4-(EA694+273)^4)-44100*J694)/(1.84*29.3*R694+8*0.95*5.67E-8*(EA694+273)^3))</f>
        <v>0</v>
      </c>
      <c r="W694">
        <f>($C$7*EB694+$D$7*EC694+$E$7*V694)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2*0.95*5.67E-8*(((EA694+$B$7)+273)^4-(W694+273)^4)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1593.326036001017</v>
      </c>
      <c r="AK694">
        <v>1554.393393939393</v>
      </c>
      <c r="AL694">
        <v>3.446653915991523</v>
      </c>
      <c r="AM694">
        <v>65.05091556369895</v>
      </c>
      <c r="AN694">
        <f>(AP694 - AO694 + DY694*1E3/(8.314*(EA694+273.15)) * AR694/DX694 * AQ694) * DX694/(100*DL694) * 1000/(1000 - AP694)</f>
        <v>0</v>
      </c>
      <c r="AO694">
        <v>18.97238468549013</v>
      </c>
      <c r="AP694">
        <v>24.68866</v>
      </c>
      <c r="AQ694">
        <v>-4.925898670685644E-05</v>
      </c>
      <c r="AR694">
        <v>107.2820033747321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MAX(0,($B$13+$C$13*EF694)/(1+$D$13*EF694)*DY694/(EA694+273)*$E$13)</f>
        <v>0</v>
      </c>
      <c r="AX694" t="s">
        <v>437</v>
      </c>
      <c r="AY694" t="s">
        <v>437</v>
      </c>
      <c r="AZ694">
        <v>0</v>
      </c>
      <c r="BA694">
        <v>0</v>
      </c>
      <c r="BB694">
        <f>1-AZ694/BA694</f>
        <v>0</v>
      </c>
      <c r="BC694">
        <v>0</v>
      </c>
      <c r="BD694" t="s">
        <v>437</v>
      </c>
      <c r="BE694" t="s">
        <v>437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437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$B$11*EG694+$C$11*EH694+$F$11*ES694*(1-EV694)</f>
        <v>0</v>
      </c>
      <c r="DI694">
        <f>DH694*DJ694</f>
        <v>0</v>
      </c>
      <c r="DJ694">
        <f>($B$11*$D$9+$C$11*$D$9+$F$11*((FF694+EX694)/MAX(FF694+EX694+FG694, 0.1)*$I$9+FG694/MAX(FF694+EX694+FG694, 0.1)*$J$9))/($B$11+$C$11+$F$11)</f>
        <v>0</v>
      </c>
      <c r="DK694">
        <f>($B$11*$K$9+$C$11*$K$9+$F$11*((FF694+EX694)/MAX(FF694+EX694+FG694, 0.1)*$P$9+FG694/MAX(FF694+EX694+FG694, 0.1)*$Q$9))/($B$11+$C$11+$F$11)</f>
        <v>0</v>
      </c>
      <c r="DL694">
        <v>5.18</v>
      </c>
      <c r="DM694">
        <v>0.5</v>
      </c>
      <c r="DN694" t="s">
        <v>438</v>
      </c>
      <c r="DO694">
        <v>2</v>
      </c>
      <c r="DP694" t="b">
        <v>1</v>
      </c>
      <c r="DQ694">
        <v>1758918453.6</v>
      </c>
      <c r="DR694">
        <v>1492.43962962963</v>
      </c>
      <c r="DS694">
        <v>1548.294444444444</v>
      </c>
      <c r="DT694">
        <v>24.69858148148148</v>
      </c>
      <c r="DU694">
        <v>18.95077407407407</v>
      </c>
      <c r="DV694">
        <v>1494.487037037037</v>
      </c>
      <c r="DW694">
        <v>24.54753703703704</v>
      </c>
      <c r="DX694">
        <v>500.0067037037037</v>
      </c>
      <c r="DY694">
        <v>90.31632222222221</v>
      </c>
      <c r="DZ694">
        <v>0.03056562592592593</v>
      </c>
      <c r="EA694">
        <v>30.87487037037037</v>
      </c>
      <c r="EB694">
        <v>30.03061481481481</v>
      </c>
      <c r="EC694">
        <v>999.9000000000001</v>
      </c>
      <c r="ED694">
        <v>0</v>
      </c>
      <c r="EE694">
        <v>0</v>
      </c>
      <c r="EF694">
        <v>10002.42518518518</v>
      </c>
      <c r="EG694">
        <v>0</v>
      </c>
      <c r="EH694">
        <v>12.22567037037037</v>
      </c>
      <c r="EI694">
        <v>-55.85504444444444</v>
      </c>
      <c r="EJ694">
        <v>1530.233333333333</v>
      </c>
      <c r="EK694">
        <v>1578.203333333334</v>
      </c>
      <c r="EL694">
        <v>5.747808888888887</v>
      </c>
      <c r="EM694">
        <v>1548.294444444444</v>
      </c>
      <c r="EN694">
        <v>18.95077407407407</v>
      </c>
      <c r="EO694">
        <v>2.230685185185185</v>
      </c>
      <c r="EP694">
        <v>1.711565185185185</v>
      </c>
      <c r="EQ694">
        <v>19.18440740740741</v>
      </c>
      <c r="ER694">
        <v>15.00171481481481</v>
      </c>
      <c r="ES694">
        <v>1999.985555555555</v>
      </c>
      <c r="ET694">
        <v>0.9800024444444444</v>
      </c>
      <c r="EU694">
        <v>0.01999769259259259</v>
      </c>
      <c r="EV694">
        <v>0</v>
      </c>
      <c r="EW694">
        <v>956.8245925925926</v>
      </c>
      <c r="EX694">
        <v>5.00097</v>
      </c>
      <c r="EY694">
        <v>19239.41481481482</v>
      </c>
      <c r="EZ694">
        <v>16707.47407407407</v>
      </c>
      <c r="FA694">
        <v>41.5</v>
      </c>
      <c r="FB694">
        <v>41.74533333333333</v>
      </c>
      <c r="FC694">
        <v>41.4301111111111</v>
      </c>
      <c r="FD694">
        <v>41.31199999999999</v>
      </c>
      <c r="FE694">
        <v>42.06199999999999</v>
      </c>
      <c r="FF694">
        <v>1955.088148148148</v>
      </c>
      <c r="FG694">
        <v>39.89592592592593</v>
      </c>
      <c r="FH694">
        <v>0</v>
      </c>
      <c r="FI694">
        <v>1758918462.3</v>
      </c>
      <c r="FJ694">
        <v>0</v>
      </c>
      <c r="FK694">
        <v>956.80192</v>
      </c>
      <c r="FL694">
        <v>-1.651384617496459</v>
      </c>
      <c r="FM694">
        <v>-30.83846149521084</v>
      </c>
      <c r="FN694">
        <v>19239.516</v>
      </c>
      <c r="FO694">
        <v>15</v>
      </c>
      <c r="FP694">
        <v>0</v>
      </c>
      <c r="FQ694" t="s">
        <v>439</v>
      </c>
      <c r="FR694">
        <v>1747247426.5</v>
      </c>
      <c r="FS694">
        <v>1747247420.5</v>
      </c>
      <c r="FT694">
        <v>0</v>
      </c>
      <c r="FU694">
        <v>1.027</v>
      </c>
      <c r="FV694">
        <v>0.031</v>
      </c>
      <c r="FW694">
        <v>0.02</v>
      </c>
      <c r="FX694">
        <v>0.05</v>
      </c>
      <c r="FY694">
        <v>420</v>
      </c>
      <c r="FZ694">
        <v>16</v>
      </c>
      <c r="GA694">
        <v>0.01</v>
      </c>
      <c r="GB694">
        <v>0.1</v>
      </c>
      <c r="GC694">
        <v>-55.80331463414634</v>
      </c>
      <c r="GD694">
        <v>-0.4456515679444035</v>
      </c>
      <c r="GE694">
        <v>0.1905618337148568</v>
      </c>
      <c r="GF694">
        <v>0</v>
      </c>
      <c r="GG694">
        <v>956.8501176470588</v>
      </c>
      <c r="GH694">
        <v>-1.219495795103576</v>
      </c>
      <c r="GI694">
        <v>0.2489296811534677</v>
      </c>
      <c r="GJ694">
        <v>-1</v>
      </c>
      <c r="GK694">
        <v>5.768978048780488</v>
      </c>
      <c r="GL694">
        <v>-0.3681629268292579</v>
      </c>
      <c r="GM694">
        <v>0.03722463367570323</v>
      </c>
      <c r="GN694">
        <v>0</v>
      </c>
      <c r="GO694">
        <v>0</v>
      </c>
      <c r="GP694">
        <v>2</v>
      </c>
      <c r="GQ694" t="s">
        <v>446</v>
      </c>
      <c r="GR694">
        <v>3.13521</v>
      </c>
      <c r="GS694">
        <v>2.6909</v>
      </c>
      <c r="GT694">
        <v>0.222818</v>
      </c>
      <c r="GU694">
        <v>0.225296</v>
      </c>
      <c r="GV694">
        <v>0.108174</v>
      </c>
      <c r="GW694">
        <v>0.0888685</v>
      </c>
      <c r="GX694">
        <v>24670.8</v>
      </c>
      <c r="GY694">
        <v>24644.8</v>
      </c>
      <c r="GZ694">
        <v>29514.5</v>
      </c>
      <c r="HA694">
        <v>29403</v>
      </c>
      <c r="HB694">
        <v>34773.3</v>
      </c>
      <c r="HC694">
        <v>35492.5</v>
      </c>
      <c r="HD694">
        <v>41527.5</v>
      </c>
      <c r="HE694">
        <v>41775</v>
      </c>
      <c r="HF694">
        <v>1.92735</v>
      </c>
      <c r="HG694">
        <v>1.8662</v>
      </c>
      <c r="HH694">
        <v>0.0503287</v>
      </c>
      <c r="HI694">
        <v>0</v>
      </c>
      <c r="HJ694">
        <v>29.2098</v>
      </c>
      <c r="HK694">
        <v>999.9</v>
      </c>
      <c r="HL694">
        <v>44.1</v>
      </c>
      <c r="HM694">
        <v>31.4</v>
      </c>
      <c r="HN694">
        <v>22.5355</v>
      </c>
      <c r="HO694">
        <v>62.1387</v>
      </c>
      <c r="HP694">
        <v>25.8894</v>
      </c>
      <c r="HQ694">
        <v>1</v>
      </c>
      <c r="HR694">
        <v>0.114172</v>
      </c>
      <c r="HS694">
        <v>-0.342053</v>
      </c>
      <c r="HT694">
        <v>20.3399</v>
      </c>
      <c r="HU694">
        <v>5.21669</v>
      </c>
      <c r="HV694">
        <v>12.0126</v>
      </c>
      <c r="HW694">
        <v>4.98865</v>
      </c>
      <c r="HX694">
        <v>3.28785</v>
      </c>
      <c r="HY694">
        <v>9999</v>
      </c>
      <c r="HZ694">
        <v>9999</v>
      </c>
      <c r="IA694">
        <v>9999</v>
      </c>
      <c r="IB694">
        <v>18.3</v>
      </c>
      <c r="IC694">
        <v>1.86761</v>
      </c>
      <c r="ID694">
        <v>1.86673</v>
      </c>
      <c r="IE694">
        <v>1.86602</v>
      </c>
      <c r="IF694">
        <v>1.866</v>
      </c>
      <c r="IG694">
        <v>1.86784</v>
      </c>
      <c r="IH694">
        <v>1.87027</v>
      </c>
      <c r="II694">
        <v>1.8689</v>
      </c>
      <c r="IJ694">
        <v>1.87042</v>
      </c>
      <c r="IK694">
        <v>0</v>
      </c>
      <c r="IL694">
        <v>0</v>
      </c>
      <c r="IM694">
        <v>0</v>
      </c>
      <c r="IN694">
        <v>0</v>
      </c>
      <c r="IO694" t="s">
        <v>441</v>
      </c>
      <c r="IP694" t="s">
        <v>442</v>
      </c>
      <c r="IQ694" t="s">
        <v>443</v>
      </c>
      <c r="IR694" t="s">
        <v>443</v>
      </c>
      <c r="IS694" t="s">
        <v>443</v>
      </c>
      <c r="IT694" t="s">
        <v>443</v>
      </c>
      <c r="IU694">
        <v>0</v>
      </c>
      <c r="IV694">
        <v>100</v>
      </c>
      <c r="IW694">
        <v>100</v>
      </c>
      <c r="IX694">
        <v>-2.1</v>
      </c>
      <c r="IY694">
        <v>0.1509</v>
      </c>
      <c r="IZ694">
        <v>-0.2124528667129374</v>
      </c>
      <c r="JA694">
        <v>-0.0008016307627816455</v>
      </c>
      <c r="JB694">
        <v>-2.705495203968552E-07</v>
      </c>
      <c r="JC694">
        <v>-1.001381313952682E-11</v>
      </c>
      <c r="JD694">
        <v>-0.06429383364076624</v>
      </c>
      <c r="JE694">
        <v>-0.003544197663381463</v>
      </c>
      <c r="JF694">
        <v>0.0008551080648433378</v>
      </c>
      <c r="JG694">
        <v>-1.439520423836254E-05</v>
      </c>
      <c r="JH694">
        <v>4</v>
      </c>
      <c r="JI694">
        <v>2335</v>
      </c>
      <c r="JJ694">
        <v>1</v>
      </c>
      <c r="JK694">
        <v>25</v>
      </c>
      <c r="JL694">
        <v>194517.2</v>
      </c>
      <c r="JM694">
        <v>194517.3</v>
      </c>
      <c r="JN694">
        <v>2.99805</v>
      </c>
      <c r="JO694">
        <v>2.22046</v>
      </c>
      <c r="JP694">
        <v>1.39648</v>
      </c>
      <c r="JQ694">
        <v>2.35352</v>
      </c>
      <c r="JR694">
        <v>1.49536</v>
      </c>
      <c r="JS694">
        <v>2.71118</v>
      </c>
      <c r="JT694">
        <v>36.5523</v>
      </c>
      <c r="JU694">
        <v>24.07</v>
      </c>
      <c r="JV694">
        <v>18</v>
      </c>
      <c r="JW694">
        <v>494.556</v>
      </c>
      <c r="JX694">
        <v>445.89</v>
      </c>
      <c r="JY694">
        <v>29.2956</v>
      </c>
      <c r="JZ694">
        <v>29.0767</v>
      </c>
      <c r="KA694">
        <v>30.0001</v>
      </c>
      <c r="KB694">
        <v>28.8577</v>
      </c>
      <c r="KC694">
        <v>28.7815</v>
      </c>
      <c r="KD694">
        <v>60.0902</v>
      </c>
      <c r="KE694">
        <v>18.9706</v>
      </c>
      <c r="KF694">
        <v>41.9204</v>
      </c>
      <c r="KG694">
        <v>29.2788</v>
      </c>
      <c r="KH694">
        <v>1593.6</v>
      </c>
      <c r="KI694">
        <v>19.1098</v>
      </c>
      <c r="KJ694">
        <v>100.865</v>
      </c>
      <c r="KK694">
        <v>100.453</v>
      </c>
    </row>
    <row r="695" spans="1:297">
      <c r="A695">
        <v>679</v>
      </c>
      <c r="B695">
        <v>1758918466.1</v>
      </c>
      <c r="C695">
        <v>16683</v>
      </c>
      <c r="D695" t="s">
        <v>1805</v>
      </c>
      <c r="E695" t="s">
        <v>1806</v>
      </c>
      <c r="F695">
        <v>5</v>
      </c>
      <c r="G695" t="s">
        <v>1614</v>
      </c>
      <c r="H695" t="s">
        <v>436</v>
      </c>
      <c r="I695">
        <v>1758918458.314285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(EA695+(U695+2*0.95*5.67E-8*(((EA695+$B$7)+273)^4-(EA695+273)^4)-44100*J695)/(1.84*29.3*R695+8*0.95*5.67E-8*(EA695+273)^3))</f>
        <v>0</v>
      </c>
      <c r="W695">
        <f>($C$7*EB695+$D$7*EC695+$E$7*V695)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2*0.95*5.67E-8*(((EA695+$B$7)+273)^4-(W695+273)^4)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1610.217071803814</v>
      </c>
      <c r="AK695">
        <v>1571.371090909091</v>
      </c>
      <c r="AL695">
        <v>3.397586746604796</v>
      </c>
      <c r="AM695">
        <v>65.05091556369895</v>
      </c>
      <c r="AN695">
        <f>(AP695 - AO695 + DY695*1E3/(8.314*(EA695+273.15)) * AR695/DX695 * AQ695) * DX695/(100*DL695) * 1000/(1000 - AP695)</f>
        <v>0</v>
      </c>
      <c r="AO695">
        <v>19.00428830433353</v>
      </c>
      <c r="AP695">
        <v>24.68132424242424</v>
      </c>
      <c r="AQ695">
        <v>-2.404331881876466E-05</v>
      </c>
      <c r="AR695">
        <v>107.2820033747321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MAX(0,($B$13+$C$13*EF695)/(1+$D$13*EF695)*DY695/(EA695+273)*$E$13)</f>
        <v>0</v>
      </c>
      <c r="AX695" t="s">
        <v>437</v>
      </c>
      <c r="AY695" t="s">
        <v>437</v>
      </c>
      <c r="AZ695">
        <v>0</v>
      </c>
      <c r="BA695">
        <v>0</v>
      </c>
      <c r="BB695">
        <f>1-AZ695/BA695</f>
        <v>0</v>
      </c>
      <c r="BC695">
        <v>0</v>
      </c>
      <c r="BD695" t="s">
        <v>437</v>
      </c>
      <c r="BE695" t="s">
        <v>437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437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$B$11*EG695+$C$11*EH695+$F$11*ES695*(1-EV695)</f>
        <v>0</v>
      </c>
      <c r="DI695">
        <f>DH695*DJ695</f>
        <v>0</v>
      </c>
      <c r="DJ695">
        <f>($B$11*$D$9+$C$11*$D$9+$F$11*((FF695+EX695)/MAX(FF695+EX695+FG695, 0.1)*$I$9+FG695/MAX(FF695+EX695+FG695, 0.1)*$J$9))/($B$11+$C$11+$F$11)</f>
        <v>0</v>
      </c>
      <c r="DK695">
        <f>($B$11*$K$9+$C$11*$K$9+$F$11*((FF695+EX695)/MAX(FF695+EX695+FG695, 0.1)*$P$9+FG695/MAX(FF695+EX695+FG695, 0.1)*$Q$9))/($B$11+$C$11+$F$11)</f>
        <v>0</v>
      </c>
      <c r="DL695">
        <v>5.18</v>
      </c>
      <c r="DM695">
        <v>0.5</v>
      </c>
      <c r="DN695" t="s">
        <v>438</v>
      </c>
      <c r="DO695">
        <v>2</v>
      </c>
      <c r="DP695" t="b">
        <v>1</v>
      </c>
      <c r="DQ695">
        <v>1758918458.314285</v>
      </c>
      <c r="DR695">
        <v>1508.239642857143</v>
      </c>
      <c r="DS695">
        <v>1564.080714285714</v>
      </c>
      <c r="DT695">
        <v>24.69296785714286</v>
      </c>
      <c r="DU695">
        <v>18.972825</v>
      </c>
      <c r="DV695">
        <v>1510.313571428571</v>
      </c>
      <c r="DW695">
        <v>24.542</v>
      </c>
      <c r="DX695">
        <v>500.009</v>
      </c>
      <c r="DY695">
        <v>90.31609285714286</v>
      </c>
      <c r="DZ695">
        <v>0.03055471428571429</v>
      </c>
      <c r="EA695">
        <v>30.86788214285714</v>
      </c>
      <c r="EB695">
        <v>30.02855357142857</v>
      </c>
      <c r="EC695">
        <v>999.9000000000002</v>
      </c>
      <c r="ED695">
        <v>0</v>
      </c>
      <c r="EE695">
        <v>0</v>
      </c>
      <c r="EF695">
        <v>10005.48071428572</v>
      </c>
      <c r="EG695">
        <v>0</v>
      </c>
      <c r="EH695">
        <v>12.22610357142857</v>
      </c>
      <c r="EI695">
        <v>-55.84166428571429</v>
      </c>
      <c r="EJ695">
        <v>1546.424285714286</v>
      </c>
      <c r="EK695">
        <v>1594.330357142857</v>
      </c>
      <c r="EL695">
        <v>5.720143928571427</v>
      </c>
      <c r="EM695">
        <v>1564.080714285714</v>
      </c>
      <c r="EN695">
        <v>18.972825</v>
      </c>
      <c r="EO695">
        <v>2.230172857142857</v>
      </c>
      <c r="EP695">
        <v>1.713551428571428</v>
      </c>
      <c r="EQ695">
        <v>19.18071785714286</v>
      </c>
      <c r="ER695">
        <v>15.01973928571429</v>
      </c>
      <c r="ES695">
        <v>1999.9725</v>
      </c>
      <c r="ET695">
        <v>0.9800031785714286</v>
      </c>
      <c r="EU695">
        <v>0.01999698214285715</v>
      </c>
      <c r="EV695">
        <v>0</v>
      </c>
      <c r="EW695">
        <v>956.6370357142858</v>
      </c>
      <c r="EX695">
        <v>5.00097</v>
      </c>
      <c r="EY695">
        <v>19237.03571428571</v>
      </c>
      <c r="EZ695">
        <v>16707.375</v>
      </c>
      <c r="FA695">
        <v>41.5</v>
      </c>
      <c r="FB695">
        <v>41.7455</v>
      </c>
      <c r="FC695">
        <v>41.42592857142856</v>
      </c>
      <c r="FD695">
        <v>41.31199999999999</v>
      </c>
      <c r="FE695">
        <v>42.06199999999999</v>
      </c>
      <c r="FF695">
        <v>1955.077857142858</v>
      </c>
      <c r="FG695">
        <v>39.89214285714286</v>
      </c>
      <c r="FH695">
        <v>0</v>
      </c>
      <c r="FI695">
        <v>1758918467.7</v>
      </c>
      <c r="FJ695">
        <v>0</v>
      </c>
      <c r="FK695">
        <v>956.6038461538462</v>
      </c>
      <c r="FL695">
        <v>-2.273914542195454</v>
      </c>
      <c r="FM695">
        <v>-24.95726496377507</v>
      </c>
      <c r="FN695">
        <v>19236.96153846154</v>
      </c>
      <c r="FO695">
        <v>15</v>
      </c>
      <c r="FP695">
        <v>0</v>
      </c>
      <c r="FQ695" t="s">
        <v>439</v>
      </c>
      <c r="FR695">
        <v>1747247426.5</v>
      </c>
      <c r="FS695">
        <v>1747247420.5</v>
      </c>
      <c r="FT695">
        <v>0</v>
      </c>
      <c r="FU695">
        <v>1.027</v>
      </c>
      <c r="FV695">
        <v>0.031</v>
      </c>
      <c r="FW695">
        <v>0.02</v>
      </c>
      <c r="FX695">
        <v>0.05</v>
      </c>
      <c r="FY695">
        <v>420</v>
      </c>
      <c r="FZ695">
        <v>16</v>
      </c>
      <c r="GA695">
        <v>0.01</v>
      </c>
      <c r="GB695">
        <v>0.1</v>
      </c>
      <c r="GC695">
        <v>-55.78274634146342</v>
      </c>
      <c r="GD695">
        <v>0.04425574912894908</v>
      </c>
      <c r="GE695">
        <v>0.2032649527665815</v>
      </c>
      <c r="GF695">
        <v>1</v>
      </c>
      <c r="GG695">
        <v>956.7500294117647</v>
      </c>
      <c r="GH695">
        <v>-1.95983193493998</v>
      </c>
      <c r="GI695">
        <v>0.2881585026757977</v>
      </c>
      <c r="GJ695">
        <v>-1</v>
      </c>
      <c r="GK695">
        <v>5.742009999999999</v>
      </c>
      <c r="GL695">
        <v>-0.349827804878036</v>
      </c>
      <c r="GM695">
        <v>0.03521501550579201</v>
      </c>
      <c r="GN695">
        <v>0</v>
      </c>
      <c r="GO695">
        <v>1</v>
      </c>
      <c r="GP695">
        <v>2</v>
      </c>
      <c r="GQ695" t="s">
        <v>440</v>
      </c>
      <c r="GR695">
        <v>3.1354</v>
      </c>
      <c r="GS695">
        <v>2.69089</v>
      </c>
      <c r="GT695">
        <v>0.224284</v>
      </c>
      <c r="GU695">
        <v>0.226757</v>
      </c>
      <c r="GV695">
        <v>0.108149</v>
      </c>
      <c r="GW695">
        <v>0.0890526</v>
      </c>
      <c r="GX695">
        <v>24624</v>
      </c>
      <c r="GY695">
        <v>24598.4</v>
      </c>
      <c r="GZ695">
        <v>29514.3</v>
      </c>
      <c r="HA695">
        <v>29403.1</v>
      </c>
      <c r="HB695">
        <v>34774.5</v>
      </c>
      <c r="HC695">
        <v>35485.3</v>
      </c>
      <c r="HD695">
        <v>41527.6</v>
      </c>
      <c r="HE695">
        <v>41775</v>
      </c>
      <c r="HF695">
        <v>1.92747</v>
      </c>
      <c r="HG695">
        <v>1.8661</v>
      </c>
      <c r="HH695">
        <v>0.0500679</v>
      </c>
      <c r="HI695">
        <v>0</v>
      </c>
      <c r="HJ695">
        <v>29.2047</v>
      </c>
      <c r="HK695">
        <v>999.9</v>
      </c>
      <c r="HL695">
        <v>44.1</v>
      </c>
      <c r="HM695">
        <v>31.4</v>
      </c>
      <c r="HN695">
        <v>22.5341</v>
      </c>
      <c r="HO695">
        <v>62.0587</v>
      </c>
      <c r="HP695">
        <v>25.9575</v>
      </c>
      <c r="HQ695">
        <v>1</v>
      </c>
      <c r="HR695">
        <v>0.114169</v>
      </c>
      <c r="HS695">
        <v>-0.331531</v>
      </c>
      <c r="HT695">
        <v>20.3398</v>
      </c>
      <c r="HU695">
        <v>5.21654</v>
      </c>
      <c r="HV695">
        <v>12.0122</v>
      </c>
      <c r="HW695">
        <v>4.98875</v>
      </c>
      <c r="HX695">
        <v>3.2879</v>
      </c>
      <c r="HY695">
        <v>9999</v>
      </c>
      <c r="HZ695">
        <v>9999</v>
      </c>
      <c r="IA695">
        <v>9999</v>
      </c>
      <c r="IB695">
        <v>18.3</v>
      </c>
      <c r="IC695">
        <v>1.86764</v>
      </c>
      <c r="ID695">
        <v>1.86674</v>
      </c>
      <c r="IE695">
        <v>1.86601</v>
      </c>
      <c r="IF695">
        <v>1.866</v>
      </c>
      <c r="IG695">
        <v>1.86784</v>
      </c>
      <c r="IH695">
        <v>1.87028</v>
      </c>
      <c r="II695">
        <v>1.8689</v>
      </c>
      <c r="IJ695">
        <v>1.87042</v>
      </c>
      <c r="IK695">
        <v>0</v>
      </c>
      <c r="IL695">
        <v>0</v>
      </c>
      <c r="IM695">
        <v>0</v>
      </c>
      <c r="IN695">
        <v>0</v>
      </c>
      <c r="IO695" t="s">
        <v>441</v>
      </c>
      <c r="IP695" t="s">
        <v>442</v>
      </c>
      <c r="IQ695" t="s">
        <v>443</v>
      </c>
      <c r="IR695" t="s">
        <v>443</v>
      </c>
      <c r="IS695" t="s">
        <v>443</v>
      </c>
      <c r="IT695" t="s">
        <v>443</v>
      </c>
      <c r="IU695">
        <v>0</v>
      </c>
      <c r="IV695">
        <v>100</v>
      </c>
      <c r="IW695">
        <v>100</v>
      </c>
      <c r="IX695">
        <v>-2.12</v>
      </c>
      <c r="IY695">
        <v>0.1508</v>
      </c>
      <c r="IZ695">
        <v>-0.2124528667129374</v>
      </c>
      <c r="JA695">
        <v>-0.0008016307627816455</v>
      </c>
      <c r="JB695">
        <v>-2.705495203968552E-07</v>
      </c>
      <c r="JC695">
        <v>-1.001381313952682E-11</v>
      </c>
      <c r="JD695">
        <v>-0.06429383364076624</v>
      </c>
      <c r="JE695">
        <v>-0.003544197663381463</v>
      </c>
      <c r="JF695">
        <v>0.0008551080648433378</v>
      </c>
      <c r="JG695">
        <v>-1.439520423836254E-05</v>
      </c>
      <c r="JH695">
        <v>4</v>
      </c>
      <c r="JI695">
        <v>2335</v>
      </c>
      <c r="JJ695">
        <v>1</v>
      </c>
      <c r="JK695">
        <v>25</v>
      </c>
      <c r="JL695">
        <v>194517.3</v>
      </c>
      <c r="JM695">
        <v>194517.4</v>
      </c>
      <c r="JN695">
        <v>3.0249</v>
      </c>
      <c r="JO695">
        <v>2.23511</v>
      </c>
      <c r="JP695">
        <v>1.39648</v>
      </c>
      <c r="JQ695">
        <v>2.35474</v>
      </c>
      <c r="JR695">
        <v>1.49536</v>
      </c>
      <c r="JS695">
        <v>2.55127</v>
      </c>
      <c r="JT695">
        <v>36.5287</v>
      </c>
      <c r="JU695">
        <v>24.0612</v>
      </c>
      <c r="JV695">
        <v>18</v>
      </c>
      <c r="JW695">
        <v>494.649</v>
      </c>
      <c r="JX695">
        <v>445.844</v>
      </c>
      <c r="JY695">
        <v>29.2672</v>
      </c>
      <c r="JZ695">
        <v>29.0786</v>
      </c>
      <c r="KA695">
        <v>30.0002</v>
      </c>
      <c r="KB695">
        <v>28.8594</v>
      </c>
      <c r="KC695">
        <v>28.7837</v>
      </c>
      <c r="KD695">
        <v>60.5519</v>
      </c>
      <c r="KE695">
        <v>18.6898</v>
      </c>
      <c r="KF695">
        <v>42.2915</v>
      </c>
      <c r="KG695">
        <v>29.2509</v>
      </c>
      <c r="KH695">
        <v>1606.96</v>
      </c>
      <c r="KI695">
        <v>19.1558</v>
      </c>
      <c r="KJ695">
        <v>100.865</v>
      </c>
      <c r="KK695">
        <v>100.453</v>
      </c>
    </row>
    <row r="696" spans="1:297">
      <c r="A696">
        <v>680</v>
      </c>
      <c r="B696">
        <v>1758920304.5</v>
      </c>
      <c r="C696">
        <v>18521.40000009537</v>
      </c>
      <c r="D696" t="s">
        <v>1807</v>
      </c>
      <c r="E696" t="s">
        <v>1808</v>
      </c>
      <c r="F696">
        <v>5</v>
      </c>
      <c r="G696" t="s">
        <v>1809</v>
      </c>
      <c r="H696" t="s">
        <v>436</v>
      </c>
      <c r="I696">
        <v>1758920296.75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(EA696+(U696+2*0.95*5.67E-8*(((EA696+$B$7)+273)^4-(EA696+273)^4)-44100*J696)/(1.84*29.3*R696+8*0.95*5.67E-8*(EA696+273)^3))</f>
        <v>0</v>
      </c>
      <c r="W696">
        <f>($C$7*EB696+$D$7*EC696+$E$7*V696)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2*0.95*5.67E-8*(((EA696+$B$7)+273)^4-(W696+273)^4)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431.4964455007627</v>
      </c>
      <c r="AK696">
        <v>414.5188484848483</v>
      </c>
      <c r="AL696">
        <v>0.0002666544251320082</v>
      </c>
      <c r="AM696">
        <v>65.04146636514054</v>
      </c>
      <c r="AN696">
        <f>(AP696 - AO696 + DY696*1E3/(8.314*(EA696+273.15)) * AR696/DX696 * AQ696) * DX696/(100*DL696) * 1000/(1000 - AP696)</f>
        <v>0</v>
      </c>
      <c r="AO696">
        <v>18.52560828611214</v>
      </c>
      <c r="AP696">
        <v>24.76845878787879</v>
      </c>
      <c r="AQ696">
        <v>3.71171670702233E-05</v>
      </c>
      <c r="AR696">
        <v>106.9102258895903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MAX(0,($B$13+$C$13*EF696)/(1+$D$13*EF696)*DY696/(EA696+273)*$E$13)</f>
        <v>0</v>
      </c>
      <c r="AX696" t="s">
        <v>437</v>
      </c>
      <c r="AY696" t="s">
        <v>437</v>
      </c>
      <c r="AZ696">
        <v>0</v>
      </c>
      <c r="BA696">
        <v>0</v>
      </c>
      <c r="BB696">
        <f>1-AZ696/BA696</f>
        <v>0</v>
      </c>
      <c r="BC696">
        <v>0</v>
      </c>
      <c r="BD696" t="s">
        <v>437</v>
      </c>
      <c r="BE696" t="s">
        <v>437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437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$B$11*EG696+$C$11*EH696+$F$11*ES696*(1-EV696)</f>
        <v>0</v>
      </c>
      <c r="DI696">
        <f>DH696*DJ696</f>
        <v>0</v>
      </c>
      <c r="DJ696">
        <f>($B$11*$D$9+$C$11*$D$9+$F$11*((FF696+EX696)/MAX(FF696+EX696+FG696, 0.1)*$I$9+FG696/MAX(FF696+EX696+FG696, 0.1)*$J$9))/($B$11+$C$11+$F$11)</f>
        <v>0</v>
      </c>
      <c r="DK696">
        <f>($B$11*$K$9+$C$11*$K$9+$F$11*((FF696+EX696)/MAX(FF696+EX696+FG696, 0.1)*$P$9+FG696/MAX(FF696+EX696+FG696, 0.1)*$Q$9))/($B$11+$C$11+$F$11)</f>
        <v>0</v>
      </c>
      <c r="DL696">
        <v>4.16</v>
      </c>
      <c r="DM696">
        <v>0.5</v>
      </c>
      <c r="DN696" t="s">
        <v>438</v>
      </c>
      <c r="DO696">
        <v>2</v>
      </c>
      <c r="DP696" t="b">
        <v>1</v>
      </c>
      <c r="DQ696">
        <v>1758920296.75</v>
      </c>
      <c r="DR696">
        <v>404.2498666666667</v>
      </c>
      <c r="DS696">
        <v>423.4793</v>
      </c>
      <c r="DT696">
        <v>24.75449666666667</v>
      </c>
      <c r="DU696">
        <v>18.48988</v>
      </c>
      <c r="DV696">
        <v>404.8318666666666</v>
      </c>
      <c r="DW696">
        <v>24.60275</v>
      </c>
      <c r="DX696">
        <v>500.0012333333333</v>
      </c>
      <c r="DY696">
        <v>90.28029666666664</v>
      </c>
      <c r="DZ696">
        <v>0.03072532666666667</v>
      </c>
      <c r="EA696">
        <v>30.91740333333333</v>
      </c>
      <c r="EB696">
        <v>30.00507</v>
      </c>
      <c r="EC696">
        <v>999.9000000000002</v>
      </c>
      <c r="ED696">
        <v>0</v>
      </c>
      <c r="EE696">
        <v>0</v>
      </c>
      <c r="EF696">
        <v>10000.91466666667</v>
      </c>
      <c r="EG696">
        <v>0</v>
      </c>
      <c r="EH696">
        <v>11.6912</v>
      </c>
      <c r="EI696">
        <v>-19.22944333333333</v>
      </c>
      <c r="EJ696">
        <v>414.5109</v>
      </c>
      <c r="EK696">
        <v>431.4568</v>
      </c>
      <c r="EL696">
        <v>6.264617666666666</v>
      </c>
      <c r="EM696">
        <v>423.4793</v>
      </c>
      <c r="EN696">
        <v>18.48988</v>
      </c>
      <c r="EO696">
        <v>2.234843</v>
      </c>
      <c r="EP696">
        <v>1.669271</v>
      </c>
      <c r="EQ696">
        <v>19.21429</v>
      </c>
      <c r="ER696">
        <v>14.61358</v>
      </c>
      <c r="ES696">
        <v>1999.993666666667</v>
      </c>
      <c r="ET696">
        <v>0.9800054666666663</v>
      </c>
      <c r="EU696">
        <v>0.01999491666666666</v>
      </c>
      <c r="EV696">
        <v>0</v>
      </c>
      <c r="EW696">
        <v>715.4161333333333</v>
      </c>
      <c r="EX696">
        <v>5.000969999999999</v>
      </c>
      <c r="EY696">
        <v>14361.99666666667</v>
      </c>
      <c r="EZ696">
        <v>16707.55333333333</v>
      </c>
      <c r="FA696">
        <v>40.625</v>
      </c>
      <c r="FB696">
        <v>40.89979999999999</v>
      </c>
      <c r="FC696">
        <v>40.56199999999998</v>
      </c>
      <c r="FD696">
        <v>40.5</v>
      </c>
      <c r="FE696">
        <v>41.26653333333333</v>
      </c>
      <c r="FF696">
        <v>1955.103666666667</v>
      </c>
      <c r="FG696">
        <v>39.89000000000001</v>
      </c>
      <c r="FH696">
        <v>0</v>
      </c>
      <c r="FI696">
        <v>1758920306.1</v>
      </c>
      <c r="FJ696">
        <v>0</v>
      </c>
      <c r="FK696">
        <v>715.3948076923078</v>
      </c>
      <c r="FL696">
        <v>-0.874769236739053</v>
      </c>
      <c r="FM696">
        <v>-29.68205130131183</v>
      </c>
      <c r="FN696">
        <v>14361.78461538461</v>
      </c>
      <c r="FO696">
        <v>15</v>
      </c>
      <c r="FP696">
        <v>0</v>
      </c>
      <c r="FQ696" t="s">
        <v>439</v>
      </c>
      <c r="FR696">
        <v>1747247426.5</v>
      </c>
      <c r="FS696">
        <v>1747247420.5</v>
      </c>
      <c r="FT696">
        <v>0</v>
      </c>
      <c r="FU696">
        <v>1.027</v>
      </c>
      <c r="FV696">
        <v>0.031</v>
      </c>
      <c r="FW696">
        <v>0.02</v>
      </c>
      <c r="FX696">
        <v>0.05</v>
      </c>
      <c r="FY696">
        <v>420</v>
      </c>
      <c r="FZ696">
        <v>16</v>
      </c>
      <c r="GA696">
        <v>0.01</v>
      </c>
      <c r="GB696">
        <v>0.1</v>
      </c>
      <c r="GC696">
        <v>-19.22151</v>
      </c>
      <c r="GD696">
        <v>-0.07854258911820791</v>
      </c>
      <c r="GE696">
        <v>0.04896365386692504</v>
      </c>
      <c r="GF696">
        <v>1</v>
      </c>
      <c r="GG696">
        <v>715.5120294117646</v>
      </c>
      <c r="GH696">
        <v>-1.919037439772835</v>
      </c>
      <c r="GI696">
        <v>0.3005024699217316</v>
      </c>
      <c r="GJ696">
        <v>-1</v>
      </c>
      <c r="GK696">
        <v>6.267783249999999</v>
      </c>
      <c r="GL696">
        <v>-0.1305601125703773</v>
      </c>
      <c r="GM696">
        <v>0.01588231711487654</v>
      </c>
      <c r="GN696">
        <v>0</v>
      </c>
      <c r="GO696">
        <v>1</v>
      </c>
      <c r="GP696">
        <v>2</v>
      </c>
      <c r="GQ696" t="s">
        <v>440</v>
      </c>
      <c r="GR696">
        <v>3.1353</v>
      </c>
      <c r="GS696">
        <v>2.69065</v>
      </c>
      <c r="GT696">
        <v>0.09123829999999999</v>
      </c>
      <c r="GU696">
        <v>0.0934685</v>
      </c>
      <c r="GV696">
        <v>0.108491</v>
      </c>
      <c r="GW696">
        <v>0.0874185</v>
      </c>
      <c r="GX696">
        <v>28875.1</v>
      </c>
      <c r="GY696">
        <v>28863.8</v>
      </c>
      <c r="GZ696">
        <v>29536.5</v>
      </c>
      <c r="HA696">
        <v>29423.7</v>
      </c>
      <c r="HB696">
        <v>34782.6</v>
      </c>
      <c r="HC696">
        <v>35572.9</v>
      </c>
      <c r="HD696">
        <v>41558</v>
      </c>
      <c r="HE696">
        <v>41805.1</v>
      </c>
      <c r="HF696">
        <v>1.93265</v>
      </c>
      <c r="HG696">
        <v>1.86855</v>
      </c>
      <c r="HH696">
        <v>0.06982679999999999</v>
      </c>
      <c r="HI696">
        <v>0</v>
      </c>
      <c r="HJ696">
        <v>28.8653</v>
      </c>
      <c r="HK696">
        <v>999.9</v>
      </c>
      <c r="HL696">
        <v>45.1</v>
      </c>
      <c r="HM696">
        <v>31.5</v>
      </c>
      <c r="HN696">
        <v>23.189</v>
      </c>
      <c r="HO696">
        <v>61.9493</v>
      </c>
      <c r="HP696">
        <v>26.0697</v>
      </c>
      <c r="HQ696">
        <v>1</v>
      </c>
      <c r="HR696">
        <v>0.0763262</v>
      </c>
      <c r="HS696">
        <v>-1.24097</v>
      </c>
      <c r="HT696">
        <v>20.3371</v>
      </c>
      <c r="HU696">
        <v>5.21894</v>
      </c>
      <c r="HV696">
        <v>12.0138</v>
      </c>
      <c r="HW696">
        <v>4.98935</v>
      </c>
      <c r="HX696">
        <v>3.28838</v>
      </c>
      <c r="HY696">
        <v>9999</v>
      </c>
      <c r="HZ696">
        <v>9999</v>
      </c>
      <c r="IA696">
        <v>9999</v>
      </c>
      <c r="IB696">
        <v>18.9</v>
      </c>
      <c r="IC696">
        <v>1.86754</v>
      </c>
      <c r="ID696">
        <v>1.86669</v>
      </c>
      <c r="IE696">
        <v>1.866</v>
      </c>
      <c r="IF696">
        <v>1.866</v>
      </c>
      <c r="IG696">
        <v>1.86783</v>
      </c>
      <c r="IH696">
        <v>1.87027</v>
      </c>
      <c r="II696">
        <v>1.8689</v>
      </c>
      <c r="IJ696">
        <v>1.87042</v>
      </c>
      <c r="IK696">
        <v>0</v>
      </c>
      <c r="IL696">
        <v>0</v>
      </c>
      <c r="IM696">
        <v>0</v>
      </c>
      <c r="IN696">
        <v>0</v>
      </c>
      <c r="IO696" t="s">
        <v>441</v>
      </c>
      <c r="IP696" t="s">
        <v>442</v>
      </c>
      <c r="IQ696" t="s">
        <v>443</v>
      </c>
      <c r="IR696" t="s">
        <v>443</v>
      </c>
      <c r="IS696" t="s">
        <v>443</v>
      </c>
      <c r="IT696" t="s">
        <v>443</v>
      </c>
      <c r="IU696">
        <v>0</v>
      </c>
      <c r="IV696">
        <v>100</v>
      </c>
      <c r="IW696">
        <v>100</v>
      </c>
      <c r="IX696">
        <v>-0.582</v>
      </c>
      <c r="IY696">
        <v>0.152</v>
      </c>
      <c r="IZ696">
        <v>-0.2124528667129374</v>
      </c>
      <c r="JA696">
        <v>-0.0008016307627816455</v>
      </c>
      <c r="JB696">
        <v>-2.705495203968552E-07</v>
      </c>
      <c r="JC696">
        <v>-1.001381313952682E-11</v>
      </c>
      <c r="JD696">
        <v>-0.06429383364076624</v>
      </c>
      <c r="JE696">
        <v>-0.003544197663381463</v>
      </c>
      <c r="JF696">
        <v>0.0008551080648433378</v>
      </c>
      <c r="JG696">
        <v>-1.439520423836254E-05</v>
      </c>
      <c r="JH696">
        <v>4</v>
      </c>
      <c r="JI696">
        <v>2335</v>
      </c>
      <c r="JJ696">
        <v>1</v>
      </c>
      <c r="JK696">
        <v>25</v>
      </c>
      <c r="JL696">
        <v>194548</v>
      </c>
      <c r="JM696">
        <v>194548.1</v>
      </c>
      <c r="JN696">
        <v>1.04004</v>
      </c>
      <c r="JO696">
        <v>2.25952</v>
      </c>
      <c r="JP696">
        <v>1.39648</v>
      </c>
      <c r="JQ696">
        <v>2.35352</v>
      </c>
      <c r="JR696">
        <v>1.49536</v>
      </c>
      <c r="JS696">
        <v>2.66846</v>
      </c>
      <c r="JT696">
        <v>36.4343</v>
      </c>
      <c r="JU696">
        <v>24.07</v>
      </c>
      <c r="JV696">
        <v>18</v>
      </c>
      <c r="JW696">
        <v>494.534</v>
      </c>
      <c r="JX696">
        <v>444.265</v>
      </c>
      <c r="JY696">
        <v>30.283</v>
      </c>
      <c r="JZ696">
        <v>28.568</v>
      </c>
      <c r="KA696">
        <v>30</v>
      </c>
      <c r="KB696">
        <v>28.4408</v>
      </c>
      <c r="KC696">
        <v>28.3752</v>
      </c>
      <c r="KD696">
        <v>20.7425</v>
      </c>
      <c r="KE696">
        <v>23.6319</v>
      </c>
      <c r="KF696">
        <v>47.1276</v>
      </c>
      <c r="KG696">
        <v>30.2808</v>
      </c>
      <c r="KH696">
        <v>416.755</v>
      </c>
      <c r="KI696">
        <v>18.6187</v>
      </c>
      <c r="KJ696">
        <v>100.939</v>
      </c>
      <c r="KK696">
        <v>100.525</v>
      </c>
    </row>
    <row r="697" spans="1:297">
      <c r="A697">
        <v>681</v>
      </c>
      <c r="B697">
        <v>1758920309.5</v>
      </c>
      <c r="C697">
        <v>18526.40000009537</v>
      </c>
      <c r="D697" t="s">
        <v>1810</v>
      </c>
      <c r="E697" t="s">
        <v>1811</v>
      </c>
      <c r="F697">
        <v>5</v>
      </c>
      <c r="G697" t="s">
        <v>1809</v>
      </c>
      <c r="H697" t="s">
        <v>436</v>
      </c>
      <c r="I697">
        <v>1758920301.655172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(EA697+(U697+2*0.95*5.67E-8*(((EA697+$B$7)+273)^4-(EA697+273)^4)-44100*J697)/(1.84*29.3*R697+8*0.95*5.67E-8*(EA697+273)^3))</f>
        <v>0</v>
      </c>
      <c r="W697">
        <f>($C$7*EB697+$D$7*EC697+$E$7*V697)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2*0.95*5.67E-8*(((EA697+$B$7)+273)^4-(W697+273)^4)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431.3847559737501</v>
      </c>
      <c r="AK697">
        <v>414.3948545454543</v>
      </c>
      <c r="AL697">
        <v>-0.03144873267667227</v>
      </c>
      <c r="AM697">
        <v>65.04146636514054</v>
      </c>
      <c r="AN697">
        <f>(AP697 - AO697 + DY697*1E3/(8.314*(EA697+273.15)) * AR697/DX697 * AQ697) * DX697/(100*DL697) * 1000/(1000 - AP697)</f>
        <v>0</v>
      </c>
      <c r="AO697">
        <v>18.54507097374122</v>
      </c>
      <c r="AP697">
        <v>24.78553636363637</v>
      </c>
      <c r="AQ697">
        <v>3.738749047329819E-05</v>
      </c>
      <c r="AR697">
        <v>106.9102258895903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MAX(0,($B$13+$C$13*EF697)/(1+$D$13*EF697)*DY697/(EA697+273)*$E$13)</f>
        <v>0</v>
      </c>
      <c r="AX697" t="s">
        <v>437</v>
      </c>
      <c r="AY697" t="s">
        <v>437</v>
      </c>
      <c r="AZ697">
        <v>0</v>
      </c>
      <c r="BA697">
        <v>0</v>
      </c>
      <c r="BB697">
        <f>1-AZ697/BA697</f>
        <v>0</v>
      </c>
      <c r="BC697">
        <v>0</v>
      </c>
      <c r="BD697" t="s">
        <v>437</v>
      </c>
      <c r="BE697" t="s">
        <v>437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437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$B$11*EG697+$C$11*EH697+$F$11*ES697*(1-EV697)</f>
        <v>0</v>
      </c>
      <c r="DI697">
        <f>DH697*DJ697</f>
        <v>0</v>
      </c>
      <c r="DJ697">
        <f>($B$11*$D$9+$C$11*$D$9+$F$11*((FF697+EX697)/MAX(FF697+EX697+FG697, 0.1)*$I$9+FG697/MAX(FF697+EX697+FG697, 0.1)*$J$9))/($B$11+$C$11+$F$11)</f>
        <v>0</v>
      </c>
      <c r="DK697">
        <f>($B$11*$K$9+$C$11*$K$9+$F$11*((FF697+EX697)/MAX(FF697+EX697+FG697, 0.1)*$P$9+FG697/MAX(FF697+EX697+FG697, 0.1)*$Q$9))/($B$11+$C$11+$F$11)</f>
        <v>0</v>
      </c>
      <c r="DL697">
        <v>4.16</v>
      </c>
      <c r="DM697">
        <v>0.5</v>
      </c>
      <c r="DN697" t="s">
        <v>438</v>
      </c>
      <c r="DO697">
        <v>2</v>
      </c>
      <c r="DP697" t="b">
        <v>1</v>
      </c>
      <c r="DQ697">
        <v>1758920301.655172</v>
      </c>
      <c r="DR697">
        <v>404.2416551724138</v>
      </c>
      <c r="DS697">
        <v>423.2562068965518</v>
      </c>
      <c r="DT697">
        <v>24.76333793103448</v>
      </c>
      <c r="DU697">
        <v>18.51244137931035</v>
      </c>
      <c r="DV697">
        <v>404.8236551724137</v>
      </c>
      <c r="DW697">
        <v>24.61148620689655</v>
      </c>
      <c r="DX697">
        <v>499.994896551724</v>
      </c>
      <c r="DY697">
        <v>90.28037931034486</v>
      </c>
      <c r="DZ697">
        <v>0.03051218965517241</v>
      </c>
      <c r="EA697">
        <v>30.91877586206897</v>
      </c>
      <c r="EB697">
        <v>30.00763448275863</v>
      </c>
      <c r="EC697">
        <v>999.9000000000002</v>
      </c>
      <c r="ED697">
        <v>0</v>
      </c>
      <c r="EE697">
        <v>0</v>
      </c>
      <c r="EF697">
        <v>10001.5724137931</v>
      </c>
      <c r="EG697">
        <v>0</v>
      </c>
      <c r="EH697">
        <v>11.6912</v>
      </c>
      <c r="EI697">
        <v>-19.01454137931034</v>
      </c>
      <c r="EJ697">
        <v>414.5062413793104</v>
      </c>
      <c r="EK697">
        <v>431.2395172413793</v>
      </c>
      <c r="EL697">
        <v>6.250901034482759</v>
      </c>
      <c r="EM697">
        <v>423.2562068965518</v>
      </c>
      <c r="EN697">
        <v>18.51244137931035</v>
      </c>
      <c r="EO697">
        <v>2.235642758620689</v>
      </c>
      <c r="EP697">
        <v>1.671309655172413</v>
      </c>
      <c r="EQ697">
        <v>19.22003793103449</v>
      </c>
      <c r="ER697">
        <v>14.63246551724138</v>
      </c>
      <c r="ES697">
        <v>1999.973448275862</v>
      </c>
      <c r="ET697">
        <v>0.9800053103448272</v>
      </c>
      <c r="EU697">
        <v>0.0199951</v>
      </c>
      <c r="EV697">
        <v>0</v>
      </c>
      <c r="EW697">
        <v>715.3980344827586</v>
      </c>
      <c r="EX697">
        <v>5.000969999999999</v>
      </c>
      <c r="EY697">
        <v>14359.51724137931</v>
      </c>
      <c r="EZ697">
        <v>16707.37931034483</v>
      </c>
      <c r="FA697">
        <v>40.625</v>
      </c>
      <c r="FB697">
        <v>40.89424137931034</v>
      </c>
      <c r="FC697">
        <v>40.56199999999998</v>
      </c>
      <c r="FD697">
        <v>40.5</v>
      </c>
      <c r="FE697">
        <v>41.26924137931034</v>
      </c>
      <c r="FF697">
        <v>1955.083448275862</v>
      </c>
      <c r="FG697">
        <v>39.89000000000001</v>
      </c>
      <c r="FH697">
        <v>0</v>
      </c>
      <c r="FI697">
        <v>1758920310.9</v>
      </c>
      <c r="FJ697">
        <v>0</v>
      </c>
      <c r="FK697">
        <v>715.3455</v>
      </c>
      <c r="FL697">
        <v>0.004752125073247857</v>
      </c>
      <c r="FM697">
        <v>-25.82905981395282</v>
      </c>
      <c r="FN697">
        <v>14359.56538461539</v>
      </c>
      <c r="FO697">
        <v>15</v>
      </c>
      <c r="FP697">
        <v>0</v>
      </c>
      <c r="FQ697" t="s">
        <v>439</v>
      </c>
      <c r="FR697">
        <v>1747247426.5</v>
      </c>
      <c r="FS697">
        <v>1747247420.5</v>
      </c>
      <c r="FT697">
        <v>0</v>
      </c>
      <c r="FU697">
        <v>1.027</v>
      </c>
      <c r="FV697">
        <v>0.031</v>
      </c>
      <c r="FW697">
        <v>0.02</v>
      </c>
      <c r="FX697">
        <v>0.05</v>
      </c>
      <c r="FY697">
        <v>420</v>
      </c>
      <c r="FZ697">
        <v>16</v>
      </c>
      <c r="GA697">
        <v>0.01</v>
      </c>
      <c r="GB697">
        <v>0.1</v>
      </c>
      <c r="GC697">
        <v>-19.1733375</v>
      </c>
      <c r="GD697">
        <v>1.062645028142626</v>
      </c>
      <c r="GE697">
        <v>0.1801739321981679</v>
      </c>
      <c r="GF697">
        <v>0</v>
      </c>
      <c r="GG697">
        <v>715.3988235294119</v>
      </c>
      <c r="GH697">
        <v>-0.6450420202829834</v>
      </c>
      <c r="GI697">
        <v>0.2336546559987517</v>
      </c>
      <c r="GJ697">
        <v>-1</v>
      </c>
      <c r="GK697">
        <v>6.259834</v>
      </c>
      <c r="GL697">
        <v>-0.1766672420262723</v>
      </c>
      <c r="GM697">
        <v>0.01879144111025019</v>
      </c>
      <c r="GN697">
        <v>0</v>
      </c>
      <c r="GO697">
        <v>0</v>
      </c>
      <c r="GP697">
        <v>2</v>
      </c>
      <c r="GQ697" t="s">
        <v>446</v>
      </c>
      <c r="GR697">
        <v>3.1352</v>
      </c>
      <c r="GS697">
        <v>2.69058</v>
      </c>
      <c r="GT697">
        <v>0.0911946</v>
      </c>
      <c r="GU697">
        <v>0.0929331</v>
      </c>
      <c r="GV697">
        <v>0.108536</v>
      </c>
      <c r="GW697">
        <v>0.0875208</v>
      </c>
      <c r="GX697">
        <v>28876.3</v>
      </c>
      <c r="GY697">
        <v>28881</v>
      </c>
      <c r="GZ697">
        <v>29536.4</v>
      </c>
      <c r="HA697">
        <v>29423.8</v>
      </c>
      <c r="HB697">
        <v>34781</v>
      </c>
      <c r="HC697">
        <v>35569.1</v>
      </c>
      <c r="HD697">
        <v>41558.2</v>
      </c>
      <c r="HE697">
        <v>41805.3</v>
      </c>
      <c r="HF697">
        <v>1.93222</v>
      </c>
      <c r="HG697">
        <v>1.86898</v>
      </c>
      <c r="HH697">
        <v>0.07099660000000001</v>
      </c>
      <c r="HI697">
        <v>0</v>
      </c>
      <c r="HJ697">
        <v>28.8629</v>
      </c>
      <c r="HK697">
        <v>999.9</v>
      </c>
      <c r="HL697">
        <v>45.1</v>
      </c>
      <c r="HM697">
        <v>31.5</v>
      </c>
      <c r="HN697">
        <v>23.1867</v>
      </c>
      <c r="HO697">
        <v>62.0793</v>
      </c>
      <c r="HP697">
        <v>26.0617</v>
      </c>
      <c r="HQ697">
        <v>1</v>
      </c>
      <c r="HR697">
        <v>0.0764558</v>
      </c>
      <c r="HS697">
        <v>-1.24632</v>
      </c>
      <c r="HT697">
        <v>20.3364</v>
      </c>
      <c r="HU697">
        <v>5.21669</v>
      </c>
      <c r="HV697">
        <v>12.0132</v>
      </c>
      <c r="HW697">
        <v>4.98875</v>
      </c>
      <c r="HX697">
        <v>3.28805</v>
      </c>
      <c r="HY697">
        <v>9999</v>
      </c>
      <c r="HZ697">
        <v>9999</v>
      </c>
      <c r="IA697">
        <v>9999</v>
      </c>
      <c r="IB697">
        <v>18.9</v>
      </c>
      <c r="IC697">
        <v>1.86752</v>
      </c>
      <c r="ID697">
        <v>1.86669</v>
      </c>
      <c r="IE697">
        <v>1.866</v>
      </c>
      <c r="IF697">
        <v>1.866</v>
      </c>
      <c r="IG697">
        <v>1.86783</v>
      </c>
      <c r="IH697">
        <v>1.87027</v>
      </c>
      <c r="II697">
        <v>1.86892</v>
      </c>
      <c r="IJ697">
        <v>1.87042</v>
      </c>
      <c r="IK697">
        <v>0</v>
      </c>
      <c r="IL697">
        <v>0</v>
      </c>
      <c r="IM697">
        <v>0</v>
      </c>
      <c r="IN697">
        <v>0</v>
      </c>
      <c r="IO697" t="s">
        <v>441</v>
      </c>
      <c r="IP697" t="s">
        <v>442</v>
      </c>
      <c r="IQ697" t="s">
        <v>443</v>
      </c>
      <c r="IR697" t="s">
        <v>443</v>
      </c>
      <c r="IS697" t="s">
        <v>443</v>
      </c>
      <c r="IT697" t="s">
        <v>443</v>
      </c>
      <c r="IU697">
        <v>0</v>
      </c>
      <c r="IV697">
        <v>100</v>
      </c>
      <c r="IW697">
        <v>100</v>
      </c>
      <c r="IX697">
        <v>-0.582</v>
      </c>
      <c r="IY697">
        <v>0.1521</v>
      </c>
      <c r="IZ697">
        <v>-0.2124528667129374</v>
      </c>
      <c r="JA697">
        <v>-0.0008016307627816455</v>
      </c>
      <c r="JB697">
        <v>-2.705495203968552E-07</v>
      </c>
      <c r="JC697">
        <v>-1.001381313952682E-11</v>
      </c>
      <c r="JD697">
        <v>-0.06429383364076624</v>
      </c>
      <c r="JE697">
        <v>-0.003544197663381463</v>
      </c>
      <c r="JF697">
        <v>0.0008551080648433378</v>
      </c>
      <c r="JG697">
        <v>-1.439520423836254E-05</v>
      </c>
      <c r="JH697">
        <v>4</v>
      </c>
      <c r="JI697">
        <v>2335</v>
      </c>
      <c r="JJ697">
        <v>1</v>
      </c>
      <c r="JK697">
        <v>25</v>
      </c>
      <c r="JL697">
        <v>194548</v>
      </c>
      <c r="JM697">
        <v>194548.1</v>
      </c>
      <c r="JN697">
        <v>1.01318</v>
      </c>
      <c r="JO697">
        <v>2.26074</v>
      </c>
      <c r="JP697">
        <v>1.39648</v>
      </c>
      <c r="JQ697">
        <v>2.35352</v>
      </c>
      <c r="JR697">
        <v>1.49536</v>
      </c>
      <c r="JS697">
        <v>2.69897</v>
      </c>
      <c r="JT697">
        <v>36.4343</v>
      </c>
      <c r="JU697">
        <v>24.0612</v>
      </c>
      <c r="JV697">
        <v>18</v>
      </c>
      <c r="JW697">
        <v>494.264</v>
      </c>
      <c r="JX697">
        <v>444.527</v>
      </c>
      <c r="JY697">
        <v>30.2779</v>
      </c>
      <c r="JZ697">
        <v>28.568</v>
      </c>
      <c r="KA697">
        <v>30.0001</v>
      </c>
      <c r="KB697">
        <v>28.4408</v>
      </c>
      <c r="KC697">
        <v>28.3752</v>
      </c>
      <c r="KD697">
        <v>20.2413</v>
      </c>
      <c r="KE697">
        <v>23.6319</v>
      </c>
      <c r="KF697">
        <v>47.1276</v>
      </c>
      <c r="KG697">
        <v>30.2716</v>
      </c>
      <c r="KH697">
        <v>403.254</v>
      </c>
      <c r="KI697">
        <v>18.6269</v>
      </c>
      <c r="KJ697">
        <v>100.939</v>
      </c>
      <c r="KK697">
        <v>100.525</v>
      </c>
    </row>
    <row r="698" spans="1:297">
      <c r="A698">
        <v>682</v>
      </c>
      <c r="B698">
        <v>1758920314</v>
      </c>
      <c r="C698">
        <v>18530.90000009537</v>
      </c>
      <c r="D698" t="s">
        <v>1812</v>
      </c>
      <c r="E698" t="s">
        <v>1813</v>
      </c>
      <c r="F698">
        <v>5</v>
      </c>
      <c r="G698" t="s">
        <v>1809</v>
      </c>
      <c r="H698" t="s">
        <v>436</v>
      </c>
      <c r="I698">
        <v>1758920305.931035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(EA698+(U698+2*0.95*5.67E-8*(((EA698+$B$7)+273)^4-(EA698+273)^4)-44100*J698)/(1.84*29.3*R698+8*0.95*5.67E-8*(EA698+273)^3))</f>
        <v>0</v>
      </c>
      <c r="W698">
        <f>($C$7*EB698+$D$7*EC698+$E$7*V698)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2*0.95*5.67E-8*(((EA698+$B$7)+273)^4-(W698+273)^4)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424.7437010772762</v>
      </c>
      <c r="AK698">
        <v>411.2262727272728</v>
      </c>
      <c r="AL698">
        <v>-0.7780522743058021</v>
      </c>
      <c r="AM698">
        <v>65.04146636514054</v>
      </c>
      <c r="AN698">
        <f>(AP698 - AO698 + DY698*1E3/(8.314*(EA698+273.15)) * AR698/DX698 * AQ698) * DX698/(100*DL698) * 1000/(1000 - AP698)</f>
        <v>0</v>
      </c>
      <c r="AO698">
        <v>18.56491098801692</v>
      </c>
      <c r="AP698">
        <v>24.80235757575758</v>
      </c>
      <c r="AQ698">
        <v>4.3188169707393E-05</v>
      </c>
      <c r="AR698">
        <v>106.9102258895903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MAX(0,($B$13+$C$13*EF698)/(1+$D$13*EF698)*DY698/(EA698+273)*$E$13)</f>
        <v>0</v>
      </c>
      <c r="AX698" t="s">
        <v>437</v>
      </c>
      <c r="AY698" t="s">
        <v>437</v>
      </c>
      <c r="AZ698">
        <v>0</v>
      </c>
      <c r="BA698">
        <v>0</v>
      </c>
      <c r="BB698">
        <f>1-AZ698/BA698</f>
        <v>0</v>
      </c>
      <c r="BC698">
        <v>0</v>
      </c>
      <c r="BD698" t="s">
        <v>437</v>
      </c>
      <c r="BE698" t="s">
        <v>437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437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$B$11*EG698+$C$11*EH698+$F$11*ES698*(1-EV698)</f>
        <v>0</v>
      </c>
      <c r="DI698">
        <f>DH698*DJ698</f>
        <v>0</v>
      </c>
      <c r="DJ698">
        <f>($B$11*$D$9+$C$11*$D$9+$F$11*((FF698+EX698)/MAX(FF698+EX698+FG698, 0.1)*$I$9+FG698/MAX(FF698+EX698+FG698, 0.1)*$J$9))/($B$11+$C$11+$F$11)</f>
        <v>0</v>
      </c>
      <c r="DK698">
        <f>($B$11*$K$9+$C$11*$K$9+$F$11*((FF698+EX698)/MAX(FF698+EX698+FG698, 0.1)*$P$9+FG698/MAX(FF698+EX698+FG698, 0.1)*$Q$9))/($B$11+$C$11+$F$11)</f>
        <v>0</v>
      </c>
      <c r="DL698">
        <v>4.16</v>
      </c>
      <c r="DM698">
        <v>0.5</v>
      </c>
      <c r="DN698" t="s">
        <v>438</v>
      </c>
      <c r="DO698">
        <v>2</v>
      </c>
      <c r="DP698" t="b">
        <v>1</v>
      </c>
      <c r="DQ698">
        <v>1758920305.931035</v>
      </c>
      <c r="DR698">
        <v>403.8036896551724</v>
      </c>
      <c r="DS698">
        <v>420.7966551724138</v>
      </c>
      <c r="DT698">
        <v>24.77498620689655</v>
      </c>
      <c r="DU698">
        <v>18.53736551724138</v>
      </c>
      <c r="DV698">
        <v>404.3852758620689</v>
      </c>
      <c r="DW698">
        <v>24.62300344827586</v>
      </c>
      <c r="DX698">
        <v>500.0063103448276</v>
      </c>
      <c r="DY698">
        <v>90.28029310344829</v>
      </c>
      <c r="DZ698">
        <v>0.03035603103448276</v>
      </c>
      <c r="EA698">
        <v>30.91961034482759</v>
      </c>
      <c r="EB698">
        <v>30.01084827586207</v>
      </c>
      <c r="EC698">
        <v>999.9000000000002</v>
      </c>
      <c r="ED698">
        <v>0</v>
      </c>
      <c r="EE698">
        <v>0</v>
      </c>
      <c r="EF698">
        <v>9999.804482758622</v>
      </c>
      <c r="EG698">
        <v>0</v>
      </c>
      <c r="EH698">
        <v>11.6912</v>
      </c>
      <c r="EI698">
        <v>-16.99294206896552</v>
      </c>
      <c r="EJ698">
        <v>414.0621034482758</v>
      </c>
      <c r="EK698">
        <v>428.7444827586207</v>
      </c>
      <c r="EL698">
        <v>6.237614137931034</v>
      </c>
      <c r="EM698">
        <v>420.7966551724138</v>
      </c>
      <c r="EN698">
        <v>18.53736551724138</v>
      </c>
      <c r="EO698">
        <v>2.236692068965517</v>
      </c>
      <c r="EP698">
        <v>1.673559655172414</v>
      </c>
      <c r="EQ698">
        <v>19.22757586206896</v>
      </c>
      <c r="ER698">
        <v>14.65331034482758</v>
      </c>
      <c r="ES698">
        <v>1999.983793103448</v>
      </c>
      <c r="ET698">
        <v>0.9800054137931032</v>
      </c>
      <c r="EU698">
        <v>0.019995</v>
      </c>
      <c r="EV698">
        <v>0</v>
      </c>
      <c r="EW698">
        <v>715.4371379310346</v>
      </c>
      <c r="EX698">
        <v>5.000969999999999</v>
      </c>
      <c r="EY698">
        <v>14358.77931034483</v>
      </c>
      <c r="EZ698">
        <v>16707.46206896551</v>
      </c>
      <c r="FA698">
        <v>40.625</v>
      </c>
      <c r="FB698">
        <v>40.89424137931034</v>
      </c>
      <c r="FC698">
        <v>40.56199999999998</v>
      </c>
      <c r="FD698">
        <v>40.5</v>
      </c>
      <c r="FE698">
        <v>41.27779310344826</v>
      </c>
      <c r="FF698">
        <v>1955.093793103448</v>
      </c>
      <c r="FG698">
        <v>39.89000000000001</v>
      </c>
      <c r="FH698">
        <v>0</v>
      </c>
      <c r="FI698">
        <v>1758920315.7</v>
      </c>
      <c r="FJ698">
        <v>0</v>
      </c>
      <c r="FK698">
        <v>715.4146538461538</v>
      </c>
      <c r="FL698">
        <v>0.1443076793823997</v>
      </c>
      <c r="FM698">
        <v>1.788034205464217</v>
      </c>
      <c r="FN698">
        <v>14358.94230769231</v>
      </c>
      <c r="FO698">
        <v>15</v>
      </c>
      <c r="FP698">
        <v>0</v>
      </c>
      <c r="FQ698" t="s">
        <v>439</v>
      </c>
      <c r="FR698">
        <v>1747247426.5</v>
      </c>
      <c r="FS698">
        <v>1747247420.5</v>
      </c>
      <c r="FT698">
        <v>0</v>
      </c>
      <c r="FU698">
        <v>1.027</v>
      </c>
      <c r="FV698">
        <v>0.031</v>
      </c>
      <c r="FW698">
        <v>0.02</v>
      </c>
      <c r="FX698">
        <v>0.05</v>
      </c>
      <c r="FY698">
        <v>420</v>
      </c>
      <c r="FZ698">
        <v>16</v>
      </c>
      <c r="GA698">
        <v>0.01</v>
      </c>
      <c r="GB698">
        <v>0.1</v>
      </c>
      <c r="GC698">
        <v>-17.56183951219512</v>
      </c>
      <c r="GD698">
        <v>23.04435846689893</v>
      </c>
      <c r="GE698">
        <v>3.039445030256508</v>
      </c>
      <c r="GF698">
        <v>0</v>
      </c>
      <c r="GG698">
        <v>715.3630294117648</v>
      </c>
      <c r="GH698">
        <v>0.228158892813965</v>
      </c>
      <c r="GI698">
        <v>0.2591974588308288</v>
      </c>
      <c r="GJ698">
        <v>-1</v>
      </c>
      <c r="GK698">
        <v>6.247206097560976</v>
      </c>
      <c r="GL698">
        <v>-0.1761464111498243</v>
      </c>
      <c r="GM698">
        <v>0.01931307896005478</v>
      </c>
      <c r="GN698">
        <v>0</v>
      </c>
      <c r="GO698">
        <v>0</v>
      </c>
      <c r="GP698">
        <v>2</v>
      </c>
      <c r="GQ698" t="s">
        <v>446</v>
      </c>
      <c r="GR698">
        <v>3.1355</v>
      </c>
      <c r="GS698">
        <v>2.69047</v>
      </c>
      <c r="GT698">
        <v>0.09056069999999999</v>
      </c>
      <c r="GU698">
        <v>0.0908746</v>
      </c>
      <c r="GV698">
        <v>0.108596</v>
      </c>
      <c r="GW698">
        <v>0.0875297</v>
      </c>
      <c r="GX698">
        <v>28896.3</v>
      </c>
      <c r="GY698">
        <v>28946.2</v>
      </c>
      <c r="GZ698">
        <v>29536.3</v>
      </c>
      <c r="HA698">
        <v>29423.5</v>
      </c>
      <c r="HB698">
        <v>34778.4</v>
      </c>
      <c r="HC698">
        <v>35568.4</v>
      </c>
      <c r="HD698">
        <v>41558</v>
      </c>
      <c r="HE698">
        <v>41804.9</v>
      </c>
      <c r="HF698">
        <v>1.93272</v>
      </c>
      <c r="HG698">
        <v>1.869</v>
      </c>
      <c r="HH698">
        <v>0.0711791</v>
      </c>
      <c r="HI698">
        <v>0</v>
      </c>
      <c r="HJ698">
        <v>28.8629</v>
      </c>
      <c r="HK698">
        <v>999.9</v>
      </c>
      <c r="HL698">
        <v>45.1</v>
      </c>
      <c r="HM698">
        <v>31.5</v>
      </c>
      <c r="HN698">
        <v>23.1885</v>
      </c>
      <c r="HO698">
        <v>61.9393</v>
      </c>
      <c r="HP698">
        <v>25.9415</v>
      </c>
      <c r="HQ698">
        <v>1</v>
      </c>
      <c r="HR698">
        <v>0.0764406</v>
      </c>
      <c r="HS698">
        <v>-1.23629</v>
      </c>
      <c r="HT698">
        <v>20.3365</v>
      </c>
      <c r="HU698">
        <v>5.21669</v>
      </c>
      <c r="HV698">
        <v>12.0114</v>
      </c>
      <c r="HW698">
        <v>4.9887</v>
      </c>
      <c r="HX698">
        <v>3.28795</v>
      </c>
      <c r="HY698">
        <v>9999</v>
      </c>
      <c r="HZ698">
        <v>9999</v>
      </c>
      <c r="IA698">
        <v>9999</v>
      </c>
      <c r="IB698">
        <v>18.9</v>
      </c>
      <c r="IC698">
        <v>1.86753</v>
      </c>
      <c r="ID698">
        <v>1.8667</v>
      </c>
      <c r="IE698">
        <v>1.86602</v>
      </c>
      <c r="IF698">
        <v>1.866</v>
      </c>
      <c r="IG698">
        <v>1.86783</v>
      </c>
      <c r="IH698">
        <v>1.87027</v>
      </c>
      <c r="II698">
        <v>1.86892</v>
      </c>
      <c r="IJ698">
        <v>1.87042</v>
      </c>
      <c r="IK698">
        <v>0</v>
      </c>
      <c r="IL698">
        <v>0</v>
      </c>
      <c r="IM698">
        <v>0</v>
      </c>
      <c r="IN698">
        <v>0</v>
      </c>
      <c r="IO698" t="s">
        <v>441</v>
      </c>
      <c r="IP698" t="s">
        <v>442</v>
      </c>
      <c r="IQ698" t="s">
        <v>443</v>
      </c>
      <c r="IR698" t="s">
        <v>443</v>
      </c>
      <c r="IS698" t="s">
        <v>443</v>
      </c>
      <c r="IT698" t="s">
        <v>443</v>
      </c>
      <c r="IU698">
        <v>0</v>
      </c>
      <c r="IV698">
        <v>100</v>
      </c>
      <c r="IW698">
        <v>100</v>
      </c>
      <c r="IX698">
        <v>-0.578</v>
      </c>
      <c r="IY698">
        <v>0.1524</v>
      </c>
      <c r="IZ698">
        <v>-0.2124528667129374</v>
      </c>
      <c r="JA698">
        <v>-0.0008016307627816455</v>
      </c>
      <c r="JB698">
        <v>-2.705495203968552E-07</v>
      </c>
      <c r="JC698">
        <v>-1.001381313952682E-11</v>
      </c>
      <c r="JD698">
        <v>-0.06429383364076624</v>
      </c>
      <c r="JE698">
        <v>-0.003544197663381463</v>
      </c>
      <c r="JF698">
        <v>0.0008551080648433378</v>
      </c>
      <c r="JG698">
        <v>-1.439520423836254E-05</v>
      </c>
      <c r="JH698">
        <v>4</v>
      </c>
      <c r="JI698">
        <v>2335</v>
      </c>
      <c r="JJ698">
        <v>1</v>
      </c>
      <c r="JK698">
        <v>25</v>
      </c>
      <c r="JL698">
        <v>194548.1</v>
      </c>
      <c r="JM698">
        <v>194548.2</v>
      </c>
      <c r="JN698">
        <v>0.985107</v>
      </c>
      <c r="JO698">
        <v>2.25952</v>
      </c>
      <c r="JP698">
        <v>1.39648</v>
      </c>
      <c r="JQ698">
        <v>2.35352</v>
      </c>
      <c r="JR698">
        <v>1.49536</v>
      </c>
      <c r="JS698">
        <v>2.68921</v>
      </c>
      <c r="JT698">
        <v>36.4578</v>
      </c>
      <c r="JU698">
        <v>24.07</v>
      </c>
      <c r="JV698">
        <v>18</v>
      </c>
      <c r="JW698">
        <v>494.573</v>
      </c>
      <c r="JX698">
        <v>444.542</v>
      </c>
      <c r="JY698">
        <v>30.2716</v>
      </c>
      <c r="JZ698">
        <v>28.568</v>
      </c>
      <c r="KA698">
        <v>30.0001</v>
      </c>
      <c r="KB698">
        <v>28.4398</v>
      </c>
      <c r="KC698">
        <v>28.3752</v>
      </c>
      <c r="KD698">
        <v>19.6905</v>
      </c>
      <c r="KE698">
        <v>23.6319</v>
      </c>
      <c r="KF698">
        <v>46.7555</v>
      </c>
      <c r="KG698">
        <v>30.2522</v>
      </c>
      <c r="KH698">
        <v>389.73</v>
      </c>
      <c r="KI698">
        <v>18.6136</v>
      </c>
      <c r="KJ698">
        <v>100.939</v>
      </c>
      <c r="KK698">
        <v>100.524</v>
      </c>
    </row>
    <row r="699" spans="1:297">
      <c r="A699">
        <v>683</v>
      </c>
      <c r="B699">
        <v>1758920319</v>
      </c>
      <c r="C699">
        <v>18535.90000009537</v>
      </c>
      <c r="D699" t="s">
        <v>1814</v>
      </c>
      <c r="E699" t="s">
        <v>1815</v>
      </c>
      <c r="F699">
        <v>5</v>
      </c>
      <c r="G699" t="s">
        <v>1809</v>
      </c>
      <c r="H699" t="s">
        <v>436</v>
      </c>
      <c r="I699">
        <v>1758920311.462963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(EA699+(U699+2*0.95*5.67E-8*(((EA699+$B$7)+273)^4-(EA699+273)^4)-44100*J699)/(1.84*29.3*R699+8*0.95*5.67E-8*(EA699+273)^3))</f>
        <v>0</v>
      </c>
      <c r="W699">
        <f>($C$7*EB699+$D$7*EC699+$E$7*V699)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2*0.95*5.67E-8*(((EA699+$B$7)+273)^4-(W699+273)^4)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409.6995925396399</v>
      </c>
      <c r="AK699">
        <v>401.9808545454542</v>
      </c>
      <c r="AL699">
        <v>-1.970626876647166</v>
      </c>
      <c r="AM699">
        <v>65.04146636514054</v>
      </c>
      <c r="AN699">
        <f>(AP699 - AO699 + DY699*1E3/(8.314*(EA699+273.15)) * AR699/DX699 * AQ699) * DX699/(100*DL699) * 1000/(1000 - AP699)</f>
        <v>0</v>
      </c>
      <c r="AO699">
        <v>18.53467236152974</v>
      </c>
      <c r="AP699">
        <v>24.80248606060606</v>
      </c>
      <c r="AQ699">
        <v>-1.274048700435854E-05</v>
      </c>
      <c r="AR699">
        <v>106.9102258895903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MAX(0,($B$13+$C$13*EF699)/(1+$D$13*EF699)*DY699/(EA699+273)*$E$13)</f>
        <v>0</v>
      </c>
      <c r="AX699" t="s">
        <v>437</v>
      </c>
      <c r="AY699" t="s">
        <v>437</v>
      </c>
      <c r="AZ699">
        <v>0</v>
      </c>
      <c r="BA699">
        <v>0</v>
      </c>
      <c r="BB699">
        <f>1-AZ699/BA699</f>
        <v>0</v>
      </c>
      <c r="BC699">
        <v>0</v>
      </c>
      <c r="BD699" t="s">
        <v>437</v>
      </c>
      <c r="BE699" t="s">
        <v>437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437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$B$11*EG699+$C$11*EH699+$F$11*ES699*(1-EV699)</f>
        <v>0</v>
      </c>
      <c r="DI699">
        <f>DH699*DJ699</f>
        <v>0</v>
      </c>
      <c r="DJ699">
        <f>($B$11*$D$9+$C$11*$D$9+$F$11*((FF699+EX699)/MAX(FF699+EX699+FG699, 0.1)*$I$9+FG699/MAX(FF699+EX699+FG699, 0.1)*$J$9))/($B$11+$C$11+$F$11)</f>
        <v>0</v>
      </c>
      <c r="DK699">
        <f>($B$11*$K$9+$C$11*$K$9+$F$11*((FF699+EX699)/MAX(FF699+EX699+FG699, 0.1)*$P$9+FG699/MAX(FF699+EX699+FG699, 0.1)*$Q$9))/($B$11+$C$11+$F$11)</f>
        <v>0</v>
      </c>
      <c r="DL699">
        <v>4.16</v>
      </c>
      <c r="DM699">
        <v>0.5</v>
      </c>
      <c r="DN699" t="s">
        <v>438</v>
      </c>
      <c r="DO699">
        <v>2</v>
      </c>
      <c r="DP699" t="b">
        <v>1</v>
      </c>
      <c r="DQ699">
        <v>1758920311.462963</v>
      </c>
      <c r="DR699">
        <v>401.0426666666667</v>
      </c>
      <c r="DS699">
        <v>412.8813333333332</v>
      </c>
      <c r="DT699">
        <v>24.79219259259259</v>
      </c>
      <c r="DU699">
        <v>18.54751851851852</v>
      </c>
      <c r="DV699">
        <v>401.6214444444445</v>
      </c>
      <c r="DW699">
        <v>24.64000740740741</v>
      </c>
      <c r="DX699">
        <v>499.9958518518518</v>
      </c>
      <c r="DY699">
        <v>90.27972222222223</v>
      </c>
      <c r="DZ699">
        <v>0.03015731111111111</v>
      </c>
      <c r="EA699">
        <v>30.92135925925925</v>
      </c>
      <c r="EB699">
        <v>30.01482962962963</v>
      </c>
      <c r="EC699">
        <v>999.9000000000001</v>
      </c>
      <c r="ED699">
        <v>0</v>
      </c>
      <c r="EE699">
        <v>0</v>
      </c>
      <c r="EF699">
        <v>10000.41481481482</v>
      </c>
      <c r="EG699">
        <v>0</v>
      </c>
      <c r="EH699">
        <v>11.6912</v>
      </c>
      <c r="EI699">
        <v>-11.83864925925926</v>
      </c>
      <c r="EJ699">
        <v>411.2382222222222</v>
      </c>
      <c r="EK699">
        <v>420.6842222222222</v>
      </c>
      <c r="EL699">
        <v>6.244671851851852</v>
      </c>
      <c r="EM699">
        <v>412.8813333333332</v>
      </c>
      <c r="EN699">
        <v>18.54751851851852</v>
      </c>
      <c r="EO699">
        <v>2.238231851851852</v>
      </c>
      <c r="EP699">
        <v>1.674466666666667</v>
      </c>
      <c r="EQ699">
        <v>19.23862962962963</v>
      </c>
      <c r="ER699">
        <v>14.66170370370371</v>
      </c>
      <c r="ES699">
        <v>1999.991111111111</v>
      </c>
      <c r="ET699">
        <v>0.9800054444444444</v>
      </c>
      <c r="EU699">
        <v>0.01999497037037037</v>
      </c>
      <c r="EV699">
        <v>0</v>
      </c>
      <c r="EW699">
        <v>715.5133333333333</v>
      </c>
      <c r="EX699">
        <v>5.00097</v>
      </c>
      <c r="EY699">
        <v>14360.61851851852</v>
      </c>
      <c r="EZ699">
        <v>16707.52962962963</v>
      </c>
      <c r="FA699">
        <v>40.625</v>
      </c>
      <c r="FB699">
        <v>40.90255555555555</v>
      </c>
      <c r="FC699">
        <v>40.56199999999999</v>
      </c>
      <c r="FD699">
        <v>40.5</v>
      </c>
      <c r="FE699">
        <v>41.27296296296296</v>
      </c>
      <c r="FF699">
        <v>1955.101111111111</v>
      </c>
      <c r="FG699">
        <v>39.89000000000001</v>
      </c>
      <c r="FH699">
        <v>0</v>
      </c>
      <c r="FI699">
        <v>1758920320.5</v>
      </c>
      <c r="FJ699">
        <v>0</v>
      </c>
      <c r="FK699">
        <v>715.4816538461538</v>
      </c>
      <c r="FL699">
        <v>1.818085449095664</v>
      </c>
      <c r="FM699">
        <v>47.40854696286124</v>
      </c>
      <c r="FN699">
        <v>14360.86538461538</v>
      </c>
      <c r="FO699">
        <v>15</v>
      </c>
      <c r="FP699">
        <v>0</v>
      </c>
      <c r="FQ699" t="s">
        <v>439</v>
      </c>
      <c r="FR699">
        <v>1747247426.5</v>
      </c>
      <c r="FS699">
        <v>1747247420.5</v>
      </c>
      <c r="FT699">
        <v>0</v>
      </c>
      <c r="FU699">
        <v>1.027</v>
      </c>
      <c r="FV699">
        <v>0.031</v>
      </c>
      <c r="FW699">
        <v>0.02</v>
      </c>
      <c r="FX699">
        <v>0.05</v>
      </c>
      <c r="FY699">
        <v>420</v>
      </c>
      <c r="FZ699">
        <v>16</v>
      </c>
      <c r="GA699">
        <v>0.01</v>
      </c>
      <c r="GB699">
        <v>0.1</v>
      </c>
      <c r="GC699">
        <v>-14.83216585365854</v>
      </c>
      <c r="GD699">
        <v>51.08762529616725</v>
      </c>
      <c r="GE699">
        <v>5.617983419360512</v>
      </c>
      <c r="GF699">
        <v>0</v>
      </c>
      <c r="GG699">
        <v>715.4392647058822</v>
      </c>
      <c r="GH699">
        <v>1.051046592487121</v>
      </c>
      <c r="GI699">
        <v>0.3113226346926425</v>
      </c>
      <c r="GJ699">
        <v>-1</v>
      </c>
      <c r="GK699">
        <v>6.243831219512195</v>
      </c>
      <c r="GL699">
        <v>-0.001895958188162772</v>
      </c>
      <c r="GM699">
        <v>0.01540622683664169</v>
      </c>
      <c r="GN699">
        <v>1</v>
      </c>
      <c r="GO699">
        <v>1</v>
      </c>
      <c r="GP699">
        <v>2</v>
      </c>
      <c r="GQ699" t="s">
        <v>440</v>
      </c>
      <c r="GR699">
        <v>3.13513</v>
      </c>
      <c r="GS699">
        <v>2.69027</v>
      </c>
      <c r="GT699">
        <v>0.0889104</v>
      </c>
      <c r="GU699">
        <v>0.0882192</v>
      </c>
      <c r="GV699">
        <v>0.10858</v>
      </c>
      <c r="GW699">
        <v>0.08738890000000001</v>
      </c>
      <c r="GX699">
        <v>28949.3</v>
      </c>
      <c r="GY699">
        <v>29030.6</v>
      </c>
      <c r="GZ699">
        <v>29536.8</v>
      </c>
      <c r="HA699">
        <v>29423.2</v>
      </c>
      <c r="HB699">
        <v>34779.4</v>
      </c>
      <c r="HC699">
        <v>35573.6</v>
      </c>
      <c r="HD699">
        <v>41558.5</v>
      </c>
      <c r="HE699">
        <v>41804.5</v>
      </c>
      <c r="HF699">
        <v>1.93205</v>
      </c>
      <c r="HG699">
        <v>1.86905</v>
      </c>
      <c r="HH699">
        <v>0.0707246</v>
      </c>
      <c r="HI699">
        <v>0</v>
      </c>
      <c r="HJ699">
        <v>28.8623</v>
      </c>
      <c r="HK699">
        <v>999.9</v>
      </c>
      <c r="HL699">
        <v>45.1</v>
      </c>
      <c r="HM699">
        <v>31.5</v>
      </c>
      <c r="HN699">
        <v>23.1876</v>
      </c>
      <c r="HO699">
        <v>61.9793</v>
      </c>
      <c r="HP699">
        <v>26.1779</v>
      </c>
      <c r="HQ699">
        <v>1</v>
      </c>
      <c r="HR699">
        <v>0.0763643</v>
      </c>
      <c r="HS699">
        <v>-1.18783</v>
      </c>
      <c r="HT699">
        <v>20.3366</v>
      </c>
      <c r="HU699">
        <v>5.21654</v>
      </c>
      <c r="HV699">
        <v>12.0117</v>
      </c>
      <c r="HW699">
        <v>4.98825</v>
      </c>
      <c r="HX699">
        <v>3.2877</v>
      </c>
      <c r="HY699">
        <v>9999</v>
      </c>
      <c r="HZ699">
        <v>9999</v>
      </c>
      <c r="IA699">
        <v>9999</v>
      </c>
      <c r="IB699">
        <v>18.9</v>
      </c>
      <c r="IC699">
        <v>1.86752</v>
      </c>
      <c r="ID699">
        <v>1.86666</v>
      </c>
      <c r="IE699">
        <v>1.86601</v>
      </c>
      <c r="IF699">
        <v>1.866</v>
      </c>
      <c r="IG699">
        <v>1.86783</v>
      </c>
      <c r="IH699">
        <v>1.87027</v>
      </c>
      <c r="II699">
        <v>1.86891</v>
      </c>
      <c r="IJ699">
        <v>1.87042</v>
      </c>
      <c r="IK699">
        <v>0</v>
      </c>
      <c r="IL699">
        <v>0</v>
      </c>
      <c r="IM699">
        <v>0</v>
      </c>
      <c r="IN699">
        <v>0</v>
      </c>
      <c r="IO699" t="s">
        <v>441</v>
      </c>
      <c r="IP699" t="s">
        <v>442</v>
      </c>
      <c r="IQ699" t="s">
        <v>443</v>
      </c>
      <c r="IR699" t="s">
        <v>443</v>
      </c>
      <c r="IS699" t="s">
        <v>443</v>
      </c>
      <c r="IT699" t="s">
        <v>443</v>
      </c>
      <c r="IU699">
        <v>0</v>
      </c>
      <c r="IV699">
        <v>100</v>
      </c>
      <c r="IW699">
        <v>100</v>
      </c>
      <c r="IX699">
        <v>-0.5679999999999999</v>
      </c>
      <c r="IY699">
        <v>0.1523</v>
      </c>
      <c r="IZ699">
        <v>-0.2124528667129374</v>
      </c>
      <c r="JA699">
        <v>-0.0008016307627816455</v>
      </c>
      <c r="JB699">
        <v>-2.705495203968552E-07</v>
      </c>
      <c r="JC699">
        <v>-1.001381313952682E-11</v>
      </c>
      <c r="JD699">
        <v>-0.06429383364076624</v>
      </c>
      <c r="JE699">
        <v>-0.003544197663381463</v>
      </c>
      <c r="JF699">
        <v>0.0008551080648433378</v>
      </c>
      <c r="JG699">
        <v>-1.439520423836254E-05</v>
      </c>
      <c r="JH699">
        <v>4</v>
      </c>
      <c r="JI699">
        <v>2335</v>
      </c>
      <c r="JJ699">
        <v>1</v>
      </c>
      <c r="JK699">
        <v>25</v>
      </c>
      <c r="JL699">
        <v>194548.2</v>
      </c>
      <c r="JM699">
        <v>194548.3</v>
      </c>
      <c r="JN699">
        <v>0.952148</v>
      </c>
      <c r="JO699">
        <v>2.28027</v>
      </c>
      <c r="JP699">
        <v>1.39648</v>
      </c>
      <c r="JQ699">
        <v>2.35229</v>
      </c>
      <c r="JR699">
        <v>1.49536</v>
      </c>
      <c r="JS699">
        <v>2.55737</v>
      </c>
      <c r="JT699">
        <v>36.4343</v>
      </c>
      <c r="JU699">
        <v>24.0525</v>
      </c>
      <c r="JV699">
        <v>18</v>
      </c>
      <c r="JW699">
        <v>494.132</v>
      </c>
      <c r="JX699">
        <v>444.555</v>
      </c>
      <c r="JY699">
        <v>30.2571</v>
      </c>
      <c r="JZ699">
        <v>28.568</v>
      </c>
      <c r="KA699">
        <v>30</v>
      </c>
      <c r="KB699">
        <v>28.4384</v>
      </c>
      <c r="KC699">
        <v>28.3728</v>
      </c>
      <c r="KD699">
        <v>18.9989</v>
      </c>
      <c r="KE699">
        <v>23.3619</v>
      </c>
      <c r="KF699">
        <v>46.7555</v>
      </c>
      <c r="KG699">
        <v>30.2351</v>
      </c>
      <c r="KH699">
        <v>369.695</v>
      </c>
      <c r="KI699">
        <v>18.6387</v>
      </c>
      <c r="KJ699">
        <v>100.94</v>
      </c>
      <c r="KK699">
        <v>100.523</v>
      </c>
    </row>
    <row r="700" spans="1:297">
      <c r="A700">
        <v>684</v>
      </c>
      <c r="B700">
        <v>1758920324</v>
      </c>
      <c r="C700">
        <v>18540.90000009537</v>
      </c>
      <c r="D700" t="s">
        <v>1816</v>
      </c>
      <c r="E700" t="s">
        <v>1817</v>
      </c>
      <c r="F700">
        <v>5</v>
      </c>
      <c r="G700" t="s">
        <v>1809</v>
      </c>
      <c r="H700" t="s">
        <v>436</v>
      </c>
      <c r="I700">
        <v>1758920316.481482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(EA700+(U700+2*0.95*5.67E-8*(((EA700+$B$7)+273)^4-(EA700+273)^4)-44100*J700)/(1.84*29.3*R700+8*0.95*5.67E-8*(EA700+273)^3))</f>
        <v>0</v>
      </c>
      <c r="W700">
        <f>($C$7*EB700+$D$7*EC700+$E$7*V700)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2*0.95*5.67E-8*(((EA700+$B$7)+273)^4-(W700+273)^4)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393.6617105126634</v>
      </c>
      <c r="AK700">
        <v>389.2397939393937</v>
      </c>
      <c r="AL700">
        <v>-2.607383357910598</v>
      </c>
      <c r="AM700">
        <v>65.04146636514054</v>
      </c>
      <c r="AN700">
        <f>(AP700 - AO700 + DY700*1E3/(8.314*(EA700+273.15)) * AR700/DX700 * AQ700) * DX700/(100*DL700) * 1000/(1000 - AP700)</f>
        <v>0</v>
      </c>
      <c r="AO700">
        <v>18.55773781098303</v>
      </c>
      <c r="AP700">
        <v>24.80072727272727</v>
      </c>
      <c r="AQ700">
        <v>5.728466737277521E-06</v>
      </c>
      <c r="AR700">
        <v>106.9102258895903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MAX(0,($B$13+$C$13*EF700)/(1+$D$13*EF700)*DY700/(EA700+273)*$E$13)</f>
        <v>0</v>
      </c>
      <c r="AX700" t="s">
        <v>437</v>
      </c>
      <c r="AY700" t="s">
        <v>437</v>
      </c>
      <c r="AZ700">
        <v>0</v>
      </c>
      <c r="BA700">
        <v>0</v>
      </c>
      <c r="BB700">
        <f>1-AZ700/BA700</f>
        <v>0</v>
      </c>
      <c r="BC700">
        <v>0</v>
      </c>
      <c r="BD700" t="s">
        <v>437</v>
      </c>
      <c r="BE700" t="s">
        <v>437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437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$B$11*EG700+$C$11*EH700+$F$11*ES700*(1-EV700)</f>
        <v>0</v>
      </c>
      <c r="DI700">
        <f>DH700*DJ700</f>
        <v>0</v>
      </c>
      <c r="DJ700">
        <f>($B$11*$D$9+$C$11*$D$9+$F$11*((FF700+EX700)/MAX(FF700+EX700+FG700, 0.1)*$I$9+FG700/MAX(FF700+EX700+FG700, 0.1)*$J$9))/($B$11+$C$11+$F$11)</f>
        <v>0</v>
      </c>
      <c r="DK700">
        <f>($B$11*$K$9+$C$11*$K$9+$F$11*((FF700+EX700)/MAX(FF700+EX700+FG700, 0.1)*$P$9+FG700/MAX(FF700+EX700+FG700, 0.1)*$Q$9))/($B$11+$C$11+$F$11)</f>
        <v>0</v>
      </c>
      <c r="DL700">
        <v>4.16</v>
      </c>
      <c r="DM700">
        <v>0.5</v>
      </c>
      <c r="DN700" t="s">
        <v>438</v>
      </c>
      <c r="DO700">
        <v>2</v>
      </c>
      <c r="DP700" t="b">
        <v>1</v>
      </c>
      <c r="DQ700">
        <v>1758920316.481482</v>
      </c>
      <c r="DR700">
        <v>394.5560000000001</v>
      </c>
      <c r="DS700">
        <v>399.9917777777778</v>
      </c>
      <c r="DT700">
        <v>24.79877777777778</v>
      </c>
      <c r="DU700">
        <v>18.55179259259259</v>
      </c>
      <c r="DV700">
        <v>395.1281851851851</v>
      </c>
      <c r="DW700">
        <v>24.64651851851852</v>
      </c>
      <c r="DX700">
        <v>500.002074074074</v>
      </c>
      <c r="DY700">
        <v>90.28008148148147</v>
      </c>
      <c r="DZ700">
        <v>0.03010407037037037</v>
      </c>
      <c r="EA700">
        <v>30.92211481481482</v>
      </c>
      <c r="EB700">
        <v>30.01809259259259</v>
      </c>
      <c r="EC700">
        <v>999.9000000000001</v>
      </c>
      <c r="ED700">
        <v>0</v>
      </c>
      <c r="EE700">
        <v>0</v>
      </c>
      <c r="EF700">
        <v>9998.425925925925</v>
      </c>
      <c r="EG700">
        <v>0</v>
      </c>
      <c r="EH700">
        <v>11.6912</v>
      </c>
      <c r="EI700">
        <v>-5.435706336296295</v>
      </c>
      <c r="EJ700">
        <v>404.5895185185186</v>
      </c>
      <c r="EK700">
        <v>407.5528148148148</v>
      </c>
      <c r="EL700">
        <v>6.246982222222221</v>
      </c>
      <c r="EM700">
        <v>399.9917777777778</v>
      </c>
      <c r="EN700">
        <v>18.55179259259259</v>
      </c>
      <c r="EO700">
        <v>2.238836296296296</v>
      </c>
      <c r="EP700">
        <v>1.674858148148148</v>
      </c>
      <c r="EQ700">
        <v>19.24295925925926</v>
      </c>
      <c r="ER700">
        <v>14.66534444444445</v>
      </c>
      <c r="ES700">
        <v>2000.002222222222</v>
      </c>
      <c r="ET700">
        <v>0.9800055555555555</v>
      </c>
      <c r="EU700">
        <v>0.01999486296296296</v>
      </c>
      <c r="EV700">
        <v>0</v>
      </c>
      <c r="EW700">
        <v>715.6274814814815</v>
      </c>
      <c r="EX700">
        <v>5.00097</v>
      </c>
      <c r="EY700">
        <v>14363.7</v>
      </c>
      <c r="EZ700">
        <v>16707.62962962963</v>
      </c>
      <c r="FA700">
        <v>40.625</v>
      </c>
      <c r="FB700">
        <v>40.89796296296296</v>
      </c>
      <c r="FC700">
        <v>40.56199999999999</v>
      </c>
      <c r="FD700">
        <v>40.5</v>
      </c>
      <c r="FE700">
        <v>41.27755555555556</v>
      </c>
      <c r="FF700">
        <v>1955.112222222222</v>
      </c>
      <c r="FG700">
        <v>39.89000000000001</v>
      </c>
      <c r="FH700">
        <v>0</v>
      </c>
      <c r="FI700">
        <v>1758920325.3</v>
      </c>
      <c r="FJ700">
        <v>0</v>
      </c>
      <c r="FK700">
        <v>715.5741538461536</v>
      </c>
      <c r="FL700">
        <v>1.023521355340814</v>
      </c>
      <c r="FM700">
        <v>39.8837607950486</v>
      </c>
      <c r="FN700">
        <v>14363.51538461538</v>
      </c>
      <c r="FO700">
        <v>15</v>
      </c>
      <c r="FP700">
        <v>0</v>
      </c>
      <c r="FQ700" t="s">
        <v>439</v>
      </c>
      <c r="FR700">
        <v>1747247426.5</v>
      </c>
      <c r="FS700">
        <v>1747247420.5</v>
      </c>
      <c r="FT700">
        <v>0</v>
      </c>
      <c r="FU700">
        <v>1.027</v>
      </c>
      <c r="FV700">
        <v>0.031</v>
      </c>
      <c r="FW700">
        <v>0.02</v>
      </c>
      <c r="FX700">
        <v>0.05</v>
      </c>
      <c r="FY700">
        <v>420</v>
      </c>
      <c r="FZ700">
        <v>16</v>
      </c>
      <c r="GA700">
        <v>0.01</v>
      </c>
      <c r="GB700">
        <v>0.1</v>
      </c>
      <c r="GC700">
        <v>-9.26691612390244</v>
      </c>
      <c r="GD700">
        <v>76.1670987972125</v>
      </c>
      <c r="GE700">
        <v>7.611499097187176</v>
      </c>
      <c r="GF700">
        <v>0</v>
      </c>
      <c r="GG700">
        <v>715.505911764706</v>
      </c>
      <c r="GH700">
        <v>1.75045071631774</v>
      </c>
      <c r="GI700">
        <v>0.3156592883667069</v>
      </c>
      <c r="GJ700">
        <v>-1</v>
      </c>
      <c r="GK700">
        <v>6.24453243902439</v>
      </c>
      <c r="GL700">
        <v>0.06895149825784139</v>
      </c>
      <c r="GM700">
        <v>0.01861810013368033</v>
      </c>
      <c r="GN700">
        <v>1</v>
      </c>
      <c r="GO700">
        <v>1</v>
      </c>
      <c r="GP700">
        <v>2</v>
      </c>
      <c r="GQ700" t="s">
        <v>440</v>
      </c>
      <c r="GR700">
        <v>3.1353</v>
      </c>
      <c r="GS700">
        <v>2.68978</v>
      </c>
      <c r="GT700">
        <v>0.0866619</v>
      </c>
      <c r="GU700">
        <v>0.08528910000000001</v>
      </c>
      <c r="GV700">
        <v>0.108587</v>
      </c>
      <c r="GW700">
        <v>0.08759749999999999</v>
      </c>
      <c r="GX700">
        <v>29021.2</v>
      </c>
      <c r="GY700">
        <v>29123.8</v>
      </c>
      <c r="GZ700">
        <v>29537.3</v>
      </c>
      <c r="HA700">
        <v>29423.2</v>
      </c>
      <c r="HB700">
        <v>34779.7</v>
      </c>
      <c r="HC700">
        <v>35565.3</v>
      </c>
      <c r="HD700">
        <v>41559.2</v>
      </c>
      <c r="HE700">
        <v>41804.6</v>
      </c>
      <c r="HF700">
        <v>1.93225</v>
      </c>
      <c r="HG700">
        <v>1.86857</v>
      </c>
      <c r="HH700">
        <v>0.07038560000000001</v>
      </c>
      <c r="HI700">
        <v>0</v>
      </c>
      <c r="HJ700">
        <v>28.8623</v>
      </c>
      <c r="HK700">
        <v>999.9</v>
      </c>
      <c r="HL700">
        <v>45</v>
      </c>
      <c r="HM700">
        <v>31.5</v>
      </c>
      <c r="HN700">
        <v>23.1356</v>
      </c>
      <c r="HO700">
        <v>62.0193</v>
      </c>
      <c r="HP700">
        <v>26.0497</v>
      </c>
      <c r="HQ700">
        <v>1</v>
      </c>
      <c r="HR700">
        <v>0.0762881</v>
      </c>
      <c r="HS700">
        <v>-1.17446</v>
      </c>
      <c r="HT700">
        <v>20.3367</v>
      </c>
      <c r="HU700">
        <v>5.21639</v>
      </c>
      <c r="HV700">
        <v>12.0129</v>
      </c>
      <c r="HW700">
        <v>4.9881</v>
      </c>
      <c r="HX700">
        <v>3.28805</v>
      </c>
      <c r="HY700">
        <v>9999</v>
      </c>
      <c r="HZ700">
        <v>9999</v>
      </c>
      <c r="IA700">
        <v>9999</v>
      </c>
      <c r="IB700">
        <v>18.9</v>
      </c>
      <c r="IC700">
        <v>1.86752</v>
      </c>
      <c r="ID700">
        <v>1.86669</v>
      </c>
      <c r="IE700">
        <v>1.866</v>
      </c>
      <c r="IF700">
        <v>1.866</v>
      </c>
      <c r="IG700">
        <v>1.86783</v>
      </c>
      <c r="IH700">
        <v>1.87027</v>
      </c>
      <c r="II700">
        <v>1.86891</v>
      </c>
      <c r="IJ700">
        <v>1.87042</v>
      </c>
      <c r="IK700">
        <v>0</v>
      </c>
      <c r="IL700">
        <v>0</v>
      </c>
      <c r="IM700">
        <v>0</v>
      </c>
      <c r="IN700">
        <v>0</v>
      </c>
      <c r="IO700" t="s">
        <v>441</v>
      </c>
      <c r="IP700" t="s">
        <v>442</v>
      </c>
      <c r="IQ700" t="s">
        <v>443</v>
      </c>
      <c r="IR700" t="s">
        <v>443</v>
      </c>
      <c r="IS700" t="s">
        <v>443</v>
      </c>
      <c r="IT700" t="s">
        <v>443</v>
      </c>
      <c r="IU700">
        <v>0</v>
      </c>
      <c r="IV700">
        <v>100</v>
      </c>
      <c r="IW700">
        <v>100</v>
      </c>
      <c r="IX700">
        <v>-0.555</v>
      </c>
      <c r="IY700">
        <v>0.1524</v>
      </c>
      <c r="IZ700">
        <v>-0.2124528667129374</v>
      </c>
      <c r="JA700">
        <v>-0.0008016307627816455</v>
      </c>
      <c r="JB700">
        <v>-2.705495203968552E-07</v>
      </c>
      <c r="JC700">
        <v>-1.001381313952682E-11</v>
      </c>
      <c r="JD700">
        <v>-0.06429383364076624</v>
      </c>
      <c r="JE700">
        <v>-0.003544197663381463</v>
      </c>
      <c r="JF700">
        <v>0.0008551080648433378</v>
      </c>
      <c r="JG700">
        <v>-1.439520423836254E-05</v>
      </c>
      <c r="JH700">
        <v>4</v>
      </c>
      <c r="JI700">
        <v>2335</v>
      </c>
      <c r="JJ700">
        <v>1</v>
      </c>
      <c r="JK700">
        <v>25</v>
      </c>
      <c r="JL700">
        <v>194548.3</v>
      </c>
      <c r="JM700">
        <v>194548.4</v>
      </c>
      <c r="JN700">
        <v>0.919189</v>
      </c>
      <c r="JO700">
        <v>2.28394</v>
      </c>
      <c r="JP700">
        <v>1.39648</v>
      </c>
      <c r="JQ700">
        <v>2.35352</v>
      </c>
      <c r="JR700">
        <v>1.49536</v>
      </c>
      <c r="JS700">
        <v>2.56104</v>
      </c>
      <c r="JT700">
        <v>36.4343</v>
      </c>
      <c r="JU700">
        <v>24.0525</v>
      </c>
      <c r="JV700">
        <v>18</v>
      </c>
      <c r="JW700">
        <v>494.259</v>
      </c>
      <c r="JX700">
        <v>444.262</v>
      </c>
      <c r="JY700">
        <v>30.2373</v>
      </c>
      <c r="JZ700">
        <v>28.5668</v>
      </c>
      <c r="KA700">
        <v>30</v>
      </c>
      <c r="KB700">
        <v>28.4384</v>
      </c>
      <c r="KC700">
        <v>28.3728</v>
      </c>
      <c r="KD700">
        <v>18.3659</v>
      </c>
      <c r="KE700">
        <v>23.3619</v>
      </c>
      <c r="KF700">
        <v>46.7555</v>
      </c>
      <c r="KG700">
        <v>30.2183</v>
      </c>
      <c r="KH700">
        <v>356.334</v>
      </c>
      <c r="KI700">
        <v>18.6391</v>
      </c>
      <c r="KJ700">
        <v>100.942</v>
      </c>
      <c r="KK700">
        <v>100.523</v>
      </c>
    </row>
    <row r="701" spans="1:297">
      <c r="A701">
        <v>685</v>
      </c>
      <c r="B701">
        <v>1758920329</v>
      </c>
      <c r="C701">
        <v>18545.90000009537</v>
      </c>
      <c r="D701" t="s">
        <v>1818</v>
      </c>
      <c r="E701" t="s">
        <v>1819</v>
      </c>
      <c r="F701">
        <v>5</v>
      </c>
      <c r="G701" t="s">
        <v>1809</v>
      </c>
      <c r="H701" t="s">
        <v>436</v>
      </c>
      <c r="I701">
        <v>1758920321.5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(EA701+(U701+2*0.95*5.67E-8*(((EA701+$B$7)+273)^4-(EA701+273)^4)-44100*J701)/(1.84*29.3*R701+8*0.95*5.67E-8*(EA701+273)^3))</f>
        <v>0</v>
      </c>
      <c r="W701">
        <f>($C$7*EB701+$D$7*EC701+$E$7*V701)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2*0.95*5.67E-8*(((EA701+$B$7)+273)^4-(W701+273)^4)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376.3746254484471</v>
      </c>
      <c r="AK701">
        <v>374.3916121212121</v>
      </c>
      <c r="AL701">
        <v>-2.998513168107416</v>
      </c>
      <c r="AM701">
        <v>65.04146636514054</v>
      </c>
      <c r="AN701">
        <f>(AP701 - AO701 + DY701*1E3/(8.314*(EA701+273.15)) * AR701/DX701 * AQ701) * DX701/(100*DL701) * 1000/(1000 - AP701)</f>
        <v>0</v>
      </c>
      <c r="AO701">
        <v>18.58727296317235</v>
      </c>
      <c r="AP701">
        <v>24.81437636363636</v>
      </c>
      <c r="AQ701">
        <v>2.528382818574307E-05</v>
      </c>
      <c r="AR701">
        <v>106.9102258895903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MAX(0,($B$13+$C$13*EF701)/(1+$D$13*EF701)*DY701/(EA701+273)*$E$13)</f>
        <v>0</v>
      </c>
      <c r="AX701" t="s">
        <v>437</v>
      </c>
      <c r="AY701" t="s">
        <v>437</v>
      </c>
      <c r="AZ701">
        <v>0</v>
      </c>
      <c r="BA701">
        <v>0</v>
      </c>
      <c r="BB701">
        <f>1-AZ701/BA701</f>
        <v>0</v>
      </c>
      <c r="BC701">
        <v>0</v>
      </c>
      <c r="BD701" t="s">
        <v>437</v>
      </c>
      <c r="BE701" t="s">
        <v>437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437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$B$11*EG701+$C$11*EH701+$F$11*ES701*(1-EV701)</f>
        <v>0</v>
      </c>
      <c r="DI701">
        <f>DH701*DJ701</f>
        <v>0</v>
      </c>
      <c r="DJ701">
        <f>($B$11*$D$9+$C$11*$D$9+$F$11*((FF701+EX701)/MAX(FF701+EX701+FG701, 0.1)*$I$9+FG701/MAX(FF701+EX701+FG701, 0.1)*$J$9))/($B$11+$C$11+$F$11)</f>
        <v>0</v>
      </c>
      <c r="DK701">
        <f>($B$11*$K$9+$C$11*$K$9+$F$11*((FF701+EX701)/MAX(FF701+EX701+FG701, 0.1)*$P$9+FG701/MAX(FF701+EX701+FG701, 0.1)*$Q$9))/($B$11+$C$11+$F$11)</f>
        <v>0</v>
      </c>
      <c r="DL701">
        <v>4.16</v>
      </c>
      <c r="DM701">
        <v>0.5</v>
      </c>
      <c r="DN701" t="s">
        <v>438</v>
      </c>
      <c r="DO701">
        <v>2</v>
      </c>
      <c r="DP701" t="b">
        <v>1</v>
      </c>
      <c r="DQ701">
        <v>1758920321.5</v>
      </c>
      <c r="DR701">
        <v>383.9384074074074</v>
      </c>
      <c r="DS701">
        <v>384.094037037037</v>
      </c>
      <c r="DT701">
        <v>24.80407037037037</v>
      </c>
      <c r="DU701">
        <v>18.55945185185185</v>
      </c>
      <c r="DV701">
        <v>384.4997407407408</v>
      </c>
      <c r="DW701">
        <v>24.65174444444445</v>
      </c>
      <c r="DX701">
        <v>499.9861851851852</v>
      </c>
      <c r="DY701">
        <v>90.28025185185186</v>
      </c>
      <c r="DZ701">
        <v>0.02994802962962963</v>
      </c>
      <c r="EA701">
        <v>30.92204444444445</v>
      </c>
      <c r="EB701">
        <v>30.01507037037037</v>
      </c>
      <c r="EC701">
        <v>999.9000000000001</v>
      </c>
      <c r="ED701">
        <v>0</v>
      </c>
      <c r="EE701">
        <v>0</v>
      </c>
      <c r="EF701">
        <v>9996.619629629629</v>
      </c>
      <c r="EG701">
        <v>0</v>
      </c>
      <c r="EH701">
        <v>11.6912</v>
      </c>
      <c r="EI701">
        <v>-0.155614854814815</v>
      </c>
      <c r="EJ701">
        <v>393.703962962963</v>
      </c>
      <c r="EK701">
        <v>391.3572222222222</v>
      </c>
      <c r="EL701">
        <v>6.244621851851851</v>
      </c>
      <c r="EM701">
        <v>384.094037037037</v>
      </c>
      <c r="EN701">
        <v>18.55945185185185</v>
      </c>
      <c r="EO701">
        <v>2.239318888888889</v>
      </c>
      <c r="EP701">
        <v>1.675552592592593</v>
      </c>
      <c r="EQ701">
        <v>19.24640370370371</v>
      </c>
      <c r="ER701">
        <v>14.67175925925926</v>
      </c>
      <c r="ES701">
        <v>1999.992222222222</v>
      </c>
      <c r="ET701">
        <v>0.9800054444444443</v>
      </c>
      <c r="EU701">
        <v>0.01999497037037037</v>
      </c>
      <c r="EV701">
        <v>0</v>
      </c>
      <c r="EW701">
        <v>715.5771481481482</v>
      </c>
      <c r="EX701">
        <v>5.00097</v>
      </c>
      <c r="EY701">
        <v>14363.09259259259</v>
      </c>
      <c r="EZ701">
        <v>16707.55185185185</v>
      </c>
      <c r="FA701">
        <v>40.625</v>
      </c>
      <c r="FB701">
        <v>40.89337037037038</v>
      </c>
      <c r="FC701">
        <v>40.56199999999999</v>
      </c>
      <c r="FD701">
        <v>40.5</v>
      </c>
      <c r="FE701">
        <v>41.27525925925925</v>
      </c>
      <c r="FF701">
        <v>1955.102222222222</v>
      </c>
      <c r="FG701">
        <v>39.89000000000001</v>
      </c>
      <c r="FH701">
        <v>0</v>
      </c>
      <c r="FI701">
        <v>1758920330.7</v>
      </c>
      <c r="FJ701">
        <v>0</v>
      </c>
      <c r="FK701">
        <v>715.5149200000001</v>
      </c>
      <c r="FL701">
        <v>-2.547153855714607</v>
      </c>
      <c r="FM701">
        <v>-60.21538452918134</v>
      </c>
      <c r="FN701">
        <v>14362.504</v>
      </c>
      <c r="FO701">
        <v>15</v>
      </c>
      <c r="FP701">
        <v>0</v>
      </c>
      <c r="FQ701" t="s">
        <v>439</v>
      </c>
      <c r="FR701">
        <v>1747247426.5</v>
      </c>
      <c r="FS701">
        <v>1747247420.5</v>
      </c>
      <c r="FT701">
        <v>0</v>
      </c>
      <c r="FU701">
        <v>1.027</v>
      </c>
      <c r="FV701">
        <v>0.031</v>
      </c>
      <c r="FW701">
        <v>0.02</v>
      </c>
      <c r="FX701">
        <v>0.05</v>
      </c>
      <c r="FY701">
        <v>420</v>
      </c>
      <c r="FZ701">
        <v>16</v>
      </c>
      <c r="GA701">
        <v>0.01</v>
      </c>
      <c r="GB701">
        <v>0.1</v>
      </c>
      <c r="GC701">
        <v>-3.831813928780488</v>
      </c>
      <c r="GD701">
        <v>65.29738843066201</v>
      </c>
      <c r="GE701">
        <v>6.63156212489929</v>
      </c>
      <c r="GF701">
        <v>0</v>
      </c>
      <c r="GG701">
        <v>715.5093235294119</v>
      </c>
      <c r="GH701">
        <v>-0.4629641017367857</v>
      </c>
      <c r="GI701">
        <v>0.28682672783286</v>
      </c>
      <c r="GJ701">
        <v>-1</v>
      </c>
      <c r="GK701">
        <v>6.240555853658535</v>
      </c>
      <c r="GL701">
        <v>-0.03708836236933002</v>
      </c>
      <c r="GM701">
        <v>0.02112638738126951</v>
      </c>
      <c r="GN701">
        <v>1</v>
      </c>
      <c r="GO701">
        <v>1</v>
      </c>
      <c r="GP701">
        <v>2</v>
      </c>
      <c r="GQ701" t="s">
        <v>440</v>
      </c>
      <c r="GR701">
        <v>3.13535</v>
      </c>
      <c r="GS701">
        <v>2.6902</v>
      </c>
      <c r="GT701">
        <v>0.0840398</v>
      </c>
      <c r="GU701">
        <v>0.0823803</v>
      </c>
      <c r="GV701">
        <v>0.108628</v>
      </c>
      <c r="GW701">
        <v>0.0876194</v>
      </c>
      <c r="GX701">
        <v>29104.9</v>
      </c>
      <c r="GY701">
        <v>29216.2</v>
      </c>
      <c r="GZ701">
        <v>29537.6</v>
      </c>
      <c r="HA701">
        <v>29423</v>
      </c>
      <c r="HB701">
        <v>34778.1</v>
      </c>
      <c r="HC701">
        <v>35564.5</v>
      </c>
      <c r="HD701">
        <v>41559.3</v>
      </c>
      <c r="HE701">
        <v>41804.7</v>
      </c>
      <c r="HF701">
        <v>1.93233</v>
      </c>
      <c r="HG701">
        <v>1.86847</v>
      </c>
      <c r="HH701">
        <v>0.0706948</v>
      </c>
      <c r="HI701">
        <v>0</v>
      </c>
      <c r="HJ701">
        <v>28.8629</v>
      </c>
      <c r="HK701">
        <v>999.9</v>
      </c>
      <c r="HL701">
        <v>45</v>
      </c>
      <c r="HM701">
        <v>31.5</v>
      </c>
      <c r="HN701">
        <v>23.1376</v>
      </c>
      <c r="HO701">
        <v>61.9393</v>
      </c>
      <c r="HP701">
        <v>26.0176</v>
      </c>
      <c r="HQ701">
        <v>1</v>
      </c>
      <c r="HR701">
        <v>0.0762398</v>
      </c>
      <c r="HS701">
        <v>-1.16473</v>
      </c>
      <c r="HT701">
        <v>20.3366</v>
      </c>
      <c r="HU701">
        <v>5.21654</v>
      </c>
      <c r="HV701">
        <v>12.0111</v>
      </c>
      <c r="HW701">
        <v>4.9887</v>
      </c>
      <c r="HX701">
        <v>3.28788</v>
      </c>
      <c r="HY701">
        <v>9999</v>
      </c>
      <c r="HZ701">
        <v>9999</v>
      </c>
      <c r="IA701">
        <v>9999</v>
      </c>
      <c r="IB701">
        <v>18.9</v>
      </c>
      <c r="IC701">
        <v>1.86755</v>
      </c>
      <c r="ID701">
        <v>1.86669</v>
      </c>
      <c r="IE701">
        <v>1.866</v>
      </c>
      <c r="IF701">
        <v>1.866</v>
      </c>
      <c r="IG701">
        <v>1.86783</v>
      </c>
      <c r="IH701">
        <v>1.87027</v>
      </c>
      <c r="II701">
        <v>1.86891</v>
      </c>
      <c r="IJ701">
        <v>1.87042</v>
      </c>
      <c r="IK701">
        <v>0</v>
      </c>
      <c r="IL701">
        <v>0</v>
      </c>
      <c r="IM701">
        <v>0</v>
      </c>
      <c r="IN701">
        <v>0</v>
      </c>
      <c r="IO701" t="s">
        <v>441</v>
      </c>
      <c r="IP701" t="s">
        <v>442</v>
      </c>
      <c r="IQ701" t="s">
        <v>443</v>
      </c>
      <c r="IR701" t="s">
        <v>443</v>
      </c>
      <c r="IS701" t="s">
        <v>443</v>
      </c>
      <c r="IT701" t="s">
        <v>443</v>
      </c>
      <c r="IU701">
        <v>0</v>
      </c>
      <c r="IV701">
        <v>100</v>
      </c>
      <c r="IW701">
        <v>100</v>
      </c>
      <c r="IX701">
        <v>-0.541</v>
      </c>
      <c r="IY701">
        <v>0.1524</v>
      </c>
      <c r="IZ701">
        <v>-0.2124528667129374</v>
      </c>
      <c r="JA701">
        <v>-0.0008016307627816455</v>
      </c>
      <c r="JB701">
        <v>-2.705495203968552E-07</v>
      </c>
      <c r="JC701">
        <v>-1.001381313952682E-11</v>
      </c>
      <c r="JD701">
        <v>-0.06429383364076624</v>
      </c>
      <c r="JE701">
        <v>-0.003544197663381463</v>
      </c>
      <c r="JF701">
        <v>0.0008551080648433378</v>
      </c>
      <c r="JG701">
        <v>-1.439520423836254E-05</v>
      </c>
      <c r="JH701">
        <v>4</v>
      </c>
      <c r="JI701">
        <v>2335</v>
      </c>
      <c r="JJ701">
        <v>1</v>
      </c>
      <c r="JK701">
        <v>25</v>
      </c>
      <c r="JL701">
        <v>194548.4</v>
      </c>
      <c r="JM701">
        <v>194548.5</v>
      </c>
      <c r="JN701">
        <v>0.883789</v>
      </c>
      <c r="JO701">
        <v>2.26929</v>
      </c>
      <c r="JP701">
        <v>1.39771</v>
      </c>
      <c r="JQ701">
        <v>2.35352</v>
      </c>
      <c r="JR701">
        <v>1.49536</v>
      </c>
      <c r="JS701">
        <v>2.63794</v>
      </c>
      <c r="JT701">
        <v>36.4343</v>
      </c>
      <c r="JU701">
        <v>24.0612</v>
      </c>
      <c r="JV701">
        <v>18</v>
      </c>
      <c r="JW701">
        <v>494.299</v>
      </c>
      <c r="JX701">
        <v>444.2</v>
      </c>
      <c r="JY701">
        <v>30.219</v>
      </c>
      <c r="JZ701">
        <v>28.5655</v>
      </c>
      <c r="KA701">
        <v>29.9999</v>
      </c>
      <c r="KB701">
        <v>28.4374</v>
      </c>
      <c r="KC701">
        <v>28.3728</v>
      </c>
      <c r="KD701">
        <v>17.6594</v>
      </c>
      <c r="KE701">
        <v>23.3619</v>
      </c>
      <c r="KF701">
        <v>46.7555</v>
      </c>
      <c r="KG701">
        <v>30.2077</v>
      </c>
      <c r="KH701">
        <v>336.294</v>
      </c>
      <c r="KI701">
        <v>18.6372</v>
      </c>
      <c r="KJ701">
        <v>100.943</v>
      </c>
      <c r="KK701">
        <v>100.523</v>
      </c>
    </row>
    <row r="702" spans="1:297">
      <c r="A702">
        <v>686</v>
      </c>
      <c r="B702">
        <v>1758920334</v>
      </c>
      <c r="C702">
        <v>18550.90000009537</v>
      </c>
      <c r="D702" t="s">
        <v>1820</v>
      </c>
      <c r="E702" t="s">
        <v>1821</v>
      </c>
      <c r="F702">
        <v>5</v>
      </c>
      <c r="G702" t="s">
        <v>1809</v>
      </c>
      <c r="H702" t="s">
        <v>436</v>
      </c>
      <c r="I702">
        <v>1758920326.214286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(EA702+(U702+2*0.95*5.67E-8*(((EA702+$B$7)+273)^4-(EA702+273)^4)-44100*J702)/(1.84*29.3*R702+8*0.95*5.67E-8*(EA702+273)^3))</f>
        <v>0</v>
      </c>
      <c r="W702">
        <f>($C$7*EB702+$D$7*EC702+$E$7*V702)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2*0.95*5.67E-8*(((EA702+$B$7)+273)^4-(W702+273)^4)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359.9904110626971</v>
      </c>
      <c r="AK702">
        <v>358.941006060606</v>
      </c>
      <c r="AL702">
        <v>-3.107003773885729</v>
      </c>
      <c r="AM702">
        <v>65.04146636514054</v>
      </c>
      <c r="AN702">
        <f>(AP702 - AO702 + DY702*1E3/(8.314*(EA702+273.15)) * AR702/DX702 * AQ702) * DX702/(100*DL702) * 1000/(1000 - AP702)</f>
        <v>0</v>
      </c>
      <c r="AO702">
        <v>18.59057601193688</v>
      </c>
      <c r="AP702">
        <v>24.82259757575757</v>
      </c>
      <c r="AQ702">
        <v>1.113383894039188E-05</v>
      </c>
      <c r="AR702">
        <v>106.9102258895903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MAX(0,($B$13+$C$13*EF702)/(1+$D$13*EF702)*DY702/(EA702+273)*$E$13)</f>
        <v>0</v>
      </c>
      <c r="AX702" t="s">
        <v>437</v>
      </c>
      <c r="AY702" t="s">
        <v>437</v>
      </c>
      <c r="AZ702">
        <v>0</v>
      </c>
      <c r="BA702">
        <v>0</v>
      </c>
      <c r="BB702">
        <f>1-AZ702/BA702</f>
        <v>0</v>
      </c>
      <c r="BC702">
        <v>0</v>
      </c>
      <c r="BD702" t="s">
        <v>437</v>
      </c>
      <c r="BE702" t="s">
        <v>437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437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$B$11*EG702+$C$11*EH702+$F$11*ES702*(1-EV702)</f>
        <v>0</v>
      </c>
      <c r="DI702">
        <f>DH702*DJ702</f>
        <v>0</v>
      </c>
      <c r="DJ702">
        <f>($B$11*$D$9+$C$11*$D$9+$F$11*((FF702+EX702)/MAX(FF702+EX702+FG702, 0.1)*$I$9+FG702/MAX(FF702+EX702+FG702, 0.1)*$J$9))/($B$11+$C$11+$F$11)</f>
        <v>0</v>
      </c>
      <c r="DK702">
        <f>($B$11*$K$9+$C$11*$K$9+$F$11*((FF702+EX702)/MAX(FF702+EX702+FG702, 0.1)*$P$9+FG702/MAX(FF702+EX702+FG702, 0.1)*$Q$9))/($B$11+$C$11+$F$11)</f>
        <v>0</v>
      </c>
      <c r="DL702">
        <v>4.16</v>
      </c>
      <c r="DM702">
        <v>0.5</v>
      </c>
      <c r="DN702" t="s">
        <v>438</v>
      </c>
      <c r="DO702">
        <v>2</v>
      </c>
      <c r="DP702" t="b">
        <v>1</v>
      </c>
      <c r="DQ702">
        <v>1758920326.214286</v>
      </c>
      <c r="DR702">
        <v>371.3951785714285</v>
      </c>
      <c r="DS702">
        <v>368.6905357142858</v>
      </c>
      <c r="DT702">
        <v>24.80846428571429</v>
      </c>
      <c r="DU702">
        <v>18.574775</v>
      </c>
      <c r="DV702">
        <v>371.9438214285714</v>
      </c>
      <c r="DW702">
        <v>24.65608928571428</v>
      </c>
      <c r="DX702">
        <v>500.0076785714286</v>
      </c>
      <c r="DY702">
        <v>90.28027142857142</v>
      </c>
      <c r="DZ702">
        <v>0.02985779285714285</v>
      </c>
      <c r="EA702">
        <v>30.92059642857143</v>
      </c>
      <c r="EB702">
        <v>30.01540357142857</v>
      </c>
      <c r="EC702">
        <v>999.9000000000002</v>
      </c>
      <c r="ED702">
        <v>0</v>
      </c>
      <c r="EE702">
        <v>0</v>
      </c>
      <c r="EF702">
        <v>9993.793928571427</v>
      </c>
      <c r="EG702">
        <v>0</v>
      </c>
      <c r="EH702">
        <v>11.6912</v>
      </c>
      <c r="EI702">
        <v>2.704716389999999</v>
      </c>
      <c r="EJ702">
        <v>380.84325</v>
      </c>
      <c r="EK702">
        <v>375.6681785714286</v>
      </c>
      <c r="EL702">
        <v>6.233698571428572</v>
      </c>
      <c r="EM702">
        <v>368.6905357142858</v>
      </c>
      <c r="EN702">
        <v>18.574775</v>
      </c>
      <c r="EO702">
        <v>2.239716428571429</v>
      </c>
      <c r="EP702">
        <v>1.676935357142857</v>
      </c>
      <c r="EQ702">
        <v>19.24925357142857</v>
      </c>
      <c r="ER702">
        <v>14.68455357142857</v>
      </c>
      <c r="ES702">
        <v>2000.007857142857</v>
      </c>
      <c r="ET702">
        <v>0.9800056428571429</v>
      </c>
      <c r="EU702">
        <v>0.01999477857142857</v>
      </c>
      <c r="EV702">
        <v>0</v>
      </c>
      <c r="EW702">
        <v>715.1941428571429</v>
      </c>
      <c r="EX702">
        <v>5.00097</v>
      </c>
      <c r="EY702">
        <v>14355.92142857143</v>
      </c>
      <c r="EZ702">
        <v>16707.67857142857</v>
      </c>
      <c r="FA702">
        <v>40.625</v>
      </c>
      <c r="FB702">
        <v>40.88385714285715</v>
      </c>
      <c r="FC702">
        <v>40.5597857142857</v>
      </c>
      <c r="FD702">
        <v>40.5</v>
      </c>
      <c r="FE702">
        <v>41.28321428571428</v>
      </c>
      <c r="FF702">
        <v>1955.117857142857</v>
      </c>
      <c r="FG702">
        <v>39.89000000000001</v>
      </c>
      <c r="FH702">
        <v>0</v>
      </c>
      <c r="FI702">
        <v>1758920335.5</v>
      </c>
      <c r="FJ702">
        <v>0</v>
      </c>
      <c r="FK702">
        <v>715.1173600000001</v>
      </c>
      <c r="FL702">
        <v>-6.862692301138822</v>
      </c>
      <c r="FM702">
        <v>-147.52307660546</v>
      </c>
      <c r="FN702">
        <v>14354.396</v>
      </c>
      <c r="FO702">
        <v>15</v>
      </c>
      <c r="FP702">
        <v>0</v>
      </c>
      <c r="FQ702" t="s">
        <v>439</v>
      </c>
      <c r="FR702">
        <v>1747247426.5</v>
      </c>
      <c r="FS702">
        <v>1747247420.5</v>
      </c>
      <c r="FT702">
        <v>0</v>
      </c>
      <c r="FU702">
        <v>1.027</v>
      </c>
      <c r="FV702">
        <v>0.031</v>
      </c>
      <c r="FW702">
        <v>0.02</v>
      </c>
      <c r="FX702">
        <v>0.05</v>
      </c>
      <c r="FY702">
        <v>420</v>
      </c>
      <c r="FZ702">
        <v>16</v>
      </c>
      <c r="GA702">
        <v>0.01</v>
      </c>
      <c r="GB702">
        <v>0.1</v>
      </c>
      <c r="GC702">
        <v>-0.07540368487804879</v>
      </c>
      <c r="GD702">
        <v>43.30496122452961</v>
      </c>
      <c r="GE702">
        <v>4.443555073511089</v>
      </c>
      <c r="GF702">
        <v>0</v>
      </c>
      <c r="GG702">
        <v>715.3819411764706</v>
      </c>
      <c r="GH702">
        <v>-3.442047371784403</v>
      </c>
      <c r="GI702">
        <v>0.4431892399665656</v>
      </c>
      <c r="GJ702">
        <v>-1</v>
      </c>
      <c r="GK702">
        <v>6.24102268292683</v>
      </c>
      <c r="GL702">
        <v>-0.1244494076654941</v>
      </c>
      <c r="GM702">
        <v>0.02083624199818149</v>
      </c>
      <c r="GN702">
        <v>0</v>
      </c>
      <c r="GO702">
        <v>0</v>
      </c>
      <c r="GP702">
        <v>2</v>
      </c>
      <c r="GQ702" t="s">
        <v>446</v>
      </c>
      <c r="GR702">
        <v>3.13515</v>
      </c>
      <c r="GS702">
        <v>2.69009</v>
      </c>
      <c r="GT702">
        <v>0.0812611</v>
      </c>
      <c r="GU702">
        <v>0.07930230000000001</v>
      </c>
      <c r="GV702">
        <v>0.10865</v>
      </c>
      <c r="GW702">
        <v>0.08762639999999999</v>
      </c>
      <c r="GX702">
        <v>29192.6</v>
      </c>
      <c r="GY702">
        <v>29314.6</v>
      </c>
      <c r="GZ702">
        <v>29537</v>
      </c>
      <c r="HA702">
        <v>29423.3</v>
      </c>
      <c r="HB702">
        <v>34776.7</v>
      </c>
      <c r="HC702">
        <v>35564.5</v>
      </c>
      <c r="HD702">
        <v>41558.8</v>
      </c>
      <c r="HE702">
        <v>41805.1</v>
      </c>
      <c r="HF702">
        <v>1.93213</v>
      </c>
      <c r="HG702">
        <v>1.86863</v>
      </c>
      <c r="HH702">
        <v>0.0708401</v>
      </c>
      <c r="HI702">
        <v>0</v>
      </c>
      <c r="HJ702">
        <v>28.8629</v>
      </c>
      <c r="HK702">
        <v>999.9</v>
      </c>
      <c r="HL702">
        <v>45</v>
      </c>
      <c r="HM702">
        <v>31.5</v>
      </c>
      <c r="HN702">
        <v>23.1376</v>
      </c>
      <c r="HO702">
        <v>61.9793</v>
      </c>
      <c r="HP702">
        <v>26.1538</v>
      </c>
      <c r="HQ702">
        <v>1</v>
      </c>
      <c r="HR702">
        <v>0.0762221</v>
      </c>
      <c r="HS702">
        <v>-1.17207</v>
      </c>
      <c r="HT702">
        <v>20.3366</v>
      </c>
      <c r="HU702">
        <v>5.21744</v>
      </c>
      <c r="HV702">
        <v>12.0129</v>
      </c>
      <c r="HW702">
        <v>4.98905</v>
      </c>
      <c r="HX702">
        <v>3.28803</v>
      </c>
      <c r="HY702">
        <v>9999</v>
      </c>
      <c r="HZ702">
        <v>9999</v>
      </c>
      <c r="IA702">
        <v>9999</v>
      </c>
      <c r="IB702">
        <v>18.9</v>
      </c>
      <c r="IC702">
        <v>1.86754</v>
      </c>
      <c r="ID702">
        <v>1.86669</v>
      </c>
      <c r="IE702">
        <v>1.86602</v>
      </c>
      <c r="IF702">
        <v>1.866</v>
      </c>
      <c r="IG702">
        <v>1.86783</v>
      </c>
      <c r="IH702">
        <v>1.87027</v>
      </c>
      <c r="II702">
        <v>1.86891</v>
      </c>
      <c r="IJ702">
        <v>1.87042</v>
      </c>
      <c r="IK702">
        <v>0</v>
      </c>
      <c r="IL702">
        <v>0</v>
      </c>
      <c r="IM702">
        <v>0</v>
      </c>
      <c r="IN702">
        <v>0</v>
      </c>
      <c r="IO702" t="s">
        <v>441</v>
      </c>
      <c r="IP702" t="s">
        <v>442</v>
      </c>
      <c r="IQ702" t="s">
        <v>443</v>
      </c>
      <c r="IR702" t="s">
        <v>443</v>
      </c>
      <c r="IS702" t="s">
        <v>443</v>
      </c>
      <c r="IT702" t="s">
        <v>443</v>
      </c>
      <c r="IU702">
        <v>0</v>
      </c>
      <c r="IV702">
        <v>100</v>
      </c>
      <c r="IW702">
        <v>100</v>
      </c>
      <c r="IX702">
        <v>-0.526</v>
      </c>
      <c r="IY702">
        <v>0.1525</v>
      </c>
      <c r="IZ702">
        <v>-0.2124528667129374</v>
      </c>
      <c r="JA702">
        <v>-0.0008016307627816455</v>
      </c>
      <c r="JB702">
        <v>-2.705495203968552E-07</v>
      </c>
      <c r="JC702">
        <v>-1.001381313952682E-11</v>
      </c>
      <c r="JD702">
        <v>-0.06429383364076624</v>
      </c>
      <c r="JE702">
        <v>-0.003544197663381463</v>
      </c>
      <c r="JF702">
        <v>0.0008551080648433378</v>
      </c>
      <c r="JG702">
        <v>-1.439520423836254E-05</v>
      </c>
      <c r="JH702">
        <v>4</v>
      </c>
      <c r="JI702">
        <v>2335</v>
      </c>
      <c r="JJ702">
        <v>1</v>
      </c>
      <c r="JK702">
        <v>25</v>
      </c>
      <c r="JL702">
        <v>194548.5</v>
      </c>
      <c r="JM702">
        <v>194548.6</v>
      </c>
      <c r="JN702">
        <v>0.852051</v>
      </c>
      <c r="JO702">
        <v>2.27783</v>
      </c>
      <c r="JP702">
        <v>1.39771</v>
      </c>
      <c r="JQ702">
        <v>2.35352</v>
      </c>
      <c r="JR702">
        <v>1.49536</v>
      </c>
      <c r="JS702">
        <v>2.67944</v>
      </c>
      <c r="JT702">
        <v>36.4343</v>
      </c>
      <c r="JU702">
        <v>24.0612</v>
      </c>
      <c r="JV702">
        <v>18</v>
      </c>
      <c r="JW702">
        <v>494.16</v>
      </c>
      <c r="JX702">
        <v>444.277</v>
      </c>
      <c r="JY702">
        <v>30.2062</v>
      </c>
      <c r="JZ702">
        <v>28.5655</v>
      </c>
      <c r="KA702">
        <v>29.9999</v>
      </c>
      <c r="KB702">
        <v>28.436</v>
      </c>
      <c r="KC702">
        <v>28.3707</v>
      </c>
      <c r="KD702">
        <v>17.0183</v>
      </c>
      <c r="KE702">
        <v>23.3619</v>
      </c>
      <c r="KF702">
        <v>46.7555</v>
      </c>
      <c r="KG702">
        <v>30.1896</v>
      </c>
      <c r="KH702">
        <v>322.919</v>
      </c>
      <c r="KI702">
        <v>18.6369</v>
      </c>
      <c r="KJ702">
        <v>100.941</v>
      </c>
      <c r="KK702">
        <v>100.524</v>
      </c>
    </row>
    <row r="703" spans="1:297">
      <c r="A703">
        <v>687</v>
      </c>
      <c r="B703">
        <v>1758920339</v>
      </c>
      <c r="C703">
        <v>18555.90000009537</v>
      </c>
      <c r="D703" t="s">
        <v>1822</v>
      </c>
      <c r="E703" t="s">
        <v>1823</v>
      </c>
      <c r="F703">
        <v>5</v>
      </c>
      <c r="G703" t="s">
        <v>1809</v>
      </c>
      <c r="H703" t="s">
        <v>436</v>
      </c>
      <c r="I703">
        <v>1758920331.5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(EA703+(U703+2*0.95*5.67E-8*(((EA703+$B$7)+273)^4-(EA703+273)^4)-44100*J703)/(1.84*29.3*R703+8*0.95*5.67E-8*(EA703+273)^3))</f>
        <v>0</v>
      </c>
      <c r="W703">
        <f>($C$7*EB703+$D$7*EC703+$E$7*V703)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2*0.95*5.67E-8*(((EA703+$B$7)+273)^4-(W703+273)^4)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342.5965714828067</v>
      </c>
      <c r="AK703">
        <v>342.7445636363637</v>
      </c>
      <c r="AL703">
        <v>-3.247953476949158</v>
      </c>
      <c r="AM703">
        <v>65.04146636514054</v>
      </c>
      <c r="AN703">
        <f>(AP703 - AO703 + DY703*1E3/(8.314*(EA703+273.15)) * AR703/DX703 * AQ703) * DX703/(100*DL703) * 1000/(1000 - AP703)</f>
        <v>0</v>
      </c>
      <c r="AO703">
        <v>18.59173806196974</v>
      </c>
      <c r="AP703">
        <v>24.82572606060605</v>
      </c>
      <c r="AQ703">
        <v>5.184148752464124E-06</v>
      </c>
      <c r="AR703">
        <v>106.9102258895903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MAX(0,($B$13+$C$13*EF703)/(1+$D$13*EF703)*DY703/(EA703+273)*$E$13)</f>
        <v>0</v>
      </c>
      <c r="AX703" t="s">
        <v>437</v>
      </c>
      <c r="AY703" t="s">
        <v>437</v>
      </c>
      <c r="AZ703">
        <v>0</v>
      </c>
      <c r="BA703">
        <v>0</v>
      </c>
      <c r="BB703">
        <f>1-AZ703/BA703</f>
        <v>0</v>
      </c>
      <c r="BC703">
        <v>0</v>
      </c>
      <c r="BD703" t="s">
        <v>437</v>
      </c>
      <c r="BE703" t="s">
        <v>437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437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$B$11*EG703+$C$11*EH703+$F$11*ES703*(1-EV703)</f>
        <v>0</v>
      </c>
      <c r="DI703">
        <f>DH703*DJ703</f>
        <v>0</v>
      </c>
      <c r="DJ703">
        <f>($B$11*$D$9+$C$11*$D$9+$F$11*((FF703+EX703)/MAX(FF703+EX703+FG703, 0.1)*$I$9+FG703/MAX(FF703+EX703+FG703, 0.1)*$J$9))/($B$11+$C$11+$F$11)</f>
        <v>0</v>
      </c>
      <c r="DK703">
        <f>($B$11*$K$9+$C$11*$K$9+$F$11*((FF703+EX703)/MAX(FF703+EX703+FG703, 0.1)*$P$9+FG703/MAX(FF703+EX703+FG703, 0.1)*$Q$9))/($B$11+$C$11+$F$11)</f>
        <v>0</v>
      </c>
      <c r="DL703">
        <v>4.16</v>
      </c>
      <c r="DM703">
        <v>0.5</v>
      </c>
      <c r="DN703" t="s">
        <v>438</v>
      </c>
      <c r="DO703">
        <v>2</v>
      </c>
      <c r="DP703" t="b">
        <v>1</v>
      </c>
      <c r="DQ703">
        <v>1758920331.5</v>
      </c>
      <c r="DR703">
        <v>355.9011481481481</v>
      </c>
      <c r="DS703">
        <v>351.093037037037</v>
      </c>
      <c r="DT703">
        <v>24.81818148148148</v>
      </c>
      <c r="DU703">
        <v>18.58956296296296</v>
      </c>
      <c r="DV703">
        <v>356.4342222222222</v>
      </c>
      <c r="DW703">
        <v>24.66567777777778</v>
      </c>
      <c r="DX703">
        <v>500.0002962962963</v>
      </c>
      <c r="DY703">
        <v>90.28051851851852</v>
      </c>
      <c r="DZ703">
        <v>0.0298707037037037</v>
      </c>
      <c r="EA703">
        <v>30.91840370370371</v>
      </c>
      <c r="EB703">
        <v>30.01618148148149</v>
      </c>
      <c r="EC703">
        <v>999.9000000000001</v>
      </c>
      <c r="ED703">
        <v>0</v>
      </c>
      <c r="EE703">
        <v>0</v>
      </c>
      <c r="EF703">
        <v>9992.429629629631</v>
      </c>
      <c r="EG703">
        <v>0</v>
      </c>
      <c r="EH703">
        <v>11.6912</v>
      </c>
      <c r="EI703">
        <v>4.808125555555556</v>
      </c>
      <c r="EJ703">
        <v>364.9586296296296</v>
      </c>
      <c r="EK703">
        <v>357.7432222222222</v>
      </c>
      <c r="EL703">
        <v>6.22863037037037</v>
      </c>
      <c r="EM703">
        <v>351.093037037037</v>
      </c>
      <c r="EN703">
        <v>18.58956296296296</v>
      </c>
      <c r="EO703">
        <v>2.240598148148148</v>
      </c>
      <c r="EP703">
        <v>1.678274444444444</v>
      </c>
      <c r="EQ703">
        <v>19.25558888888889</v>
      </c>
      <c r="ER703">
        <v>14.69692962962963</v>
      </c>
      <c r="ES703">
        <v>1999.997407407407</v>
      </c>
      <c r="ET703">
        <v>0.9800055185185182</v>
      </c>
      <c r="EU703">
        <v>0.01999486296296296</v>
      </c>
      <c r="EV703">
        <v>0</v>
      </c>
      <c r="EW703">
        <v>714.4449629629629</v>
      </c>
      <c r="EX703">
        <v>5.00097</v>
      </c>
      <c r="EY703">
        <v>14341.87777777778</v>
      </c>
      <c r="EZ703">
        <v>16707.58888888889</v>
      </c>
      <c r="FA703">
        <v>40.625</v>
      </c>
      <c r="FB703">
        <v>40.875</v>
      </c>
      <c r="FC703">
        <v>40.5597037037037</v>
      </c>
      <c r="FD703">
        <v>40.5</v>
      </c>
      <c r="FE703">
        <v>41.28444444444444</v>
      </c>
      <c r="FF703">
        <v>1955.107407407407</v>
      </c>
      <c r="FG703">
        <v>39.89000000000001</v>
      </c>
      <c r="FH703">
        <v>0</v>
      </c>
      <c r="FI703">
        <v>1758920340.3</v>
      </c>
      <c r="FJ703">
        <v>0</v>
      </c>
      <c r="FK703">
        <v>714.4534400000001</v>
      </c>
      <c r="FL703">
        <v>-9.718615410764105</v>
      </c>
      <c r="FM703">
        <v>-188.8615386756903</v>
      </c>
      <c r="FN703">
        <v>14341.3</v>
      </c>
      <c r="FO703">
        <v>15</v>
      </c>
      <c r="FP703">
        <v>0</v>
      </c>
      <c r="FQ703" t="s">
        <v>439</v>
      </c>
      <c r="FR703">
        <v>1747247426.5</v>
      </c>
      <c r="FS703">
        <v>1747247420.5</v>
      </c>
      <c r="FT703">
        <v>0</v>
      </c>
      <c r="FU703">
        <v>1.027</v>
      </c>
      <c r="FV703">
        <v>0.031</v>
      </c>
      <c r="FW703">
        <v>0.02</v>
      </c>
      <c r="FX703">
        <v>0.05</v>
      </c>
      <c r="FY703">
        <v>420</v>
      </c>
      <c r="FZ703">
        <v>16</v>
      </c>
      <c r="GA703">
        <v>0.01</v>
      </c>
      <c r="GB703">
        <v>0.1</v>
      </c>
      <c r="GC703">
        <v>3.457768022439025</v>
      </c>
      <c r="GD703">
        <v>23.9968297881533</v>
      </c>
      <c r="GE703">
        <v>2.455778547649502</v>
      </c>
      <c r="GF703">
        <v>0</v>
      </c>
      <c r="GG703">
        <v>714.8327352941177</v>
      </c>
      <c r="GH703">
        <v>-7.731566088676641</v>
      </c>
      <c r="GI703">
        <v>0.8020448978492947</v>
      </c>
      <c r="GJ703">
        <v>-1</v>
      </c>
      <c r="GK703">
        <v>6.234267073170733</v>
      </c>
      <c r="GL703">
        <v>-0.0643193728222832</v>
      </c>
      <c r="GM703">
        <v>0.01572149348145174</v>
      </c>
      <c r="GN703">
        <v>1</v>
      </c>
      <c r="GO703">
        <v>1</v>
      </c>
      <c r="GP703">
        <v>2</v>
      </c>
      <c r="GQ703" t="s">
        <v>440</v>
      </c>
      <c r="GR703">
        <v>3.13535</v>
      </c>
      <c r="GS703">
        <v>2.68991</v>
      </c>
      <c r="GT703">
        <v>0.0783123</v>
      </c>
      <c r="GU703">
        <v>0.0762642</v>
      </c>
      <c r="GV703">
        <v>0.108661</v>
      </c>
      <c r="GW703">
        <v>0.0876232</v>
      </c>
      <c r="GX703">
        <v>29285.7</v>
      </c>
      <c r="GY703">
        <v>29411.3</v>
      </c>
      <c r="GZ703">
        <v>29536.4</v>
      </c>
      <c r="HA703">
        <v>29423.3</v>
      </c>
      <c r="HB703">
        <v>34775.8</v>
      </c>
      <c r="HC703">
        <v>35564.4</v>
      </c>
      <c r="HD703">
        <v>41558.2</v>
      </c>
      <c r="HE703">
        <v>41804.9</v>
      </c>
      <c r="HF703">
        <v>1.93222</v>
      </c>
      <c r="HG703">
        <v>1.86847</v>
      </c>
      <c r="HH703">
        <v>0.070475</v>
      </c>
      <c r="HI703">
        <v>0</v>
      </c>
      <c r="HJ703">
        <v>28.8629</v>
      </c>
      <c r="HK703">
        <v>999.9</v>
      </c>
      <c r="HL703">
        <v>45</v>
      </c>
      <c r="HM703">
        <v>31.5</v>
      </c>
      <c r="HN703">
        <v>23.1351</v>
      </c>
      <c r="HO703">
        <v>62.1093</v>
      </c>
      <c r="HP703">
        <v>26.0136</v>
      </c>
      <c r="HQ703">
        <v>1</v>
      </c>
      <c r="HR703">
        <v>0.07596799999999999</v>
      </c>
      <c r="HS703">
        <v>-1.15008</v>
      </c>
      <c r="HT703">
        <v>20.3368</v>
      </c>
      <c r="HU703">
        <v>5.21594</v>
      </c>
      <c r="HV703">
        <v>12.014</v>
      </c>
      <c r="HW703">
        <v>4.98865</v>
      </c>
      <c r="HX703">
        <v>3.2879</v>
      </c>
      <c r="HY703">
        <v>9999</v>
      </c>
      <c r="HZ703">
        <v>9999</v>
      </c>
      <c r="IA703">
        <v>9999</v>
      </c>
      <c r="IB703">
        <v>18.9</v>
      </c>
      <c r="IC703">
        <v>1.86756</v>
      </c>
      <c r="ID703">
        <v>1.86671</v>
      </c>
      <c r="IE703">
        <v>1.86603</v>
      </c>
      <c r="IF703">
        <v>1.866</v>
      </c>
      <c r="IG703">
        <v>1.86783</v>
      </c>
      <c r="IH703">
        <v>1.87027</v>
      </c>
      <c r="II703">
        <v>1.86891</v>
      </c>
      <c r="IJ703">
        <v>1.87042</v>
      </c>
      <c r="IK703">
        <v>0</v>
      </c>
      <c r="IL703">
        <v>0</v>
      </c>
      <c r="IM703">
        <v>0</v>
      </c>
      <c r="IN703">
        <v>0</v>
      </c>
      <c r="IO703" t="s">
        <v>441</v>
      </c>
      <c r="IP703" t="s">
        <v>442</v>
      </c>
      <c r="IQ703" t="s">
        <v>443</v>
      </c>
      <c r="IR703" t="s">
        <v>443</v>
      </c>
      <c r="IS703" t="s">
        <v>443</v>
      </c>
      <c r="IT703" t="s">
        <v>443</v>
      </c>
      <c r="IU703">
        <v>0</v>
      </c>
      <c r="IV703">
        <v>100</v>
      </c>
      <c r="IW703">
        <v>100</v>
      </c>
      <c r="IX703">
        <v>-0.51</v>
      </c>
      <c r="IY703">
        <v>0.1526</v>
      </c>
      <c r="IZ703">
        <v>-0.2124528667129374</v>
      </c>
      <c r="JA703">
        <v>-0.0008016307627816455</v>
      </c>
      <c r="JB703">
        <v>-2.705495203968552E-07</v>
      </c>
      <c r="JC703">
        <v>-1.001381313952682E-11</v>
      </c>
      <c r="JD703">
        <v>-0.06429383364076624</v>
      </c>
      <c r="JE703">
        <v>-0.003544197663381463</v>
      </c>
      <c r="JF703">
        <v>0.0008551080648433378</v>
      </c>
      <c r="JG703">
        <v>-1.439520423836254E-05</v>
      </c>
      <c r="JH703">
        <v>4</v>
      </c>
      <c r="JI703">
        <v>2335</v>
      </c>
      <c r="JJ703">
        <v>1</v>
      </c>
      <c r="JK703">
        <v>25</v>
      </c>
      <c r="JL703">
        <v>194548.5</v>
      </c>
      <c r="JM703">
        <v>194548.6</v>
      </c>
      <c r="JN703">
        <v>0.81543</v>
      </c>
      <c r="JO703">
        <v>2.28882</v>
      </c>
      <c r="JP703">
        <v>1.39648</v>
      </c>
      <c r="JQ703">
        <v>2.35474</v>
      </c>
      <c r="JR703">
        <v>1.49536</v>
      </c>
      <c r="JS703">
        <v>2.61108</v>
      </c>
      <c r="JT703">
        <v>36.4578</v>
      </c>
      <c r="JU703">
        <v>24.0612</v>
      </c>
      <c r="JV703">
        <v>18</v>
      </c>
      <c r="JW703">
        <v>494.223</v>
      </c>
      <c r="JX703">
        <v>444.182</v>
      </c>
      <c r="JY703">
        <v>30.1905</v>
      </c>
      <c r="JZ703">
        <v>28.5655</v>
      </c>
      <c r="KA703">
        <v>30</v>
      </c>
      <c r="KB703">
        <v>28.436</v>
      </c>
      <c r="KC703">
        <v>28.3704</v>
      </c>
      <c r="KD703">
        <v>16.3001</v>
      </c>
      <c r="KE703">
        <v>23.3619</v>
      </c>
      <c r="KF703">
        <v>46.7555</v>
      </c>
      <c r="KG703">
        <v>30.1703</v>
      </c>
      <c r="KH703">
        <v>302.858</v>
      </c>
      <c r="KI703">
        <v>18.6363</v>
      </c>
      <c r="KJ703">
        <v>100.939</v>
      </c>
      <c r="KK703">
        <v>100.524</v>
      </c>
    </row>
    <row r="704" spans="1:297">
      <c r="A704">
        <v>688</v>
      </c>
      <c r="B704">
        <v>1758920344</v>
      </c>
      <c r="C704">
        <v>18560.90000009537</v>
      </c>
      <c r="D704" t="s">
        <v>1824</v>
      </c>
      <c r="E704" t="s">
        <v>1825</v>
      </c>
      <c r="F704">
        <v>5</v>
      </c>
      <c r="G704" t="s">
        <v>1809</v>
      </c>
      <c r="H704" t="s">
        <v>436</v>
      </c>
      <c r="I704">
        <v>1758920336.214286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(EA704+(U704+2*0.95*5.67E-8*(((EA704+$B$7)+273)^4-(EA704+273)^4)-44100*J704)/(1.84*29.3*R704+8*0.95*5.67E-8*(EA704+273)^3))</f>
        <v>0</v>
      </c>
      <c r="W704">
        <f>($C$7*EB704+$D$7*EC704+$E$7*V704)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2*0.95*5.67E-8*(((EA704+$B$7)+273)^4-(W704+273)^4)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326.1218730560708</v>
      </c>
      <c r="AK704">
        <v>326.7734909090908</v>
      </c>
      <c r="AL704">
        <v>-3.188526013921638</v>
      </c>
      <c r="AM704">
        <v>65.04146636514054</v>
      </c>
      <c r="AN704">
        <f>(AP704 - AO704 + DY704*1E3/(8.314*(EA704+273.15)) * AR704/DX704 * AQ704) * DX704/(100*DL704) * 1000/(1000 - AP704)</f>
        <v>0</v>
      </c>
      <c r="AO704">
        <v>18.5900684920965</v>
      </c>
      <c r="AP704">
        <v>24.82847636363635</v>
      </c>
      <c r="AQ704">
        <v>6.846622404722306E-06</v>
      </c>
      <c r="AR704">
        <v>106.9102258895903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MAX(0,($B$13+$C$13*EF704)/(1+$D$13*EF704)*DY704/(EA704+273)*$E$13)</f>
        <v>0</v>
      </c>
      <c r="AX704" t="s">
        <v>437</v>
      </c>
      <c r="AY704" t="s">
        <v>437</v>
      </c>
      <c r="AZ704">
        <v>0</v>
      </c>
      <c r="BA704">
        <v>0</v>
      </c>
      <c r="BB704">
        <f>1-AZ704/BA704</f>
        <v>0</v>
      </c>
      <c r="BC704">
        <v>0</v>
      </c>
      <c r="BD704" t="s">
        <v>437</v>
      </c>
      <c r="BE704" t="s">
        <v>437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437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$B$11*EG704+$C$11*EH704+$F$11*ES704*(1-EV704)</f>
        <v>0</v>
      </c>
      <c r="DI704">
        <f>DH704*DJ704</f>
        <v>0</v>
      </c>
      <c r="DJ704">
        <f>($B$11*$D$9+$C$11*$D$9+$F$11*((FF704+EX704)/MAX(FF704+EX704+FG704, 0.1)*$I$9+FG704/MAX(FF704+EX704+FG704, 0.1)*$J$9))/($B$11+$C$11+$F$11)</f>
        <v>0</v>
      </c>
      <c r="DK704">
        <f>($B$11*$K$9+$C$11*$K$9+$F$11*((FF704+EX704)/MAX(FF704+EX704+FG704, 0.1)*$P$9+FG704/MAX(FF704+EX704+FG704, 0.1)*$Q$9))/($B$11+$C$11+$F$11)</f>
        <v>0</v>
      </c>
      <c r="DL704">
        <v>4.16</v>
      </c>
      <c r="DM704">
        <v>0.5</v>
      </c>
      <c r="DN704" t="s">
        <v>438</v>
      </c>
      <c r="DO704">
        <v>2</v>
      </c>
      <c r="DP704" t="b">
        <v>1</v>
      </c>
      <c r="DQ704">
        <v>1758920336.214286</v>
      </c>
      <c r="DR704">
        <v>341.4108214285715</v>
      </c>
      <c r="DS704">
        <v>335.544607142857</v>
      </c>
      <c r="DT704">
        <v>24.82408571428571</v>
      </c>
      <c r="DU704">
        <v>18.59059642857143</v>
      </c>
      <c r="DV704">
        <v>341.9295000000001</v>
      </c>
      <c r="DW704">
        <v>24.67151071428571</v>
      </c>
      <c r="DX704">
        <v>499.9986785714285</v>
      </c>
      <c r="DY704">
        <v>90.28125</v>
      </c>
      <c r="DZ704">
        <v>0.02987331071428572</v>
      </c>
      <c r="EA704">
        <v>30.9158</v>
      </c>
      <c r="EB704">
        <v>30.01532142857143</v>
      </c>
      <c r="EC704">
        <v>999.9000000000002</v>
      </c>
      <c r="ED704">
        <v>0</v>
      </c>
      <c r="EE704">
        <v>0</v>
      </c>
      <c r="EF704">
        <v>9996.853214285715</v>
      </c>
      <c r="EG704">
        <v>0</v>
      </c>
      <c r="EH704">
        <v>11.6912</v>
      </c>
      <c r="EI704">
        <v>5.866195357142858</v>
      </c>
      <c r="EJ704">
        <v>350.1016785714286</v>
      </c>
      <c r="EK704">
        <v>341.9006785714286</v>
      </c>
      <c r="EL704">
        <v>6.233505714285713</v>
      </c>
      <c r="EM704">
        <v>335.544607142857</v>
      </c>
      <c r="EN704">
        <v>18.59059642857143</v>
      </c>
      <c r="EO704">
        <v>2.241149285714286</v>
      </c>
      <c r="EP704">
        <v>1.678380714285714</v>
      </c>
      <c r="EQ704">
        <v>19.25954285714286</v>
      </c>
      <c r="ER704">
        <v>14.69791071428571</v>
      </c>
      <c r="ES704">
        <v>1999.994285714286</v>
      </c>
      <c r="ET704">
        <v>0.9800054999999998</v>
      </c>
      <c r="EU704">
        <v>0.01999488214285714</v>
      </c>
      <c r="EV704">
        <v>0</v>
      </c>
      <c r="EW704">
        <v>713.6721785714284</v>
      </c>
      <c r="EX704">
        <v>5.00097</v>
      </c>
      <c r="EY704">
        <v>14326.46785714286</v>
      </c>
      <c r="EZ704">
        <v>16707.56071428572</v>
      </c>
      <c r="FA704">
        <v>40.625</v>
      </c>
      <c r="FB704">
        <v>40.875</v>
      </c>
      <c r="FC704">
        <v>40.55535714285713</v>
      </c>
      <c r="FD704">
        <v>40.5</v>
      </c>
      <c r="FE704">
        <v>41.2942857142857</v>
      </c>
      <c r="FF704">
        <v>1955.104285714286</v>
      </c>
      <c r="FG704">
        <v>39.89000000000001</v>
      </c>
      <c r="FH704">
        <v>0</v>
      </c>
      <c r="FI704">
        <v>1758920345.7</v>
      </c>
      <c r="FJ704">
        <v>0</v>
      </c>
      <c r="FK704">
        <v>713.6242692307691</v>
      </c>
      <c r="FL704">
        <v>-9.545333342864506</v>
      </c>
      <c r="FM704">
        <v>-200.6358975298456</v>
      </c>
      <c r="FN704">
        <v>14324.73076923077</v>
      </c>
      <c r="FO704">
        <v>15</v>
      </c>
      <c r="FP704">
        <v>0</v>
      </c>
      <c r="FQ704" t="s">
        <v>439</v>
      </c>
      <c r="FR704">
        <v>1747247426.5</v>
      </c>
      <c r="FS704">
        <v>1747247420.5</v>
      </c>
      <c r="FT704">
        <v>0</v>
      </c>
      <c r="FU704">
        <v>1.027</v>
      </c>
      <c r="FV704">
        <v>0.031</v>
      </c>
      <c r="FW704">
        <v>0.02</v>
      </c>
      <c r="FX704">
        <v>0.05</v>
      </c>
      <c r="FY704">
        <v>420</v>
      </c>
      <c r="FZ704">
        <v>16</v>
      </c>
      <c r="GA704">
        <v>0.01</v>
      </c>
      <c r="GB704">
        <v>0.1</v>
      </c>
      <c r="GC704">
        <v>4.874200975609757</v>
      </c>
      <c r="GD704">
        <v>15.60015679442509</v>
      </c>
      <c r="GE704">
        <v>1.58107787941167</v>
      </c>
      <c r="GF704">
        <v>0</v>
      </c>
      <c r="GG704">
        <v>714.2742941176471</v>
      </c>
      <c r="GH704">
        <v>-9.474163478352441</v>
      </c>
      <c r="GI704">
        <v>0.9523314897849315</v>
      </c>
      <c r="GJ704">
        <v>-1</v>
      </c>
      <c r="GK704">
        <v>6.229686829268292</v>
      </c>
      <c r="GL704">
        <v>0.05802188153309912</v>
      </c>
      <c r="GM704">
        <v>0.005963572116230717</v>
      </c>
      <c r="GN704">
        <v>1</v>
      </c>
      <c r="GO704">
        <v>1</v>
      </c>
      <c r="GP704">
        <v>2</v>
      </c>
      <c r="GQ704" t="s">
        <v>440</v>
      </c>
      <c r="GR704">
        <v>3.13528</v>
      </c>
      <c r="GS704">
        <v>2.69007</v>
      </c>
      <c r="GT704">
        <v>0.075338</v>
      </c>
      <c r="GU704">
        <v>0.0730686</v>
      </c>
      <c r="GV704">
        <v>0.10867</v>
      </c>
      <c r="GW704">
        <v>0.0876261</v>
      </c>
      <c r="GX704">
        <v>29380.9</v>
      </c>
      <c r="GY704">
        <v>29512.9</v>
      </c>
      <c r="GZ704">
        <v>29537.1</v>
      </c>
      <c r="HA704">
        <v>29423.2</v>
      </c>
      <c r="HB704">
        <v>34776.2</v>
      </c>
      <c r="HC704">
        <v>35564.3</v>
      </c>
      <c r="HD704">
        <v>41559.2</v>
      </c>
      <c r="HE704">
        <v>41804.9</v>
      </c>
      <c r="HF704">
        <v>1.9321</v>
      </c>
      <c r="HG704">
        <v>1.86845</v>
      </c>
      <c r="HH704">
        <v>0.0704341</v>
      </c>
      <c r="HI704">
        <v>0</v>
      </c>
      <c r="HJ704">
        <v>28.8629</v>
      </c>
      <c r="HK704">
        <v>999.9</v>
      </c>
      <c r="HL704">
        <v>45</v>
      </c>
      <c r="HM704">
        <v>31.5</v>
      </c>
      <c r="HN704">
        <v>23.1342</v>
      </c>
      <c r="HO704">
        <v>61.9993</v>
      </c>
      <c r="HP704">
        <v>26.1258</v>
      </c>
      <c r="HQ704">
        <v>1</v>
      </c>
      <c r="HR704">
        <v>0.07598580000000001</v>
      </c>
      <c r="HS704">
        <v>-1.12978</v>
      </c>
      <c r="HT704">
        <v>20.3372</v>
      </c>
      <c r="HU704">
        <v>5.21639</v>
      </c>
      <c r="HV704">
        <v>12.0123</v>
      </c>
      <c r="HW704">
        <v>4.9886</v>
      </c>
      <c r="HX704">
        <v>3.28788</v>
      </c>
      <c r="HY704">
        <v>9999</v>
      </c>
      <c r="HZ704">
        <v>9999</v>
      </c>
      <c r="IA704">
        <v>9999</v>
      </c>
      <c r="IB704">
        <v>18.9</v>
      </c>
      <c r="IC704">
        <v>1.86754</v>
      </c>
      <c r="ID704">
        <v>1.86669</v>
      </c>
      <c r="IE704">
        <v>1.86601</v>
      </c>
      <c r="IF704">
        <v>1.866</v>
      </c>
      <c r="IG704">
        <v>1.86783</v>
      </c>
      <c r="IH704">
        <v>1.87028</v>
      </c>
      <c r="II704">
        <v>1.86891</v>
      </c>
      <c r="IJ704">
        <v>1.87042</v>
      </c>
      <c r="IK704">
        <v>0</v>
      </c>
      <c r="IL704">
        <v>0</v>
      </c>
      <c r="IM704">
        <v>0</v>
      </c>
      <c r="IN704">
        <v>0</v>
      </c>
      <c r="IO704" t="s">
        <v>441</v>
      </c>
      <c r="IP704" t="s">
        <v>442</v>
      </c>
      <c r="IQ704" t="s">
        <v>443</v>
      </c>
      <c r="IR704" t="s">
        <v>443</v>
      </c>
      <c r="IS704" t="s">
        <v>443</v>
      </c>
      <c r="IT704" t="s">
        <v>443</v>
      </c>
      <c r="IU704">
        <v>0</v>
      </c>
      <c r="IV704">
        <v>100</v>
      </c>
      <c r="IW704">
        <v>100</v>
      </c>
      <c r="IX704">
        <v>-0.495</v>
      </c>
      <c r="IY704">
        <v>0.1526</v>
      </c>
      <c r="IZ704">
        <v>-0.2124528667129374</v>
      </c>
      <c r="JA704">
        <v>-0.0008016307627816455</v>
      </c>
      <c r="JB704">
        <v>-2.705495203968552E-07</v>
      </c>
      <c r="JC704">
        <v>-1.001381313952682E-11</v>
      </c>
      <c r="JD704">
        <v>-0.06429383364076624</v>
      </c>
      <c r="JE704">
        <v>-0.003544197663381463</v>
      </c>
      <c r="JF704">
        <v>0.0008551080648433378</v>
      </c>
      <c r="JG704">
        <v>-1.439520423836254E-05</v>
      </c>
      <c r="JH704">
        <v>4</v>
      </c>
      <c r="JI704">
        <v>2335</v>
      </c>
      <c r="JJ704">
        <v>1</v>
      </c>
      <c r="JK704">
        <v>25</v>
      </c>
      <c r="JL704">
        <v>194548.6</v>
      </c>
      <c r="JM704">
        <v>194548.7</v>
      </c>
      <c r="JN704">
        <v>0.783691</v>
      </c>
      <c r="JO704">
        <v>2.28394</v>
      </c>
      <c r="JP704">
        <v>1.39648</v>
      </c>
      <c r="JQ704">
        <v>2.35474</v>
      </c>
      <c r="JR704">
        <v>1.49536</v>
      </c>
      <c r="JS704">
        <v>2.65747</v>
      </c>
      <c r="JT704">
        <v>36.4343</v>
      </c>
      <c r="JU704">
        <v>24.0612</v>
      </c>
      <c r="JV704">
        <v>18</v>
      </c>
      <c r="JW704">
        <v>494.144</v>
      </c>
      <c r="JX704">
        <v>444.166</v>
      </c>
      <c r="JY704">
        <v>30.172</v>
      </c>
      <c r="JZ704">
        <v>28.5655</v>
      </c>
      <c r="KA704">
        <v>30</v>
      </c>
      <c r="KB704">
        <v>28.436</v>
      </c>
      <c r="KC704">
        <v>28.3704</v>
      </c>
      <c r="KD704">
        <v>15.6462</v>
      </c>
      <c r="KE704">
        <v>23.3619</v>
      </c>
      <c r="KF704">
        <v>46.7555</v>
      </c>
      <c r="KG704">
        <v>30.1624</v>
      </c>
      <c r="KH704">
        <v>289.491</v>
      </c>
      <c r="KI704">
        <v>18.6335</v>
      </c>
      <c r="KJ704">
        <v>100.942</v>
      </c>
      <c r="KK704">
        <v>100.524</v>
      </c>
    </row>
    <row r="705" spans="1:297">
      <c r="A705">
        <v>689</v>
      </c>
      <c r="B705">
        <v>1758920349</v>
      </c>
      <c r="C705">
        <v>18565.90000009537</v>
      </c>
      <c r="D705" t="s">
        <v>1826</v>
      </c>
      <c r="E705" t="s">
        <v>1827</v>
      </c>
      <c r="F705">
        <v>5</v>
      </c>
      <c r="G705" t="s">
        <v>1809</v>
      </c>
      <c r="H705" t="s">
        <v>436</v>
      </c>
      <c r="I705">
        <v>1758920341.5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(EA705+(U705+2*0.95*5.67E-8*(((EA705+$B$7)+273)^4-(EA705+273)^4)-44100*J705)/(1.84*29.3*R705+8*0.95*5.67E-8*(EA705+273)^3))</f>
        <v>0</v>
      </c>
      <c r="W705">
        <f>($C$7*EB705+$D$7*EC705+$E$7*V705)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2*0.95*5.67E-8*(((EA705+$B$7)+273)^4-(W705+273)^4)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308.8587177752229</v>
      </c>
      <c r="AK705">
        <v>310.4420606060606</v>
      </c>
      <c r="AL705">
        <v>-3.272984527164281</v>
      </c>
      <c r="AM705">
        <v>65.04146636514054</v>
      </c>
      <c r="AN705">
        <f>(AP705 - AO705 + DY705*1E3/(8.314*(EA705+273.15)) * AR705/DX705 * AQ705) * DX705/(100*DL705) * 1000/(1000 - AP705)</f>
        <v>0</v>
      </c>
      <c r="AO705">
        <v>18.58962107747132</v>
      </c>
      <c r="AP705">
        <v>24.82678727272727</v>
      </c>
      <c r="AQ705">
        <v>-1.458156452770327E-06</v>
      </c>
      <c r="AR705">
        <v>106.9102258895903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MAX(0,($B$13+$C$13*EF705)/(1+$D$13*EF705)*DY705/(EA705+273)*$E$13)</f>
        <v>0</v>
      </c>
      <c r="AX705" t="s">
        <v>437</v>
      </c>
      <c r="AY705" t="s">
        <v>437</v>
      </c>
      <c r="AZ705">
        <v>0</v>
      </c>
      <c r="BA705">
        <v>0</v>
      </c>
      <c r="BB705">
        <f>1-AZ705/BA705</f>
        <v>0</v>
      </c>
      <c r="BC705">
        <v>0</v>
      </c>
      <c r="BD705" t="s">
        <v>437</v>
      </c>
      <c r="BE705" t="s">
        <v>437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437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$B$11*EG705+$C$11*EH705+$F$11*ES705*(1-EV705)</f>
        <v>0</v>
      </c>
      <c r="DI705">
        <f>DH705*DJ705</f>
        <v>0</v>
      </c>
      <c r="DJ705">
        <f>($B$11*$D$9+$C$11*$D$9+$F$11*((FF705+EX705)/MAX(FF705+EX705+FG705, 0.1)*$I$9+FG705/MAX(FF705+EX705+FG705, 0.1)*$J$9))/($B$11+$C$11+$F$11)</f>
        <v>0</v>
      </c>
      <c r="DK705">
        <f>($B$11*$K$9+$C$11*$K$9+$F$11*((FF705+EX705)/MAX(FF705+EX705+FG705, 0.1)*$P$9+FG705/MAX(FF705+EX705+FG705, 0.1)*$Q$9))/($B$11+$C$11+$F$11)</f>
        <v>0</v>
      </c>
      <c r="DL705">
        <v>4.16</v>
      </c>
      <c r="DM705">
        <v>0.5</v>
      </c>
      <c r="DN705" t="s">
        <v>438</v>
      </c>
      <c r="DO705">
        <v>2</v>
      </c>
      <c r="DP705" t="b">
        <v>1</v>
      </c>
      <c r="DQ705">
        <v>1758920341.5</v>
      </c>
      <c r="DR705">
        <v>324.8636666666666</v>
      </c>
      <c r="DS705">
        <v>317.9187777777778</v>
      </c>
      <c r="DT705">
        <v>24.82631481481482</v>
      </c>
      <c r="DU705">
        <v>18.59037407407407</v>
      </c>
      <c r="DV705">
        <v>325.366037037037</v>
      </c>
      <c r="DW705">
        <v>24.67370740740741</v>
      </c>
      <c r="DX705">
        <v>499.9914444444445</v>
      </c>
      <c r="DY705">
        <v>90.28208148148148</v>
      </c>
      <c r="DZ705">
        <v>0.02976095555555555</v>
      </c>
      <c r="EA705">
        <v>30.91282592592592</v>
      </c>
      <c r="EB705">
        <v>30.01265185185186</v>
      </c>
      <c r="EC705">
        <v>999.9000000000001</v>
      </c>
      <c r="ED705">
        <v>0</v>
      </c>
      <c r="EE705">
        <v>0</v>
      </c>
      <c r="EF705">
        <v>10001.08777777778</v>
      </c>
      <c r="EG705">
        <v>0</v>
      </c>
      <c r="EH705">
        <v>11.6912</v>
      </c>
      <c r="EI705">
        <v>6.944858888888889</v>
      </c>
      <c r="EJ705">
        <v>333.1341111111111</v>
      </c>
      <c r="EK705">
        <v>323.9408888888889</v>
      </c>
      <c r="EL705">
        <v>6.235946666666667</v>
      </c>
      <c r="EM705">
        <v>317.9187777777778</v>
      </c>
      <c r="EN705">
        <v>18.59037407407407</v>
      </c>
      <c r="EO705">
        <v>2.241370740740741</v>
      </c>
      <c r="EP705">
        <v>1.678376666666667</v>
      </c>
      <c r="EQ705">
        <v>19.26113333333333</v>
      </c>
      <c r="ER705">
        <v>14.69787037037037</v>
      </c>
      <c r="ES705">
        <v>1999.974814814815</v>
      </c>
      <c r="ET705">
        <v>0.9800052962962961</v>
      </c>
      <c r="EU705">
        <v>0.01999507777777778</v>
      </c>
      <c r="EV705">
        <v>0</v>
      </c>
      <c r="EW705">
        <v>712.7641481481479</v>
      </c>
      <c r="EX705">
        <v>5.00097</v>
      </c>
      <c r="EY705">
        <v>14308.92222222222</v>
      </c>
      <c r="EZ705">
        <v>16707.3962962963</v>
      </c>
      <c r="FA705">
        <v>40.625</v>
      </c>
      <c r="FB705">
        <v>40.875</v>
      </c>
      <c r="FC705">
        <v>40.5574074074074</v>
      </c>
      <c r="FD705">
        <v>40.5</v>
      </c>
      <c r="FE705">
        <v>41.29592592592592</v>
      </c>
      <c r="FF705">
        <v>1955.084814814815</v>
      </c>
      <c r="FG705">
        <v>39.89000000000001</v>
      </c>
      <c r="FH705">
        <v>0</v>
      </c>
      <c r="FI705">
        <v>1758920350.5</v>
      </c>
      <c r="FJ705">
        <v>0</v>
      </c>
      <c r="FK705">
        <v>712.8291153846154</v>
      </c>
      <c r="FL705">
        <v>-9.504581193583112</v>
      </c>
      <c r="FM705">
        <v>-195.0085467122964</v>
      </c>
      <c r="FN705">
        <v>14309.04615384615</v>
      </c>
      <c r="FO705">
        <v>15</v>
      </c>
      <c r="FP705">
        <v>0</v>
      </c>
      <c r="FQ705" t="s">
        <v>439</v>
      </c>
      <c r="FR705">
        <v>1747247426.5</v>
      </c>
      <c r="FS705">
        <v>1747247420.5</v>
      </c>
      <c r="FT705">
        <v>0</v>
      </c>
      <c r="FU705">
        <v>1.027</v>
      </c>
      <c r="FV705">
        <v>0.031</v>
      </c>
      <c r="FW705">
        <v>0.02</v>
      </c>
      <c r="FX705">
        <v>0.05</v>
      </c>
      <c r="FY705">
        <v>420</v>
      </c>
      <c r="FZ705">
        <v>16</v>
      </c>
      <c r="GA705">
        <v>0.01</v>
      </c>
      <c r="GB705">
        <v>0.1</v>
      </c>
      <c r="GC705">
        <v>6.262810499999999</v>
      </c>
      <c r="GD705">
        <v>12.13244037523451</v>
      </c>
      <c r="GE705">
        <v>1.189891128946153</v>
      </c>
      <c r="GF705">
        <v>0</v>
      </c>
      <c r="GG705">
        <v>713.4334705882352</v>
      </c>
      <c r="GH705">
        <v>-9.962383503404549</v>
      </c>
      <c r="GI705">
        <v>1.001292054570847</v>
      </c>
      <c r="GJ705">
        <v>-1</v>
      </c>
      <c r="GK705">
        <v>6.234042000000001</v>
      </c>
      <c r="GL705">
        <v>0.03239504690430139</v>
      </c>
      <c r="GM705">
        <v>0.00347307371070637</v>
      </c>
      <c r="GN705">
        <v>1</v>
      </c>
      <c r="GO705">
        <v>1</v>
      </c>
      <c r="GP705">
        <v>2</v>
      </c>
      <c r="GQ705" t="s">
        <v>440</v>
      </c>
      <c r="GR705">
        <v>3.13545</v>
      </c>
      <c r="GS705">
        <v>2.68993</v>
      </c>
      <c r="GT705">
        <v>0.0722361</v>
      </c>
      <c r="GU705">
        <v>0.06986589999999999</v>
      </c>
      <c r="GV705">
        <v>0.108663</v>
      </c>
      <c r="GW705">
        <v>0.08761869999999999</v>
      </c>
      <c r="GX705">
        <v>29478.8</v>
      </c>
      <c r="GY705">
        <v>29614.7</v>
      </c>
      <c r="GZ705">
        <v>29536.4</v>
      </c>
      <c r="HA705">
        <v>29423</v>
      </c>
      <c r="HB705">
        <v>34775.9</v>
      </c>
      <c r="HC705">
        <v>35564.3</v>
      </c>
      <c r="HD705">
        <v>41558.6</v>
      </c>
      <c r="HE705">
        <v>41804.7</v>
      </c>
      <c r="HF705">
        <v>1.93235</v>
      </c>
      <c r="HG705">
        <v>1.86885</v>
      </c>
      <c r="HH705">
        <v>0.0703298</v>
      </c>
      <c r="HI705">
        <v>0</v>
      </c>
      <c r="HJ705">
        <v>28.8652</v>
      </c>
      <c r="HK705">
        <v>999.9</v>
      </c>
      <c r="HL705">
        <v>45</v>
      </c>
      <c r="HM705">
        <v>31.5</v>
      </c>
      <c r="HN705">
        <v>23.1351</v>
      </c>
      <c r="HO705">
        <v>61.9193</v>
      </c>
      <c r="HP705">
        <v>26.1298</v>
      </c>
      <c r="HQ705">
        <v>1</v>
      </c>
      <c r="HR705">
        <v>0.07635160000000001</v>
      </c>
      <c r="HS705">
        <v>-1.15053</v>
      </c>
      <c r="HT705">
        <v>20.337</v>
      </c>
      <c r="HU705">
        <v>5.21699</v>
      </c>
      <c r="HV705">
        <v>12.0128</v>
      </c>
      <c r="HW705">
        <v>4.9889</v>
      </c>
      <c r="HX705">
        <v>3.28788</v>
      </c>
      <c r="HY705">
        <v>9999</v>
      </c>
      <c r="HZ705">
        <v>9999</v>
      </c>
      <c r="IA705">
        <v>9999</v>
      </c>
      <c r="IB705">
        <v>18.9</v>
      </c>
      <c r="IC705">
        <v>1.86756</v>
      </c>
      <c r="ID705">
        <v>1.86671</v>
      </c>
      <c r="IE705">
        <v>1.86602</v>
      </c>
      <c r="IF705">
        <v>1.866</v>
      </c>
      <c r="IG705">
        <v>1.86784</v>
      </c>
      <c r="IH705">
        <v>1.87027</v>
      </c>
      <c r="II705">
        <v>1.86892</v>
      </c>
      <c r="IJ705">
        <v>1.87042</v>
      </c>
      <c r="IK705">
        <v>0</v>
      </c>
      <c r="IL705">
        <v>0</v>
      </c>
      <c r="IM705">
        <v>0</v>
      </c>
      <c r="IN705">
        <v>0</v>
      </c>
      <c r="IO705" t="s">
        <v>441</v>
      </c>
      <c r="IP705" t="s">
        <v>442</v>
      </c>
      <c r="IQ705" t="s">
        <v>443</v>
      </c>
      <c r="IR705" t="s">
        <v>443</v>
      </c>
      <c r="IS705" t="s">
        <v>443</v>
      </c>
      <c r="IT705" t="s">
        <v>443</v>
      </c>
      <c r="IU705">
        <v>0</v>
      </c>
      <c r="IV705">
        <v>100</v>
      </c>
      <c r="IW705">
        <v>100</v>
      </c>
      <c r="IX705">
        <v>-0.479</v>
      </c>
      <c r="IY705">
        <v>0.1526</v>
      </c>
      <c r="IZ705">
        <v>-0.2124528667129374</v>
      </c>
      <c r="JA705">
        <v>-0.0008016307627816455</v>
      </c>
      <c r="JB705">
        <v>-2.705495203968552E-07</v>
      </c>
      <c r="JC705">
        <v>-1.001381313952682E-11</v>
      </c>
      <c r="JD705">
        <v>-0.06429383364076624</v>
      </c>
      <c r="JE705">
        <v>-0.003544197663381463</v>
      </c>
      <c r="JF705">
        <v>0.0008551080648433378</v>
      </c>
      <c r="JG705">
        <v>-1.439520423836254E-05</v>
      </c>
      <c r="JH705">
        <v>4</v>
      </c>
      <c r="JI705">
        <v>2335</v>
      </c>
      <c r="JJ705">
        <v>1</v>
      </c>
      <c r="JK705">
        <v>25</v>
      </c>
      <c r="JL705">
        <v>194548.7</v>
      </c>
      <c r="JM705">
        <v>194548.8</v>
      </c>
      <c r="JN705">
        <v>0.754395</v>
      </c>
      <c r="JO705">
        <v>2.28149</v>
      </c>
      <c r="JP705">
        <v>1.39648</v>
      </c>
      <c r="JQ705">
        <v>2.35229</v>
      </c>
      <c r="JR705">
        <v>1.49536</v>
      </c>
      <c r="JS705">
        <v>2.68433</v>
      </c>
      <c r="JT705">
        <v>36.4578</v>
      </c>
      <c r="JU705">
        <v>24.0525</v>
      </c>
      <c r="JV705">
        <v>18</v>
      </c>
      <c r="JW705">
        <v>494.285</v>
      </c>
      <c r="JX705">
        <v>444.402</v>
      </c>
      <c r="JY705">
        <v>30.1597</v>
      </c>
      <c r="JZ705">
        <v>28.5655</v>
      </c>
      <c r="KA705">
        <v>30.0001</v>
      </c>
      <c r="KB705">
        <v>28.4338</v>
      </c>
      <c r="KC705">
        <v>28.3689</v>
      </c>
      <c r="KD705">
        <v>14.9223</v>
      </c>
      <c r="KE705">
        <v>23.3619</v>
      </c>
      <c r="KF705">
        <v>46.7555</v>
      </c>
      <c r="KG705">
        <v>30.1522</v>
      </c>
      <c r="KH705">
        <v>269.424</v>
      </c>
      <c r="KI705">
        <v>18.6358</v>
      </c>
      <c r="KJ705">
        <v>100.94</v>
      </c>
      <c r="KK705">
        <v>100.523</v>
      </c>
    </row>
    <row r="706" spans="1:297">
      <c r="A706">
        <v>690</v>
      </c>
      <c r="B706">
        <v>1758920354</v>
      </c>
      <c r="C706">
        <v>18570.90000009537</v>
      </c>
      <c r="D706" t="s">
        <v>1828</v>
      </c>
      <c r="E706" t="s">
        <v>1829</v>
      </c>
      <c r="F706">
        <v>5</v>
      </c>
      <c r="G706" t="s">
        <v>1809</v>
      </c>
      <c r="H706" t="s">
        <v>436</v>
      </c>
      <c r="I706">
        <v>1758920346.214286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(EA706+(U706+2*0.95*5.67E-8*(((EA706+$B$7)+273)^4-(EA706+273)^4)-44100*J706)/(1.84*29.3*R706+8*0.95*5.67E-8*(EA706+273)^3))</f>
        <v>0</v>
      </c>
      <c r="W706">
        <f>($C$7*EB706+$D$7*EC706+$E$7*V706)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2*0.95*5.67E-8*(((EA706+$B$7)+273)^4-(W706+273)^4)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292.3414437233589</v>
      </c>
      <c r="AK706">
        <v>294.3828969696969</v>
      </c>
      <c r="AL706">
        <v>-3.204859326424155</v>
      </c>
      <c r="AM706">
        <v>65.04146636514054</v>
      </c>
      <c r="AN706">
        <f>(AP706 - AO706 + DY706*1E3/(8.314*(EA706+273.15)) * AR706/DX706 * AQ706) * DX706/(100*DL706) * 1000/(1000 - AP706)</f>
        <v>0</v>
      </c>
      <c r="AO706">
        <v>18.58770367347231</v>
      </c>
      <c r="AP706">
        <v>24.82113878787879</v>
      </c>
      <c r="AQ706">
        <v>-1.403278663252386E-05</v>
      </c>
      <c r="AR706">
        <v>106.9102258895903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MAX(0,($B$13+$C$13*EF706)/(1+$D$13*EF706)*DY706/(EA706+273)*$E$13)</f>
        <v>0</v>
      </c>
      <c r="AX706" t="s">
        <v>437</v>
      </c>
      <c r="AY706" t="s">
        <v>437</v>
      </c>
      <c r="AZ706">
        <v>0</v>
      </c>
      <c r="BA706">
        <v>0</v>
      </c>
      <c r="BB706">
        <f>1-AZ706/BA706</f>
        <v>0</v>
      </c>
      <c r="BC706">
        <v>0</v>
      </c>
      <c r="BD706" t="s">
        <v>437</v>
      </c>
      <c r="BE706" t="s">
        <v>437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437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$B$11*EG706+$C$11*EH706+$F$11*ES706*(1-EV706)</f>
        <v>0</v>
      </c>
      <c r="DI706">
        <f>DH706*DJ706</f>
        <v>0</v>
      </c>
      <c r="DJ706">
        <f>($B$11*$D$9+$C$11*$D$9+$F$11*((FF706+EX706)/MAX(FF706+EX706+FG706, 0.1)*$I$9+FG706/MAX(FF706+EX706+FG706, 0.1)*$J$9))/($B$11+$C$11+$F$11)</f>
        <v>0</v>
      </c>
      <c r="DK706">
        <f>($B$11*$K$9+$C$11*$K$9+$F$11*((FF706+EX706)/MAX(FF706+EX706+FG706, 0.1)*$P$9+FG706/MAX(FF706+EX706+FG706, 0.1)*$Q$9))/($B$11+$C$11+$F$11)</f>
        <v>0</v>
      </c>
      <c r="DL706">
        <v>4.16</v>
      </c>
      <c r="DM706">
        <v>0.5</v>
      </c>
      <c r="DN706" t="s">
        <v>438</v>
      </c>
      <c r="DO706">
        <v>2</v>
      </c>
      <c r="DP706" t="b">
        <v>1</v>
      </c>
      <c r="DQ706">
        <v>1758920346.214286</v>
      </c>
      <c r="DR706">
        <v>310.0073214285714</v>
      </c>
      <c r="DS706">
        <v>302.3788571428572</v>
      </c>
      <c r="DT706">
        <v>24.82603571428571</v>
      </c>
      <c r="DU706">
        <v>18.58925357142857</v>
      </c>
      <c r="DV706">
        <v>310.4951071428572</v>
      </c>
      <c r="DW706">
        <v>24.67343214285714</v>
      </c>
      <c r="DX706">
        <v>499.9920357142857</v>
      </c>
      <c r="DY706">
        <v>90.28165357142858</v>
      </c>
      <c r="DZ706">
        <v>0.02968310714285714</v>
      </c>
      <c r="EA706">
        <v>30.90955357142857</v>
      </c>
      <c r="EB706">
        <v>30.00901071428571</v>
      </c>
      <c r="EC706">
        <v>999.9000000000002</v>
      </c>
      <c r="ED706">
        <v>0</v>
      </c>
      <c r="EE706">
        <v>0</v>
      </c>
      <c r="EF706">
        <v>10002.91607142857</v>
      </c>
      <c r="EG706">
        <v>0</v>
      </c>
      <c r="EH706">
        <v>11.6912</v>
      </c>
      <c r="EI706">
        <v>7.628317142857143</v>
      </c>
      <c r="EJ706">
        <v>317.8994285714285</v>
      </c>
      <c r="EK706">
        <v>308.1063571428572</v>
      </c>
      <c r="EL706">
        <v>6.236775357142856</v>
      </c>
      <c r="EM706">
        <v>302.3788571428572</v>
      </c>
      <c r="EN706">
        <v>18.58925357142857</v>
      </c>
      <c r="EO706">
        <v>2.241335</v>
      </c>
      <c r="EP706">
        <v>1.678268571428571</v>
      </c>
      <c r="EQ706">
        <v>19.26086785714285</v>
      </c>
      <c r="ER706">
        <v>14.69687142857143</v>
      </c>
      <c r="ES706">
        <v>1999.962142857143</v>
      </c>
      <c r="ET706">
        <v>0.9800051071428568</v>
      </c>
      <c r="EU706">
        <v>0.01999529642857143</v>
      </c>
      <c r="EV706">
        <v>0</v>
      </c>
      <c r="EW706">
        <v>712.0620714285715</v>
      </c>
      <c r="EX706">
        <v>5.00097</v>
      </c>
      <c r="EY706">
        <v>14294.28214285714</v>
      </c>
      <c r="EZ706">
        <v>16707.28571428571</v>
      </c>
      <c r="FA706">
        <v>40.625</v>
      </c>
      <c r="FB706">
        <v>40.875</v>
      </c>
      <c r="FC706">
        <v>40.54871428571429</v>
      </c>
      <c r="FD706">
        <v>40.5</v>
      </c>
      <c r="FE706">
        <v>41.29871428571428</v>
      </c>
      <c r="FF706">
        <v>1955.072142857143</v>
      </c>
      <c r="FG706">
        <v>39.89000000000001</v>
      </c>
      <c r="FH706">
        <v>0</v>
      </c>
      <c r="FI706">
        <v>1758920355.3</v>
      </c>
      <c r="FJ706">
        <v>0</v>
      </c>
      <c r="FK706">
        <v>712.1039230769233</v>
      </c>
      <c r="FL706">
        <v>-8.886632504694768</v>
      </c>
      <c r="FM706">
        <v>-176.7897437049711</v>
      </c>
      <c r="FN706">
        <v>14294.10384615385</v>
      </c>
      <c r="FO706">
        <v>15</v>
      </c>
      <c r="FP706">
        <v>0</v>
      </c>
      <c r="FQ706" t="s">
        <v>439</v>
      </c>
      <c r="FR706">
        <v>1747247426.5</v>
      </c>
      <c r="FS706">
        <v>1747247420.5</v>
      </c>
      <c r="FT706">
        <v>0</v>
      </c>
      <c r="FU706">
        <v>1.027</v>
      </c>
      <c r="FV706">
        <v>0.031</v>
      </c>
      <c r="FW706">
        <v>0.02</v>
      </c>
      <c r="FX706">
        <v>0.05</v>
      </c>
      <c r="FY706">
        <v>420</v>
      </c>
      <c r="FZ706">
        <v>16</v>
      </c>
      <c r="GA706">
        <v>0.01</v>
      </c>
      <c r="GB706">
        <v>0.1</v>
      </c>
      <c r="GC706">
        <v>7.222153902439024</v>
      </c>
      <c r="GD706">
        <v>9.323542578397205</v>
      </c>
      <c r="GE706">
        <v>0.9328096845339786</v>
      </c>
      <c r="GF706">
        <v>0</v>
      </c>
      <c r="GG706">
        <v>712.5597058823529</v>
      </c>
      <c r="GH706">
        <v>-9.31474409274646</v>
      </c>
      <c r="GI706">
        <v>0.9472953924482276</v>
      </c>
      <c r="GJ706">
        <v>-1</v>
      </c>
      <c r="GK706">
        <v>6.235946829268292</v>
      </c>
      <c r="GL706">
        <v>0.01082404181183464</v>
      </c>
      <c r="GM706">
        <v>0.002107745806658111</v>
      </c>
      <c r="GN706">
        <v>1</v>
      </c>
      <c r="GO706">
        <v>1</v>
      </c>
      <c r="GP706">
        <v>2</v>
      </c>
      <c r="GQ706" t="s">
        <v>440</v>
      </c>
      <c r="GR706">
        <v>3.13518</v>
      </c>
      <c r="GS706">
        <v>2.69023</v>
      </c>
      <c r="GT706">
        <v>0.0691277</v>
      </c>
      <c r="GU706">
        <v>0.06655229999999999</v>
      </c>
      <c r="GV706">
        <v>0.108649</v>
      </c>
      <c r="GW706">
        <v>0.0876202</v>
      </c>
      <c r="GX706">
        <v>29577.9</v>
      </c>
      <c r="GY706">
        <v>29720.4</v>
      </c>
      <c r="GZ706">
        <v>29536.7</v>
      </c>
      <c r="HA706">
        <v>29423.1</v>
      </c>
      <c r="HB706">
        <v>34776.4</v>
      </c>
      <c r="HC706">
        <v>35564.4</v>
      </c>
      <c r="HD706">
        <v>41558.6</v>
      </c>
      <c r="HE706">
        <v>41804.9</v>
      </c>
      <c r="HF706">
        <v>1.9318</v>
      </c>
      <c r="HG706">
        <v>1.86832</v>
      </c>
      <c r="HH706">
        <v>0.06984170000000001</v>
      </c>
      <c r="HI706">
        <v>0</v>
      </c>
      <c r="HJ706">
        <v>28.8654</v>
      </c>
      <c r="HK706">
        <v>999.9</v>
      </c>
      <c r="HL706">
        <v>45</v>
      </c>
      <c r="HM706">
        <v>31.5</v>
      </c>
      <c r="HN706">
        <v>23.1345</v>
      </c>
      <c r="HO706">
        <v>62.0493</v>
      </c>
      <c r="HP706">
        <v>26.0737</v>
      </c>
      <c r="HQ706">
        <v>1</v>
      </c>
      <c r="HR706">
        <v>0.0761001</v>
      </c>
      <c r="HS706">
        <v>-1.15111</v>
      </c>
      <c r="HT706">
        <v>20.3368</v>
      </c>
      <c r="HU706">
        <v>5.21714</v>
      </c>
      <c r="HV706">
        <v>12.0138</v>
      </c>
      <c r="HW706">
        <v>4.9889</v>
      </c>
      <c r="HX706">
        <v>3.28785</v>
      </c>
      <c r="HY706">
        <v>9999</v>
      </c>
      <c r="HZ706">
        <v>9999</v>
      </c>
      <c r="IA706">
        <v>9999</v>
      </c>
      <c r="IB706">
        <v>18.9</v>
      </c>
      <c r="IC706">
        <v>1.86754</v>
      </c>
      <c r="ID706">
        <v>1.86672</v>
      </c>
      <c r="IE706">
        <v>1.86602</v>
      </c>
      <c r="IF706">
        <v>1.866</v>
      </c>
      <c r="IG706">
        <v>1.86783</v>
      </c>
      <c r="IH706">
        <v>1.87027</v>
      </c>
      <c r="II706">
        <v>1.86892</v>
      </c>
      <c r="IJ706">
        <v>1.87042</v>
      </c>
      <c r="IK706">
        <v>0</v>
      </c>
      <c r="IL706">
        <v>0</v>
      </c>
      <c r="IM706">
        <v>0</v>
      </c>
      <c r="IN706">
        <v>0</v>
      </c>
      <c r="IO706" t="s">
        <v>441</v>
      </c>
      <c r="IP706" t="s">
        <v>442</v>
      </c>
      <c r="IQ706" t="s">
        <v>443</v>
      </c>
      <c r="IR706" t="s">
        <v>443</v>
      </c>
      <c r="IS706" t="s">
        <v>443</v>
      </c>
      <c r="IT706" t="s">
        <v>443</v>
      </c>
      <c r="IU706">
        <v>0</v>
      </c>
      <c r="IV706">
        <v>100</v>
      </c>
      <c r="IW706">
        <v>100</v>
      </c>
      <c r="IX706">
        <v>-0.464</v>
      </c>
      <c r="IY706">
        <v>0.1525</v>
      </c>
      <c r="IZ706">
        <v>-0.2124528667129374</v>
      </c>
      <c r="JA706">
        <v>-0.0008016307627816455</v>
      </c>
      <c r="JB706">
        <v>-2.705495203968552E-07</v>
      </c>
      <c r="JC706">
        <v>-1.001381313952682E-11</v>
      </c>
      <c r="JD706">
        <v>-0.06429383364076624</v>
      </c>
      <c r="JE706">
        <v>-0.003544197663381463</v>
      </c>
      <c r="JF706">
        <v>0.0008551080648433378</v>
      </c>
      <c r="JG706">
        <v>-1.439520423836254E-05</v>
      </c>
      <c r="JH706">
        <v>4</v>
      </c>
      <c r="JI706">
        <v>2335</v>
      </c>
      <c r="JJ706">
        <v>1</v>
      </c>
      <c r="JK706">
        <v>25</v>
      </c>
      <c r="JL706">
        <v>194548.8</v>
      </c>
      <c r="JM706">
        <v>194548.9</v>
      </c>
      <c r="JN706">
        <v>0.7141110000000001</v>
      </c>
      <c r="JO706">
        <v>2.29248</v>
      </c>
      <c r="JP706">
        <v>1.39648</v>
      </c>
      <c r="JQ706">
        <v>2.35474</v>
      </c>
      <c r="JR706">
        <v>1.49536</v>
      </c>
      <c r="JS706">
        <v>2.5293</v>
      </c>
      <c r="JT706">
        <v>36.4578</v>
      </c>
      <c r="JU706">
        <v>24.0525</v>
      </c>
      <c r="JV706">
        <v>18</v>
      </c>
      <c r="JW706">
        <v>493.934</v>
      </c>
      <c r="JX706">
        <v>444.071</v>
      </c>
      <c r="JY706">
        <v>30.1504</v>
      </c>
      <c r="JZ706">
        <v>28.5655</v>
      </c>
      <c r="KA706">
        <v>30.0002</v>
      </c>
      <c r="KB706">
        <v>28.4336</v>
      </c>
      <c r="KC706">
        <v>28.368</v>
      </c>
      <c r="KD706">
        <v>14.255</v>
      </c>
      <c r="KE706">
        <v>23.3619</v>
      </c>
      <c r="KF706">
        <v>46.7555</v>
      </c>
      <c r="KG706">
        <v>30.1442</v>
      </c>
      <c r="KH706">
        <v>256.055</v>
      </c>
      <c r="KI706">
        <v>18.6388</v>
      </c>
      <c r="KJ706">
        <v>100.94</v>
      </c>
      <c r="KK706">
        <v>100.524</v>
      </c>
    </row>
    <row r="707" spans="1:297">
      <c r="A707">
        <v>691</v>
      </c>
      <c r="B707">
        <v>1758920359</v>
      </c>
      <c r="C707">
        <v>18575.90000009537</v>
      </c>
      <c r="D707" t="s">
        <v>1830</v>
      </c>
      <c r="E707" t="s">
        <v>1831</v>
      </c>
      <c r="F707">
        <v>5</v>
      </c>
      <c r="G707" t="s">
        <v>1809</v>
      </c>
      <c r="H707" t="s">
        <v>436</v>
      </c>
      <c r="I707">
        <v>1758920351.5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(EA707+(U707+2*0.95*5.67E-8*(((EA707+$B$7)+273)^4-(EA707+273)^4)-44100*J707)/(1.84*29.3*R707+8*0.95*5.67E-8*(EA707+273)^3))</f>
        <v>0</v>
      </c>
      <c r="W707">
        <f>($C$7*EB707+$D$7*EC707+$E$7*V707)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2*0.95*5.67E-8*(((EA707+$B$7)+273)^4-(W707+273)^4)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275.0641770641677</v>
      </c>
      <c r="AK707">
        <v>278.1280606060605</v>
      </c>
      <c r="AL707">
        <v>-3.260602001707256</v>
      </c>
      <c r="AM707">
        <v>65.04146636514054</v>
      </c>
      <c r="AN707">
        <f>(AP707 - AO707 + DY707*1E3/(8.314*(EA707+273.15)) * AR707/DX707 * AQ707) * DX707/(100*DL707) * 1000/(1000 - AP707)</f>
        <v>0</v>
      </c>
      <c r="AO707">
        <v>18.58844634736165</v>
      </c>
      <c r="AP707">
        <v>24.8233212121212</v>
      </c>
      <c r="AQ707">
        <v>6.280020978214876E-07</v>
      </c>
      <c r="AR707">
        <v>106.9102258895903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MAX(0,($B$13+$C$13*EF707)/(1+$D$13*EF707)*DY707/(EA707+273)*$E$13)</f>
        <v>0</v>
      </c>
      <c r="AX707" t="s">
        <v>437</v>
      </c>
      <c r="AY707" t="s">
        <v>437</v>
      </c>
      <c r="AZ707">
        <v>0</v>
      </c>
      <c r="BA707">
        <v>0</v>
      </c>
      <c r="BB707">
        <f>1-AZ707/BA707</f>
        <v>0</v>
      </c>
      <c r="BC707">
        <v>0</v>
      </c>
      <c r="BD707" t="s">
        <v>437</v>
      </c>
      <c r="BE707" t="s">
        <v>437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437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$B$11*EG707+$C$11*EH707+$F$11*ES707*(1-EV707)</f>
        <v>0</v>
      </c>
      <c r="DI707">
        <f>DH707*DJ707</f>
        <v>0</v>
      </c>
      <c r="DJ707">
        <f>($B$11*$D$9+$C$11*$D$9+$F$11*((FF707+EX707)/MAX(FF707+EX707+FG707, 0.1)*$I$9+FG707/MAX(FF707+EX707+FG707, 0.1)*$J$9))/($B$11+$C$11+$F$11)</f>
        <v>0</v>
      </c>
      <c r="DK707">
        <f>($B$11*$K$9+$C$11*$K$9+$F$11*((FF707+EX707)/MAX(FF707+EX707+FG707, 0.1)*$P$9+FG707/MAX(FF707+EX707+FG707, 0.1)*$Q$9))/($B$11+$C$11+$F$11)</f>
        <v>0</v>
      </c>
      <c r="DL707">
        <v>4.16</v>
      </c>
      <c r="DM707">
        <v>0.5</v>
      </c>
      <c r="DN707" t="s">
        <v>438</v>
      </c>
      <c r="DO707">
        <v>2</v>
      </c>
      <c r="DP707" t="b">
        <v>1</v>
      </c>
      <c r="DQ707">
        <v>1758920351.5</v>
      </c>
      <c r="DR707">
        <v>293.3471111111111</v>
      </c>
      <c r="DS707">
        <v>284.7734444444445</v>
      </c>
      <c r="DT707">
        <v>24.82482222222222</v>
      </c>
      <c r="DU707">
        <v>18.58861111111111</v>
      </c>
      <c r="DV707">
        <v>293.8188148148148</v>
      </c>
      <c r="DW707">
        <v>24.67223703703704</v>
      </c>
      <c r="DX707">
        <v>499.998</v>
      </c>
      <c r="DY707">
        <v>90.28147407407407</v>
      </c>
      <c r="DZ707">
        <v>0.02962565185185186</v>
      </c>
      <c r="EA707">
        <v>30.90674074074074</v>
      </c>
      <c r="EB707">
        <v>30.00625925925926</v>
      </c>
      <c r="EC707">
        <v>999.9000000000001</v>
      </c>
      <c r="ED707">
        <v>0</v>
      </c>
      <c r="EE707">
        <v>0</v>
      </c>
      <c r="EF707">
        <v>10004.66407407408</v>
      </c>
      <c r="EG707">
        <v>0</v>
      </c>
      <c r="EH707">
        <v>11.6912</v>
      </c>
      <c r="EI707">
        <v>8.573612962962963</v>
      </c>
      <c r="EJ707">
        <v>300.8147407407407</v>
      </c>
      <c r="EK707">
        <v>290.1672592592593</v>
      </c>
      <c r="EL707">
        <v>6.236198148148149</v>
      </c>
      <c r="EM707">
        <v>284.7734444444445</v>
      </c>
      <c r="EN707">
        <v>18.58861111111111</v>
      </c>
      <c r="EO707">
        <v>2.241221111111111</v>
      </c>
      <c r="EP707">
        <v>1.678207777777778</v>
      </c>
      <c r="EQ707">
        <v>19.26005185185186</v>
      </c>
      <c r="ER707">
        <v>14.69631481481481</v>
      </c>
      <c r="ES707">
        <v>1999.978518518518</v>
      </c>
      <c r="ET707">
        <v>0.980005222222222</v>
      </c>
      <c r="EU707">
        <v>0.01999518518518519</v>
      </c>
      <c r="EV707">
        <v>0</v>
      </c>
      <c r="EW707">
        <v>711.4027037037037</v>
      </c>
      <c r="EX707">
        <v>5.00097</v>
      </c>
      <c r="EY707">
        <v>14280.28148148148</v>
      </c>
      <c r="EZ707">
        <v>16707.42962962963</v>
      </c>
      <c r="FA707">
        <v>40.625</v>
      </c>
      <c r="FB707">
        <v>40.875</v>
      </c>
      <c r="FC707">
        <v>40.54592592592593</v>
      </c>
      <c r="FD707">
        <v>40.5</v>
      </c>
      <c r="FE707">
        <v>41.29133333333333</v>
      </c>
      <c r="FF707">
        <v>1955.088518518518</v>
      </c>
      <c r="FG707">
        <v>39.89000000000001</v>
      </c>
      <c r="FH707">
        <v>0</v>
      </c>
      <c r="FI707">
        <v>1758920360.7</v>
      </c>
      <c r="FJ707">
        <v>0</v>
      </c>
      <c r="FK707">
        <v>711.3492800000001</v>
      </c>
      <c r="FL707">
        <v>-6.422384634630064</v>
      </c>
      <c r="FM707">
        <v>-140.0769230524955</v>
      </c>
      <c r="FN707">
        <v>14279.048</v>
      </c>
      <c r="FO707">
        <v>15</v>
      </c>
      <c r="FP707">
        <v>0</v>
      </c>
      <c r="FQ707" t="s">
        <v>439</v>
      </c>
      <c r="FR707">
        <v>1747247426.5</v>
      </c>
      <c r="FS707">
        <v>1747247420.5</v>
      </c>
      <c r="FT707">
        <v>0</v>
      </c>
      <c r="FU707">
        <v>1.027</v>
      </c>
      <c r="FV707">
        <v>0.031</v>
      </c>
      <c r="FW707">
        <v>0.02</v>
      </c>
      <c r="FX707">
        <v>0.05</v>
      </c>
      <c r="FY707">
        <v>420</v>
      </c>
      <c r="FZ707">
        <v>16</v>
      </c>
      <c r="GA707">
        <v>0.01</v>
      </c>
      <c r="GB707">
        <v>0.1</v>
      </c>
      <c r="GC707">
        <v>8.043595121951219</v>
      </c>
      <c r="GD707">
        <v>10.36278188153311</v>
      </c>
      <c r="GE707">
        <v>1.034136185899111</v>
      </c>
      <c r="GF707">
        <v>0</v>
      </c>
      <c r="GG707">
        <v>711.8341764705883</v>
      </c>
      <c r="GH707">
        <v>-7.656348367205296</v>
      </c>
      <c r="GI707">
        <v>0.798057032850203</v>
      </c>
      <c r="GJ707">
        <v>-1</v>
      </c>
      <c r="GK707">
        <v>6.236456341463414</v>
      </c>
      <c r="GL707">
        <v>-0.005981393728218837</v>
      </c>
      <c r="GM707">
        <v>0.001534681592617709</v>
      </c>
      <c r="GN707">
        <v>1</v>
      </c>
      <c r="GO707">
        <v>1</v>
      </c>
      <c r="GP707">
        <v>2</v>
      </c>
      <c r="GQ707" t="s">
        <v>440</v>
      </c>
      <c r="GR707">
        <v>3.13535</v>
      </c>
      <c r="GS707">
        <v>2.69015</v>
      </c>
      <c r="GT707">
        <v>0.06590269999999999</v>
      </c>
      <c r="GU707">
        <v>0.0632069</v>
      </c>
      <c r="GV707">
        <v>0.108655</v>
      </c>
      <c r="GW707">
        <v>0.0876128</v>
      </c>
      <c r="GX707">
        <v>29679.9</v>
      </c>
      <c r="GY707">
        <v>29826.9</v>
      </c>
      <c r="GZ707">
        <v>29536.3</v>
      </c>
      <c r="HA707">
        <v>29423.2</v>
      </c>
      <c r="HB707">
        <v>34775.7</v>
      </c>
      <c r="HC707">
        <v>35564.6</v>
      </c>
      <c r="HD707">
        <v>41558.1</v>
      </c>
      <c r="HE707">
        <v>41804.9</v>
      </c>
      <c r="HF707">
        <v>1.9324</v>
      </c>
      <c r="HG707">
        <v>1.86795</v>
      </c>
      <c r="HH707">
        <v>0.0696406</v>
      </c>
      <c r="HI707">
        <v>0</v>
      </c>
      <c r="HJ707">
        <v>28.8654</v>
      </c>
      <c r="HK707">
        <v>999.9</v>
      </c>
      <c r="HL707">
        <v>45</v>
      </c>
      <c r="HM707">
        <v>31.5</v>
      </c>
      <c r="HN707">
        <v>23.1337</v>
      </c>
      <c r="HO707">
        <v>62.0293</v>
      </c>
      <c r="HP707">
        <v>26.1018</v>
      </c>
      <c r="HQ707">
        <v>1</v>
      </c>
      <c r="HR707">
        <v>0.0760696</v>
      </c>
      <c r="HS707">
        <v>-1.15502</v>
      </c>
      <c r="HT707">
        <v>20.3371</v>
      </c>
      <c r="HU707">
        <v>5.21699</v>
      </c>
      <c r="HV707">
        <v>12.0138</v>
      </c>
      <c r="HW707">
        <v>4.9887</v>
      </c>
      <c r="HX707">
        <v>3.28772</v>
      </c>
      <c r="HY707">
        <v>9999</v>
      </c>
      <c r="HZ707">
        <v>9999</v>
      </c>
      <c r="IA707">
        <v>9999</v>
      </c>
      <c r="IB707">
        <v>18.9</v>
      </c>
      <c r="IC707">
        <v>1.86752</v>
      </c>
      <c r="ID707">
        <v>1.86671</v>
      </c>
      <c r="IE707">
        <v>1.86602</v>
      </c>
      <c r="IF707">
        <v>1.866</v>
      </c>
      <c r="IG707">
        <v>1.86783</v>
      </c>
      <c r="IH707">
        <v>1.87027</v>
      </c>
      <c r="II707">
        <v>1.86891</v>
      </c>
      <c r="IJ707">
        <v>1.87042</v>
      </c>
      <c r="IK707">
        <v>0</v>
      </c>
      <c r="IL707">
        <v>0</v>
      </c>
      <c r="IM707">
        <v>0</v>
      </c>
      <c r="IN707">
        <v>0</v>
      </c>
      <c r="IO707" t="s">
        <v>441</v>
      </c>
      <c r="IP707" t="s">
        <v>442</v>
      </c>
      <c r="IQ707" t="s">
        <v>443</v>
      </c>
      <c r="IR707" t="s">
        <v>443</v>
      </c>
      <c r="IS707" t="s">
        <v>443</v>
      </c>
      <c r="IT707" t="s">
        <v>443</v>
      </c>
      <c r="IU707">
        <v>0</v>
      </c>
      <c r="IV707">
        <v>100</v>
      </c>
      <c r="IW707">
        <v>100</v>
      </c>
      <c r="IX707">
        <v>-0.449</v>
      </c>
      <c r="IY707">
        <v>0.1526</v>
      </c>
      <c r="IZ707">
        <v>-0.2124528667129374</v>
      </c>
      <c r="JA707">
        <v>-0.0008016307627816455</v>
      </c>
      <c r="JB707">
        <v>-2.705495203968552E-07</v>
      </c>
      <c r="JC707">
        <v>-1.001381313952682E-11</v>
      </c>
      <c r="JD707">
        <v>-0.06429383364076624</v>
      </c>
      <c r="JE707">
        <v>-0.003544197663381463</v>
      </c>
      <c r="JF707">
        <v>0.0008551080648433378</v>
      </c>
      <c r="JG707">
        <v>-1.439520423836254E-05</v>
      </c>
      <c r="JH707">
        <v>4</v>
      </c>
      <c r="JI707">
        <v>2335</v>
      </c>
      <c r="JJ707">
        <v>1</v>
      </c>
      <c r="JK707">
        <v>25</v>
      </c>
      <c r="JL707">
        <v>194548.9</v>
      </c>
      <c r="JM707">
        <v>194549</v>
      </c>
      <c r="JN707">
        <v>0.684814</v>
      </c>
      <c r="JO707">
        <v>2.27905</v>
      </c>
      <c r="JP707">
        <v>1.39648</v>
      </c>
      <c r="JQ707">
        <v>2.35107</v>
      </c>
      <c r="JR707">
        <v>1.49536</v>
      </c>
      <c r="JS707">
        <v>2.66235</v>
      </c>
      <c r="JT707">
        <v>36.4343</v>
      </c>
      <c r="JU707">
        <v>24.07</v>
      </c>
      <c r="JV707">
        <v>18</v>
      </c>
      <c r="JW707">
        <v>494.315</v>
      </c>
      <c r="JX707">
        <v>443.841</v>
      </c>
      <c r="JY707">
        <v>30.1424</v>
      </c>
      <c r="JZ707">
        <v>28.5655</v>
      </c>
      <c r="KA707">
        <v>30.0001</v>
      </c>
      <c r="KB707">
        <v>28.4336</v>
      </c>
      <c r="KC707">
        <v>28.368</v>
      </c>
      <c r="KD707">
        <v>13.5163</v>
      </c>
      <c r="KE707">
        <v>23.3619</v>
      </c>
      <c r="KF707">
        <v>46.7555</v>
      </c>
      <c r="KG707">
        <v>30.1441</v>
      </c>
      <c r="KH707">
        <v>236.018</v>
      </c>
      <c r="KI707">
        <v>18.6467</v>
      </c>
      <c r="KJ707">
        <v>100.939</v>
      </c>
      <c r="KK707">
        <v>100.524</v>
      </c>
    </row>
    <row r="708" spans="1:297">
      <c r="A708">
        <v>692</v>
      </c>
      <c r="B708">
        <v>1758920364</v>
      </c>
      <c r="C708">
        <v>18580.90000009537</v>
      </c>
      <c r="D708" t="s">
        <v>1832</v>
      </c>
      <c r="E708" t="s">
        <v>1833</v>
      </c>
      <c r="F708">
        <v>5</v>
      </c>
      <c r="G708" t="s">
        <v>1809</v>
      </c>
      <c r="H708" t="s">
        <v>436</v>
      </c>
      <c r="I708">
        <v>1758920356.214286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(EA708+(U708+2*0.95*5.67E-8*(((EA708+$B$7)+273)^4-(EA708+273)^4)-44100*J708)/(1.84*29.3*R708+8*0.95*5.67E-8*(EA708+273)^3))</f>
        <v>0</v>
      </c>
      <c r="W708">
        <f>($C$7*EB708+$D$7*EC708+$E$7*V708)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2*0.95*5.67E-8*(((EA708+$B$7)+273)^4-(W708+273)^4)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258.6187379912894</v>
      </c>
      <c r="AK708">
        <v>262.0493575757576</v>
      </c>
      <c r="AL708">
        <v>-3.211838369237306</v>
      </c>
      <c r="AM708">
        <v>65.04146636514054</v>
      </c>
      <c r="AN708">
        <f>(AP708 - AO708 + DY708*1E3/(8.314*(EA708+273.15)) * AR708/DX708 * AQ708) * DX708/(100*DL708) * 1000/(1000 - AP708)</f>
        <v>0</v>
      </c>
      <c r="AO708">
        <v>18.58519833072569</v>
      </c>
      <c r="AP708">
        <v>24.82182242424241</v>
      </c>
      <c r="AQ708">
        <v>-6.757149525934944E-07</v>
      </c>
      <c r="AR708">
        <v>106.9102258895903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MAX(0,($B$13+$C$13*EF708)/(1+$D$13*EF708)*DY708/(EA708+273)*$E$13)</f>
        <v>0</v>
      </c>
      <c r="AX708" t="s">
        <v>437</v>
      </c>
      <c r="AY708" t="s">
        <v>437</v>
      </c>
      <c r="AZ708">
        <v>0</v>
      </c>
      <c r="BA708">
        <v>0</v>
      </c>
      <c r="BB708">
        <f>1-AZ708/BA708</f>
        <v>0</v>
      </c>
      <c r="BC708">
        <v>0</v>
      </c>
      <c r="BD708" t="s">
        <v>437</v>
      </c>
      <c r="BE708" t="s">
        <v>437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437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$B$11*EG708+$C$11*EH708+$F$11*ES708*(1-EV708)</f>
        <v>0</v>
      </c>
      <c r="DI708">
        <f>DH708*DJ708</f>
        <v>0</v>
      </c>
      <c r="DJ708">
        <f>($B$11*$D$9+$C$11*$D$9+$F$11*((FF708+EX708)/MAX(FF708+EX708+FG708, 0.1)*$I$9+FG708/MAX(FF708+EX708+FG708, 0.1)*$J$9))/($B$11+$C$11+$F$11)</f>
        <v>0</v>
      </c>
      <c r="DK708">
        <f>($B$11*$K$9+$C$11*$K$9+$F$11*((FF708+EX708)/MAX(FF708+EX708+FG708, 0.1)*$P$9+FG708/MAX(FF708+EX708+FG708, 0.1)*$Q$9))/($B$11+$C$11+$F$11)</f>
        <v>0</v>
      </c>
      <c r="DL708">
        <v>4.16</v>
      </c>
      <c r="DM708">
        <v>0.5</v>
      </c>
      <c r="DN708" t="s">
        <v>438</v>
      </c>
      <c r="DO708">
        <v>2</v>
      </c>
      <c r="DP708" t="b">
        <v>1</v>
      </c>
      <c r="DQ708">
        <v>1758920356.214286</v>
      </c>
      <c r="DR708">
        <v>278.4779642857142</v>
      </c>
      <c r="DS708">
        <v>269.2401071428571</v>
      </c>
      <c r="DT708">
        <v>24.82356785714286</v>
      </c>
      <c r="DU708">
        <v>18.58717857142857</v>
      </c>
      <c r="DV708">
        <v>278.9353214285714</v>
      </c>
      <c r="DW708">
        <v>24.67099285714286</v>
      </c>
      <c r="DX708">
        <v>500.0021428571429</v>
      </c>
      <c r="DY708">
        <v>90.28189285714284</v>
      </c>
      <c r="DZ708">
        <v>0.02972176428571429</v>
      </c>
      <c r="EA708">
        <v>30.90403571428572</v>
      </c>
      <c r="EB708">
        <v>30.00341428571428</v>
      </c>
      <c r="EC708">
        <v>999.9000000000002</v>
      </c>
      <c r="ED708">
        <v>0</v>
      </c>
      <c r="EE708">
        <v>0</v>
      </c>
      <c r="EF708">
        <v>10005.32678571428</v>
      </c>
      <c r="EG708">
        <v>0</v>
      </c>
      <c r="EH708">
        <v>11.6912</v>
      </c>
      <c r="EI708">
        <v>9.237708928571427</v>
      </c>
      <c r="EJ708">
        <v>285.5666071428571</v>
      </c>
      <c r="EK708">
        <v>274.3393571428572</v>
      </c>
      <c r="EL708">
        <v>6.236375357142856</v>
      </c>
      <c r="EM708">
        <v>269.2401071428571</v>
      </c>
      <c r="EN708">
        <v>18.58717857142857</v>
      </c>
      <c r="EO708">
        <v>2.241117857142857</v>
      </c>
      <c r="EP708">
        <v>1.678086428571429</v>
      </c>
      <c r="EQ708">
        <v>19.25931071428571</v>
      </c>
      <c r="ER708">
        <v>14.69519642857143</v>
      </c>
      <c r="ES708">
        <v>1999.990714285714</v>
      </c>
      <c r="ET708">
        <v>0.9800053214285711</v>
      </c>
      <c r="EU708">
        <v>0.01999508928571429</v>
      </c>
      <c r="EV708">
        <v>0</v>
      </c>
      <c r="EW708">
        <v>710.9126071428572</v>
      </c>
      <c r="EX708">
        <v>5.00097</v>
      </c>
      <c r="EY708">
        <v>14270.42142857143</v>
      </c>
      <c r="EZ708">
        <v>16707.53214285714</v>
      </c>
      <c r="FA708">
        <v>40.625</v>
      </c>
      <c r="FB708">
        <v>40.875</v>
      </c>
      <c r="FC708">
        <v>40.54649999999999</v>
      </c>
      <c r="FD708">
        <v>40.5</v>
      </c>
      <c r="FE708">
        <v>41.28099999999999</v>
      </c>
      <c r="FF708">
        <v>1955.100714285714</v>
      </c>
      <c r="FG708">
        <v>39.89000000000001</v>
      </c>
      <c r="FH708">
        <v>0</v>
      </c>
      <c r="FI708">
        <v>1758920365.5</v>
      </c>
      <c r="FJ708">
        <v>0</v>
      </c>
      <c r="FK708">
        <v>710.8616799999999</v>
      </c>
      <c r="FL708">
        <v>-5.542153847072631</v>
      </c>
      <c r="FM708">
        <v>-105.1538459718615</v>
      </c>
      <c r="FN708">
        <v>14269.112</v>
      </c>
      <c r="FO708">
        <v>15</v>
      </c>
      <c r="FP708">
        <v>0</v>
      </c>
      <c r="FQ708" t="s">
        <v>439</v>
      </c>
      <c r="FR708">
        <v>1747247426.5</v>
      </c>
      <c r="FS708">
        <v>1747247420.5</v>
      </c>
      <c r="FT708">
        <v>0</v>
      </c>
      <c r="FU708">
        <v>1.027</v>
      </c>
      <c r="FV708">
        <v>0.031</v>
      </c>
      <c r="FW708">
        <v>0.02</v>
      </c>
      <c r="FX708">
        <v>0.05</v>
      </c>
      <c r="FY708">
        <v>420</v>
      </c>
      <c r="FZ708">
        <v>16</v>
      </c>
      <c r="GA708">
        <v>0.01</v>
      </c>
      <c r="GB708">
        <v>0.1</v>
      </c>
      <c r="GC708">
        <v>8.690723170731708</v>
      </c>
      <c r="GD708">
        <v>8.966712334494769</v>
      </c>
      <c r="GE708">
        <v>0.8976000864485172</v>
      </c>
      <c r="GF708">
        <v>0</v>
      </c>
      <c r="GG708">
        <v>711.3832352941176</v>
      </c>
      <c r="GH708">
        <v>-6.881222313785177</v>
      </c>
      <c r="GI708">
        <v>0.7398436265154299</v>
      </c>
      <c r="GJ708">
        <v>-1</v>
      </c>
      <c r="GK708">
        <v>6.236488780487806</v>
      </c>
      <c r="GL708">
        <v>-0.003683832752616607</v>
      </c>
      <c r="GM708">
        <v>0.001483443908566487</v>
      </c>
      <c r="GN708">
        <v>1</v>
      </c>
      <c r="GO708">
        <v>1</v>
      </c>
      <c r="GP708">
        <v>2</v>
      </c>
      <c r="GQ708" t="s">
        <v>440</v>
      </c>
      <c r="GR708">
        <v>3.13529</v>
      </c>
      <c r="GS708">
        <v>2.69012</v>
      </c>
      <c r="GT708">
        <v>0.06264119999999999</v>
      </c>
      <c r="GU708">
        <v>0.0597249</v>
      </c>
      <c r="GV708">
        <v>0.108651</v>
      </c>
      <c r="GW708">
        <v>0.0876055</v>
      </c>
      <c r="GX708">
        <v>29783.9</v>
      </c>
      <c r="GY708">
        <v>29937.8</v>
      </c>
      <c r="GZ708">
        <v>29536.6</v>
      </c>
      <c r="HA708">
        <v>29423.2</v>
      </c>
      <c r="HB708">
        <v>34776.3</v>
      </c>
      <c r="HC708">
        <v>35564.7</v>
      </c>
      <c r="HD708">
        <v>41558.7</v>
      </c>
      <c r="HE708">
        <v>41804.8</v>
      </c>
      <c r="HF708">
        <v>1.9323</v>
      </c>
      <c r="HG708">
        <v>1.86825</v>
      </c>
      <c r="HH708">
        <v>0.0700466</v>
      </c>
      <c r="HI708">
        <v>0</v>
      </c>
      <c r="HJ708">
        <v>28.8654</v>
      </c>
      <c r="HK708">
        <v>999.9</v>
      </c>
      <c r="HL708">
        <v>45</v>
      </c>
      <c r="HM708">
        <v>31.5</v>
      </c>
      <c r="HN708">
        <v>23.1339</v>
      </c>
      <c r="HO708">
        <v>61.9193</v>
      </c>
      <c r="HP708">
        <v>26.1538</v>
      </c>
      <c r="HQ708">
        <v>1</v>
      </c>
      <c r="HR708">
        <v>0.076123</v>
      </c>
      <c r="HS708">
        <v>-1.17934</v>
      </c>
      <c r="HT708">
        <v>20.3369</v>
      </c>
      <c r="HU708">
        <v>5.21894</v>
      </c>
      <c r="HV708">
        <v>12.0128</v>
      </c>
      <c r="HW708">
        <v>4.98915</v>
      </c>
      <c r="HX708">
        <v>3.28785</v>
      </c>
      <c r="HY708">
        <v>9999</v>
      </c>
      <c r="HZ708">
        <v>9999</v>
      </c>
      <c r="IA708">
        <v>9999</v>
      </c>
      <c r="IB708">
        <v>18.9</v>
      </c>
      <c r="IC708">
        <v>1.86753</v>
      </c>
      <c r="ID708">
        <v>1.86669</v>
      </c>
      <c r="IE708">
        <v>1.86601</v>
      </c>
      <c r="IF708">
        <v>1.866</v>
      </c>
      <c r="IG708">
        <v>1.86783</v>
      </c>
      <c r="IH708">
        <v>1.87027</v>
      </c>
      <c r="II708">
        <v>1.86891</v>
      </c>
      <c r="IJ708">
        <v>1.87041</v>
      </c>
      <c r="IK708">
        <v>0</v>
      </c>
      <c r="IL708">
        <v>0</v>
      </c>
      <c r="IM708">
        <v>0</v>
      </c>
      <c r="IN708">
        <v>0</v>
      </c>
      <c r="IO708" t="s">
        <v>441</v>
      </c>
      <c r="IP708" t="s">
        <v>442</v>
      </c>
      <c r="IQ708" t="s">
        <v>443</v>
      </c>
      <c r="IR708" t="s">
        <v>443</v>
      </c>
      <c r="IS708" t="s">
        <v>443</v>
      </c>
      <c r="IT708" t="s">
        <v>443</v>
      </c>
      <c r="IU708">
        <v>0</v>
      </c>
      <c r="IV708">
        <v>100</v>
      </c>
      <c r="IW708">
        <v>100</v>
      </c>
      <c r="IX708">
        <v>-0.434</v>
      </c>
      <c r="IY708">
        <v>0.1526</v>
      </c>
      <c r="IZ708">
        <v>-0.2124528667129374</v>
      </c>
      <c r="JA708">
        <v>-0.0008016307627816455</v>
      </c>
      <c r="JB708">
        <v>-2.705495203968552E-07</v>
      </c>
      <c r="JC708">
        <v>-1.001381313952682E-11</v>
      </c>
      <c r="JD708">
        <v>-0.06429383364076624</v>
      </c>
      <c r="JE708">
        <v>-0.003544197663381463</v>
      </c>
      <c r="JF708">
        <v>0.0008551080648433378</v>
      </c>
      <c r="JG708">
        <v>-1.439520423836254E-05</v>
      </c>
      <c r="JH708">
        <v>4</v>
      </c>
      <c r="JI708">
        <v>2335</v>
      </c>
      <c r="JJ708">
        <v>1</v>
      </c>
      <c r="JK708">
        <v>25</v>
      </c>
      <c r="JL708">
        <v>194549</v>
      </c>
      <c r="JM708">
        <v>194549.1</v>
      </c>
      <c r="JN708">
        <v>0.643311</v>
      </c>
      <c r="JO708">
        <v>2.2876</v>
      </c>
      <c r="JP708">
        <v>1.39648</v>
      </c>
      <c r="JQ708">
        <v>2.35352</v>
      </c>
      <c r="JR708">
        <v>1.49536</v>
      </c>
      <c r="JS708">
        <v>2.69409</v>
      </c>
      <c r="JT708">
        <v>36.4578</v>
      </c>
      <c r="JU708">
        <v>24.0612</v>
      </c>
      <c r="JV708">
        <v>18</v>
      </c>
      <c r="JW708">
        <v>494.252</v>
      </c>
      <c r="JX708">
        <v>444.023</v>
      </c>
      <c r="JY708">
        <v>30.1403</v>
      </c>
      <c r="JZ708">
        <v>28.5655</v>
      </c>
      <c r="KA708">
        <v>30</v>
      </c>
      <c r="KB708">
        <v>28.4336</v>
      </c>
      <c r="KC708">
        <v>28.3677</v>
      </c>
      <c r="KD708">
        <v>12.8399</v>
      </c>
      <c r="KE708">
        <v>23.3619</v>
      </c>
      <c r="KF708">
        <v>46.7555</v>
      </c>
      <c r="KG708">
        <v>30.1427</v>
      </c>
      <c r="KH708">
        <v>222.66</v>
      </c>
      <c r="KI708">
        <v>18.6484</v>
      </c>
      <c r="KJ708">
        <v>100.94</v>
      </c>
      <c r="KK708">
        <v>100.524</v>
      </c>
    </row>
    <row r="709" spans="1:297">
      <c r="A709">
        <v>693</v>
      </c>
      <c r="B709">
        <v>1758920369</v>
      </c>
      <c r="C709">
        <v>18585.90000009537</v>
      </c>
      <c r="D709" t="s">
        <v>1834</v>
      </c>
      <c r="E709" t="s">
        <v>1835</v>
      </c>
      <c r="F709">
        <v>5</v>
      </c>
      <c r="G709" t="s">
        <v>1809</v>
      </c>
      <c r="H709" t="s">
        <v>436</v>
      </c>
      <c r="I709">
        <v>1758920361.5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(EA709+(U709+2*0.95*5.67E-8*(((EA709+$B$7)+273)^4-(EA709+273)^4)-44100*J709)/(1.84*29.3*R709+8*0.95*5.67E-8*(EA709+273)^3))</f>
        <v>0</v>
      </c>
      <c r="W709">
        <f>($C$7*EB709+$D$7*EC709+$E$7*V709)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2*0.95*5.67E-8*(((EA709+$B$7)+273)^4-(W709+273)^4)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241.354703232003</v>
      </c>
      <c r="AK709">
        <v>245.7499272727274</v>
      </c>
      <c r="AL709">
        <v>-3.260880429426641</v>
      </c>
      <c r="AM709">
        <v>65.04146636514054</v>
      </c>
      <c r="AN709">
        <f>(AP709 - AO709 + DY709*1E3/(8.314*(EA709+273.15)) * AR709/DX709 * AQ709) * DX709/(100*DL709) * 1000/(1000 - AP709)</f>
        <v>0</v>
      </c>
      <c r="AO709">
        <v>18.58451007708181</v>
      </c>
      <c r="AP709">
        <v>24.82088909090908</v>
      </c>
      <c r="AQ709">
        <v>-2.015623815809938E-07</v>
      </c>
      <c r="AR709">
        <v>106.9102258895903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MAX(0,($B$13+$C$13*EF709)/(1+$D$13*EF709)*DY709/(EA709+273)*$E$13)</f>
        <v>0</v>
      </c>
      <c r="AX709" t="s">
        <v>437</v>
      </c>
      <c r="AY709" t="s">
        <v>437</v>
      </c>
      <c r="AZ709">
        <v>0</v>
      </c>
      <c r="BA709">
        <v>0</v>
      </c>
      <c r="BB709">
        <f>1-AZ709/BA709</f>
        <v>0</v>
      </c>
      <c r="BC709">
        <v>0</v>
      </c>
      <c r="BD709" t="s">
        <v>437</v>
      </c>
      <c r="BE709" t="s">
        <v>437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437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$B$11*EG709+$C$11*EH709+$F$11*ES709*(1-EV709)</f>
        <v>0</v>
      </c>
      <c r="DI709">
        <f>DH709*DJ709</f>
        <v>0</v>
      </c>
      <c r="DJ709">
        <f>($B$11*$D$9+$C$11*$D$9+$F$11*((FF709+EX709)/MAX(FF709+EX709+FG709, 0.1)*$I$9+FG709/MAX(FF709+EX709+FG709, 0.1)*$J$9))/($B$11+$C$11+$F$11)</f>
        <v>0</v>
      </c>
      <c r="DK709">
        <f>($B$11*$K$9+$C$11*$K$9+$F$11*((FF709+EX709)/MAX(FF709+EX709+FG709, 0.1)*$P$9+FG709/MAX(FF709+EX709+FG709, 0.1)*$Q$9))/($B$11+$C$11+$F$11)</f>
        <v>0</v>
      </c>
      <c r="DL709">
        <v>4.16</v>
      </c>
      <c r="DM709">
        <v>0.5</v>
      </c>
      <c r="DN709" t="s">
        <v>438</v>
      </c>
      <c r="DO709">
        <v>2</v>
      </c>
      <c r="DP709" t="b">
        <v>1</v>
      </c>
      <c r="DQ709">
        <v>1758920361.5</v>
      </c>
      <c r="DR709">
        <v>261.8099259259259</v>
      </c>
      <c r="DS709">
        <v>251.6522222222222</v>
      </c>
      <c r="DT709">
        <v>24.82226666666666</v>
      </c>
      <c r="DU709">
        <v>18.58585925925926</v>
      </c>
      <c r="DV709">
        <v>262.2514814814815</v>
      </c>
      <c r="DW709">
        <v>24.66971111111111</v>
      </c>
      <c r="DX709">
        <v>500.0027037037037</v>
      </c>
      <c r="DY709">
        <v>90.28248148148148</v>
      </c>
      <c r="DZ709">
        <v>0.02984905185185185</v>
      </c>
      <c r="EA709">
        <v>30.90195185185185</v>
      </c>
      <c r="EB709">
        <v>30.00248888888889</v>
      </c>
      <c r="EC709">
        <v>999.9000000000001</v>
      </c>
      <c r="ED709">
        <v>0</v>
      </c>
      <c r="EE709">
        <v>0</v>
      </c>
      <c r="EF709">
        <v>10003.33555555556</v>
      </c>
      <c r="EG709">
        <v>0</v>
      </c>
      <c r="EH709">
        <v>11.6912</v>
      </c>
      <c r="EI709">
        <v>10.15767481481481</v>
      </c>
      <c r="EJ709">
        <v>268.474</v>
      </c>
      <c r="EK709">
        <v>256.418037037037</v>
      </c>
      <c r="EL709">
        <v>6.236402592592591</v>
      </c>
      <c r="EM709">
        <v>251.6522222222222</v>
      </c>
      <c r="EN709">
        <v>18.58585925925926</v>
      </c>
      <c r="EO709">
        <v>2.241015555555555</v>
      </c>
      <c r="EP709">
        <v>1.677977777777778</v>
      </c>
      <c r="EQ709">
        <v>19.25858148148148</v>
      </c>
      <c r="ER709">
        <v>14.6941962962963</v>
      </c>
      <c r="ES709">
        <v>1999.992962962963</v>
      </c>
      <c r="ET709">
        <v>0.9800054444444442</v>
      </c>
      <c r="EU709">
        <v>0.01999497037037037</v>
      </c>
      <c r="EV709">
        <v>0</v>
      </c>
      <c r="EW709">
        <v>710.5985185185185</v>
      </c>
      <c r="EX709">
        <v>5.00097</v>
      </c>
      <c r="EY709">
        <v>14262.56296296296</v>
      </c>
      <c r="EZ709">
        <v>16707.55185185185</v>
      </c>
      <c r="FA709">
        <v>40.625</v>
      </c>
      <c r="FB709">
        <v>40.875</v>
      </c>
      <c r="FC709">
        <v>40.5551111111111</v>
      </c>
      <c r="FD709">
        <v>40.5</v>
      </c>
      <c r="FE709">
        <v>41.27755555555554</v>
      </c>
      <c r="FF709">
        <v>1955.102962962963</v>
      </c>
      <c r="FG709">
        <v>39.89000000000001</v>
      </c>
      <c r="FH709">
        <v>0</v>
      </c>
      <c r="FI709">
        <v>1758920370.3</v>
      </c>
      <c r="FJ709">
        <v>0</v>
      </c>
      <c r="FK709">
        <v>710.57356</v>
      </c>
      <c r="FL709">
        <v>-2.918307699835439</v>
      </c>
      <c r="FM709">
        <v>-68.00769240489059</v>
      </c>
      <c r="FN709">
        <v>14262.352</v>
      </c>
      <c r="FO709">
        <v>15</v>
      </c>
      <c r="FP709">
        <v>0</v>
      </c>
      <c r="FQ709" t="s">
        <v>439</v>
      </c>
      <c r="FR709">
        <v>1747247426.5</v>
      </c>
      <c r="FS709">
        <v>1747247420.5</v>
      </c>
      <c r="FT709">
        <v>0</v>
      </c>
      <c r="FU709">
        <v>1.027</v>
      </c>
      <c r="FV709">
        <v>0.031</v>
      </c>
      <c r="FW709">
        <v>0.02</v>
      </c>
      <c r="FX709">
        <v>0.05</v>
      </c>
      <c r="FY709">
        <v>420</v>
      </c>
      <c r="FZ709">
        <v>16</v>
      </c>
      <c r="GA709">
        <v>0.01</v>
      </c>
      <c r="GB709">
        <v>0.1</v>
      </c>
      <c r="GC709">
        <v>9.59479125</v>
      </c>
      <c r="GD709">
        <v>10.08512048780489</v>
      </c>
      <c r="GE709">
        <v>0.9817524594066152</v>
      </c>
      <c r="GF709">
        <v>0</v>
      </c>
      <c r="GG709">
        <v>710.8233823529413</v>
      </c>
      <c r="GH709">
        <v>-4.185653179483698</v>
      </c>
      <c r="GI709">
        <v>0.5060647490952235</v>
      </c>
      <c r="GJ709">
        <v>-1</v>
      </c>
      <c r="GK709">
        <v>6.236424</v>
      </c>
      <c r="GL709">
        <v>0.0009284803001775191</v>
      </c>
      <c r="GM709">
        <v>0.001420884935524297</v>
      </c>
      <c r="GN709">
        <v>1</v>
      </c>
      <c r="GO709">
        <v>1</v>
      </c>
      <c r="GP709">
        <v>2</v>
      </c>
      <c r="GQ709" t="s">
        <v>440</v>
      </c>
      <c r="GR709">
        <v>3.13541</v>
      </c>
      <c r="GS709">
        <v>2.69029</v>
      </c>
      <c r="GT709">
        <v>0.0592678</v>
      </c>
      <c r="GU709">
        <v>0.056218</v>
      </c>
      <c r="GV709">
        <v>0.108649</v>
      </c>
      <c r="GW709">
        <v>0.0876055</v>
      </c>
      <c r="GX709">
        <v>29890.8</v>
      </c>
      <c r="GY709">
        <v>30049.7</v>
      </c>
      <c r="GZ709">
        <v>29536.3</v>
      </c>
      <c r="HA709">
        <v>29423.3</v>
      </c>
      <c r="HB709">
        <v>34775.9</v>
      </c>
      <c r="HC709">
        <v>35564.9</v>
      </c>
      <c r="HD709">
        <v>41558.2</v>
      </c>
      <c r="HE709">
        <v>41805</v>
      </c>
      <c r="HF709">
        <v>1.9324</v>
      </c>
      <c r="HG709">
        <v>1.86857</v>
      </c>
      <c r="HH709">
        <v>0.0697449</v>
      </c>
      <c r="HI709">
        <v>0</v>
      </c>
      <c r="HJ709">
        <v>28.8654</v>
      </c>
      <c r="HK709">
        <v>999.9</v>
      </c>
      <c r="HL709">
        <v>45</v>
      </c>
      <c r="HM709">
        <v>31.5</v>
      </c>
      <c r="HN709">
        <v>23.1353</v>
      </c>
      <c r="HO709">
        <v>62.1093</v>
      </c>
      <c r="HP709">
        <v>25.9215</v>
      </c>
      <c r="HQ709">
        <v>1</v>
      </c>
      <c r="HR709">
        <v>0.07631350000000001</v>
      </c>
      <c r="HS709">
        <v>-1.18393</v>
      </c>
      <c r="HT709">
        <v>20.3368</v>
      </c>
      <c r="HU709">
        <v>5.21804</v>
      </c>
      <c r="HV709">
        <v>12.0135</v>
      </c>
      <c r="HW709">
        <v>4.98905</v>
      </c>
      <c r="HX709">
        <v>3.28778</v>
      </c>
      <c r="HY709">
        <v>9999</v>
      </c>
      <c r="HZ709">
        <v>9999</v>
      </c>
      <c r="IA709">
        <v>9999</v>
      </c>
      <c r="IB709">
        <v>18.9</v>
      </c>
      <c r="IC709">
        <v>1.86754</v>
      </c>
      <c r="ID709">
        <v>1.86667</v>
      </c>
      <c r="IE709">
        <v>1.86602</v>
      </c>
      <c r="IF709">
        <v>1.866</v>
      </c>
      <c r="IG709">
        <v>1.86783</v>
      </c>
      <c r="IH709">
        <v>1.87027</v>
      </c>
      <c r="II709">
        <v>1.86891</v>
      </c>
      <c r="IJ709">
        <v>1.87042</v>
      </c>
      <c r="IK709">
        <v>0</v>
      </c>
      <c r="IL709">
        <v>0</v>
      </c>
      <c r="IM709">
        <v>0</v>
      </c>
      <c r="IN709">
        <v>0</v>
      </c>
      <c r="IO709" t="s">
        <v>441</v>
      </c>
      <c r="IP709" t="s">
        <v>442</v>
      </c>
      <c r="IQ709" t="s">
        <v>443</v>
      </c>
      <c r="IR709" t="s">
        <v>443</v>
      </c>
      <c r="IS709" t="s">
        <v>443</v>
      </c>
      <c r="IT709" t="s">
        <v>443</v>
      </c>
      <c r="IU709">
        <v>0</v>
      </c>
      <c r="IV709">
        <v>100</v>
      </c>
      <c r="IW709">
        <v>100</v>
      </c>
      <c r="IX709">
        <v>-0.419</v>
      </c>
      <c r="IY709">
        <v>0.1526</v>
      </c>
      <c r="IZ709">
        <v>-0.2124528667129374</v>
      </c>
      <c r="JA709">
        <v>-0.0008016307627816455</v>
      </c>
      <c r="JB709">
        <v>-2.705495203968552E-07</v>
      </c>
      <c r="JC709">
        <v>-1.001381313952682E-11</v>
      </c>
      <c r="JD709">
        <v>-0.06429383364076624</v>
      </c>
      <c r="JE709">
        <v>-0.003544197663381463</v>
      </c>
      <c r="JF709">
        <v>0.0008551080648433378</v>
      </c>
      <c r="JG709">
        <v>-1.439520423836254E-05</v>
      </c>
      <c r="JH709">
        <v>4</v>
      </c>
      <c r="JI709">
        <v>2335</v>
      </c>
      <c r="JJ709">
        <v>1</v>
      </c>
      <c r="JK709">
        <v>25</v>
      </c>
      <c r="JL709">
        <v>194549</v>
      </c>
      <c r="JM709">
        <v>194549.1</v>
      </c>
      <c r="JN709">
        <v>0.612793</v>
      </c>
      <c r="JO709">
        <v>2.2937</v>
      </c>
      <c r="JP709">
        <v>1.39771</v>
      </c>
      <c r="JQ709">
        <v>2.35107</v>
      </c>
      <c r="JR709">
        <v>1.49536</v>
      </c>
      <c r="JS709">
        <v>2.61597</v>
      </c>
      <c r="JT709">
        <v>36.4578</v>
      </c>
      <c r="JU709">
        <v>24.07</v>
      </c>
      <c r="JV709">
        <v>18</v>
      </c>
      <c r="JW709">
        <v>494.298</v>
      </c>
      <c r="JX709">
        <v>444.207</v>
      </c>
      <c r="JY709">
        <v>30.1406</v>
      </c>
      <c r="JZ709">
        <v>28.5667</v>
      </c>
      <c r="KA709">
        <v>30.0001</v>
      </c>
      <c r="KB709">
        <v>28.4313</v>
      </c>
      <c r="KC709">
        <v>28.3656</v>
      </c>
      <c r="KD709">
        <v>12.1441</v>
      </c>
      <c r="KE709">
        <v>23.082</v>
      </c>
      <c r="KF709">
        <v>46.7555</v>
      </c>
      <c r="KG709">
        <v>30.1367</v>
      </c>
      <c r="KH709">
        <v>202.621</v>
      </c>
      <c r="KI709">
        <v>18.6496</v>
      </c>
      <c r="KJ709">
        <v>100.939</v>
      </c>
      <c r="KK709">
        <v>100.524</v>
      </c>
    </row>
    <row r="710" spans="1:297">
      <c r="A710">
        <v>694</v>
      </c>
      <c r="B710">
        <v>1758920374</v>
      </c>
      <c r="C710">
        <v>18590.90000009537</v>
      </c>
      <c r="D710" t="s">
        <v>1836</v>
      </c>
      <c r="E710" t="s">
        <v>1837</v>
      </c>
      <c r="F710">
        <v>5</v>
      </c>
      <c r="G710" t="s">
        <v>1809</v>
      </c>
      <c r="H710" t="s">
        <v>436</v>
      </c>
      <c r="I710">
        <v>1758920366.214286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(EA710+(U710+2*0.95*5.67E-8*(((EA710+$B$7)+273)^4-(EA710+273)^4)-44100*J710)/(1.84*29.3*R710+8*0.95*5.67E-8*(EA710+273)^3))</f>
        <v>0</v>
      </c>
      <c r="W710">
        <f>($C$7*EB710+$D$7*EC710+$E$7*V710)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2*0.95*5.67E-8*(((EA710+$B$7)+273)^4-(W710+273)^4)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225.0682487044438</v>
      </c>
      <c r="AK710">
        <v>229.8235333333333</v>
      </c>
      <c r="AL710">
        <v>-3.167756230124569</v>
      </c>
      <c r="AM710">
        <v>65.04146636514054</v>
      </c>
      <c r="AN710">
        <f>(AP710 - AO710 + DY710*1E3/(8.314*(EA710+273.15)) * AR710/DX710 * AQ710) * DX710/(100*DL710) * 1000/(1000 - AP710)</f>
        <v>0</v>
      </c>
      <c r="AO710">
        <v>18.60168061253825</v>
      </c>
      <c r="AP710">
        <v>24.82422666666666</v>
      </c>
      <c r="AQ710">
        <v>5.05201627969075E-06</v>
      </c>
      <c r="AR710">
        <v>106.9102258895903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MAX(0,($B$13+$C$13*EF710)/(1+$D$13*EF710)*DY710/(EA710+273)*$E$13)</f>
        <v>0</v>
      </c>
      <c r="AX710" t="s">
        <v>437</v>
      </c>
      <c r="AY710" t="s">
        <v>437</v>
      </c>
      <c r="AZ710">
        <v>0</v>
      </c>
      <c r="BA710">
        <v>0</v>
      </c>
      <c r="BB710">
        <f>1-AZ710/BA710</f>
        <v>0</v>
      </c>
      <c r="BC710">
        <v>0</v>
      </c>
      <c r="BD710" t="s">
        <v>437</v>
      </c>
      <c r="BE710" t="s">
        <v>437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437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$B$11*EG710+$C$11*EH710+$F$11*ES710*(1-EV710)</f>
        <v>0</v>
      </c>
      <c r="DI710">
        <f>DH710*DJ710</f>
        <v>0</v>
      </c>
      <c r="DJ710">
        <f>($B$11*$D$9+$C$11*$D$9+$F$11*((FF710+EX710)/MAX(FF710+EX710+FG710, 0.1)*$I$9+FG710/MAX(FF710+EX710+FG710, 0.1)*$J$9))/($B$11+$C$11+$F$11)</f>
        <v>0</v>
      </c>
      <c r="DK710">
        <f>($B$11*$K$9+$C$11*$K$9+$F$11*((FF710+EX710)/MAX(FF710+EX710+FG710, 0.1)*$P$9+FG710/MAX(FF710+EX710+FG710, 0.1)*$Q$9))/($B$11+$C$11+$F$11)</f>
        <v>0</v>
      </c>
      <c r="DL710">
        <v>4.16</v>
      </c>
      <c r="DM710">
        <v>0.5</v>
      </c>
      <c r="DN710" t="s">
        <v>438</v>
      </c>
      <c r="DO710">
        <v>2</v>
      </c>
      <c r="DP710" t="b">
        <v>1</v>
      </c>
      <c r="DQ710">
        <v>1758920366.214286</v>
      </c>
      <c r="DR710">
        <v>246.9357857142857</v>
      </c>
      <c r="DS710">
        <v>236.2455</v>
      </c>
      <c r="DT710">
        <v>24.82156071428571</v>
      </c>
      <c r="DU710">
        <v>18.58963214285714</v>
      </c>
      <c r="DV710">
        <v>247.3633214285715</v>
      </c>
      <c r="DW710">
        <v>24.66901785714285</v>
      </c>
      <c r="DX710">
        <v>500.0121428571429</v>
      </c>
      <c r="DY710">
        <v>90.28219285714286</v>
      </c>
      <c r="DZ710">
        <v>0.02992451071428571</v>
      </c>
      <c r="EA710">
        <v>30.90056428571429</v>
      </c>
      <c r="EB710">
        <v>30.00344285714286</v>
      </c>
      <c r="EC710">
        <v>999.9000000000002</v>
      </c>
      <c r="ED710">
        <v>0</v>
      </c>
      <c r="EE710">
        <v>0</v>
      </c>
      <c r="EF710">
        <v>9998.039999999999</v>
      </c>
      <c r="EG710">
        <v>0</v>
      </c>
      <c r="EH710">
        <v>11.6912</v>
      </c>
      <c r="EI710">
        <v>10.69023892857143</v>
      </c>
      <c r="EJ710">
        <v>253.2210357142857</v>
      </c>
      <c r="EK710">
        <v>240.7203571428571</v>
      </c>
      <c r="EL710">
        <v>6.231935000000001</v>
      </c>
      <c r="EM710">
        <v>236.2455</v>
      </c>
      <c r="EN710">
        <v>18.58963214285714</v>
      </c>
      <c r="EO710">
        <v>2.240945</v>
      </c>
      <c r="EP710">
        <v>1.678312857142857</v>
      </c>
      <c r="EQ710">
        <v>19.25807857142857</v>
      </c>
      <c r="ER710">
        <v>14.69727857142857</v>
      </c>
      <c r="ES710">
        <v>1999.996785714286</v>
      </c>
      <c r="ET710">
        <v>0.9800054999999999</v>
      </c>
      <c r="EU710">
        <v>0.01999488214285714</v>
      </c>
      <c r="EV710">
        <v>0</v>
      </c>
      <c r="EW710">
        <v>710.3248928571429</v>
      </c>
      <c r="EX710">
        <v>5.00097</v>
      </c>
      <c r="EY710">
        <v>14259.05357142857</v>
      </c>
      <c r="EZ710">
        <v>16707.58214285714</v>
      </c>
      <c r="FA710">
        <v>40.625</v>
      </c>
      <c r="FB710">
        <v>40.875</v>
      </c>
      <c r="FC710">
        <v>40.5597857142857</v>
      </c>
      <c r="FD710">
        <v>40.5</v>
      </c>
      <c r="FE710">
        <v>41.28321428571427</v>
      </c>
      <c r="FF710">
        <v>1955.106785714286</v>
      </c>
      <c r="FG710">
        <v>39.89000000000001</v>
      </c>
      <c r="FH710">
        <v>0</v>
      </c>
      <c r="FI710">
        <v>1758920375.7</v>
      </c>
      <c r="FJ710">
        <v>0</v>
      </c>
      <c r="FK710">
        <v>710.3111538461538</v>
      </c>
      <c r="FL710">
        <v>-0.9895384603951946</v>
      </c>
      <c r="FM710">
        <v>-19.60341881847961</v>
      </c>
      <c r="FN710">
        <v>14258.86923076923</v>
      </c>
      <c r="FO710">
        <v>15</v>
      </c>
      <c r="FP710">
        <v>0</v>
      </c>
      <c r="FQ710" t="s">
        <v>439</v>
      </c>
      <c r="FR710">
        <v>1747247426.5</v>
      </c>
      <c r="FS710">
        <v>1747247420.5</v>
      </c>
      <c r="FT710">
        <v>0</v>
      </c>
      <c r="FU710">
        <v>1.027</v>
      </c>
      <c r="FV710">
        <v>0.031</v>
      </c>
      <c r="FW710">
        <v>0.02</v>
      </c>
      <c r="FX710">
        <v>0.05</v>
      </c>
      <c r="FY710">
        <v>420</v>
      </c>
      <c r="FZ710">
        <v>16</v>
      </c>
      <c r="GA710">
        <v>0.01</v>
      </c>
      <c r="GB710">
        <v>0.1</v>
      </c>
      <c r="GC710">
        <v>10.325133</v>
      </c>
      <c r="GD710">
        <v>7.781738386491527</v>
      </c>
      <c r="GE710">
        <v>0.7722836608792134</v>
      </c>
      <c r="GF710">
        <v>0</v>
      </c>
      <c r="GG710">
        <v>710.5196470588235</v>
      </c>
      <c r="GH710">
        <v>-3.00925897580408</v>
      </c>
      <c r="GI710">
        <v>0.3921455973872033</v>
      </c>
      <c r="GJ710">
        <v>-1</v>
      </c>
      <c r="GK710">
        <v>6.23365575</v>
      </c>
      <c r="GL710">
        <v>-0.03597354596624273</v>
      </c>
      <c r="GM710">
        <v>0.00658336725676913</v>
      </c>
      <c r="GN710">
        <v>1</v>
      </c>
      <c r="GO710">
        <v>1</v>
      </c>
      <c r="GP710">
        <v>2</v>
      </c>
      <c r="GQ710" t="s">
        <v>440</v>
      </c>
      <c r="GR710">
        <v>3.1352</v>
      </c>
      <c r="GS710">
        <v>2.69023</v>
      </c>
      <c r="GT710">
        <v>0.0559065</v>
      </c>
      <c r="GU710">
        <v>0.0527881</v>
      </c>
      <c r="GV710">
        <v>0.108663</v>
      </c>
      <c r="GW710">
        <v>0.087712</v>
      </c>
      <c r="GX710">
        <v>29997.4</v>
      </c>
      <c r="GY710">
        <v>30158.6</v>
      </c>
      <c r="GZ710">
        <v>29536.2</v>
      </c>
      <c r="HA710">
        <v>29423.1</v>
      </c>
      <c r="HB710">
        <v>34775</v>
      </c>
      <c r="HC710">
        <v>35560.7</v>
      </c>
      <c r="HD710">
        <v>41557.9</v>
      </c>
      <c r="HE710">
        <v>41805.1</v>
      </c>
      <c r="HF710">
        <v>1.932</v>
      </c>
      <c r="HG710">
        <v>1.86835</v>
      </c>
      <c r="HH710">
        <v>0.0702739</v>
      </c>
      <c r="HI710">
        <v>0</v>
      </c>
      <c r="HJ710">
        <v>28.8658</v>
      </c>
      <c r="HK710">
        <v>999.9</v>
      </c>
      <c r="HL710">
        <v>45</v>
      </c>
      <c r="HM710">
        <v>31.5</v>
      </c>
      <c r="HN710">
        <v>23.1357</v>
      </c>
      <c r="HO710">
        <v>61.9393</v>
      </c>
      <c r="HP710">
        <v>26.1579</v>
      </c>
      <c r="HQ710">
        <v>1</v>
      </c>
      <c r="HR710">
        <v>0.0762017</v>
      </c>
      <c r="HS710">
        <v>-1.16747</v>
      </c>
      <c r="HT710">
        <v>20.3369</v>
      </c>
      <c r="HU710">
        <v>5.21804</v>
      </c>
      <c r="HV710">
        <v>12.0134</v>
      </c>
      <c r="HW710">
        <v>4.98895</v>
      </c>
      <c r="HX710">
        <v>3.28798</v>
      </c>
      <c r="HY710">
        <v>9999</v>
      </c>
      <c r="HZ710">
        <v>9999</v>
      </c>
      <c r="IA710">
        <v>9999</v>
      </c>
      <c r="IB710">
        <v>18.9</v>
      </c>
      <c r="IC710">
        <v>1.86753</v>
      </c>
      <c r="ID710">
        <v>1.86672</v>
      </c>
      <c r="IE710">
        <v>1.86604</v>
      </c>
      <c r="IF710">
        <v>1.866</v>
      </c>
      <c r="IG710">
        <v>1.86784</v>
      </c>
      <c r="IH710">
        <v>1.87027</v>
      </c>
      <c r="II710">
        <v>1.86891</v>
      </c>
      <c r="IJ710">
        <v>1.87042</v>
      </c>
      <c r="IK710">
        <v>0</v>
      </c>
      <c r="IL710">
        <v>0</v>
      </c>
      <c r="IM710">
        <v>0</v>
      </c>
      <c r="IN710">
        <v>0</v>
      </c>
      <c r="IO710" t="s">
        <v>441</v>
      </c>
      <c r="IP710" t="s">
        <v>442</v>
      </c>
      <c r="IQ710" t="s">
        <v>443</v>
      </c>
      <c r="IR710" t="s">
        <v>443</v>
      </c>
      <c r="IS710" t="s">
        <v>443</v>
      </c>
      <c r="IT710" t="s">
        <v>443</v>
      </c>
      <c r="IU710">
        <v>0</v>
      </c>
      <c r="IV710">
        <v>100</v>
      </c>
      <c r="IW710">
        <v>100</v>
      </c>
      <c r="IX710">
        <v>-0.405</v>
      </c>
      <c r="IY710">
        <v>0.1526</v>
      </c>
      <c r="IZ710">
        <v>-0.2124528667129374</v>
      </c>
      <c r="JA710">
        <v>-0.0008016307627816455</v>
      </c>
      <c r="JB710">
        <v>-2.705495203968552E-07</v>
      </c>
      <c r="JC710">
        <v>-1.001381313952682E-11</v>
      </c>
      <c r="JD710">
        <v>-0.06429383364076624</v>
      </c>
      <c r="JE710">
        <v>-0.003544197663381463</v>
      </c>
      <c r="JF710">
        <v>0.0008551080648433378</v>
      </c>
      <c r="JG710">
        <v>-1.439520423836254E-05</v>
      </c>
      <c r="JH710">
        <v>4</v>
      </c>
      <c r="JI710">
        <v>2335</v>
      </c>
      <c r="JJ710">
        <v>1</v>
      </c>
      <c r="JK710">
        <v>25</v>
      </c>
      <c r="JL710">
        <v>194549.1</v>
      </c>
      <c r="JM710">
        <v>194549.2</v>
      </c>
      <c r="JN710">
        <v>0.576172</v>
      </c>
      <c r="JO710">
        <v>2.30103</v>
      </c>
      <c r="JP710">
        <v>1.39648</v>
      </c>
      <c r="JQ710">
        <v>2.35229</v>
      </c>
      <c r="JR710">
        <v>1.49536</v>
      </c>
      <c r="JS710">
        <v>2.69165</v>
      </c>
      <c r="JT710">
        <v>36.4578</v>
      </c>
      <c r="JU710">
        <v>24.0612</v>
      </c>
      <c r="JV710">
        <v>18</v>
      </c>
      <c r="JW710">
        <v>494.041</v>
      </c>
      <c r="JX710">
        <v>444.069</v>
      </c>
      <c r="JY710">
        <v>30.1376</v>
      </c>
      <c r="JZ710">
        <v>28.568</v>
      </c>
      <c r="KA710">
        <v>30.0002</v>
      </c>
      <c r="KB710">
        <v>28.4311</v>
      </c>
      <c r="KC710">
        <v>28.3656</v>
      </c>
      <c r="KD710">
        <v>11.4679</v>
      </c>
      <c r="KE710">
        <v>23.082</v>
      </c>
      <c r="KF710">
        <v>46.7555</v>
      </c>
      <c r="KG710">
        <v>30.1328</v>
      </c>
      <c r="KH710">
        <v>189.265</v>
      </c>
      <c r="KI710">
        <v>18.6474</v>
      </c>
      <c r="KJ710">
        <v>100.939</v>
      </c>
      <c r="KK710">
        <v>100.524</v>
      </c>
    </row>
    <row r="711" spans="1:297">
      <c r="A711">
        <v>695</v>
      </c>
      <c r="B711">
        <v>1758920379</v>
      </c>
      <c r="C711">
        <v>18595.90000009537</v>
      </c>
      <c r="D711" t="s">
        <v>1838</v>
      </c>
      <c r="E711" t="s">
        <v>1839</v>
      </c>
      <c r="F711">
        <v>5</v>
      </c>
      <c r="G711" t="s">
        <v>1809</v>
      </c>
      <c r="H711" t="s">
        <v>436</v>
      </c>
      <c r="I711">
        <v>1758920371.5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(EA711+(U711+2*0.95*5.67E-8*(((EA711+$B$7)+273)^4-(EA711+273)^4)-44100*J711)/(1.84*29.3*R711+8*0.95*5.67E-8*(EA711+273)^3))</f>
        <v>0</v>
      </c>
      <c r="W711">
        <f>($C$7*EB711+$D$7*EC711+$E$7*V711)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2*0.95*5.67E-8*(((EA711+$B$7)+273)^4-(W711+273)^4)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208.9089153190831</v>
      </c>
      <c r="AK711">
        <v>214.1148666666667</v>
      </c>
      <c r="AL711">
        <v>-3.140516484104726</v>
      </c>
      <c r="AM711">
        <v>65.04146636514054</v>
      </c>
      <c r="AN711">
        <f>(AP711 - AO711 + DY711*1E3/(8.314*(EA711+273.15)) * AR711/DX711 * AQ711) * DX711/(100*DL711) * 1000/(1000 - AP711)</f>
        <v>0</v>
      </c>
      <c r="AO711">
        <v>18.61838300161617</v>
      </c>
      <c r="AP711">
        <v>24.83984969696969</v>
      </c>
      <c r="AQ711">
        <v>2.296339215405154E-05</v>
      </c>
      <c r="AR711">
        <v>106.9102258895903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MAX(0,($B$13+$C$13*EF711)/(1+$D$13*EF711)*DY711/(EA711+273)*$E$13)</f>
        <v>0</v>
      </c>
      <c r="AX711" t="s">
        <v>437</v>
      </c>
      <c r="AY711" t="s">
        <v>437</v>
      </c>
      <c r="AZ711">
        <v>0</v>
      </c>
      <c r="BA711">
        <v>0</v>
      </c>
      <c r="BB711">
        <f>1-AZ711/BA711</f>
        <v>0</v>
      </c>
      <c r="BC711">
        <v>0</v>
      </c>
      <c r="BD711" t="s">
        <v>437</v>
      </c>
      <c r="BE711" t="s">
        <v>437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437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$B$11*EG711+$C$11*EH711+$F$11*ES711*(1-EV711)</f>
        <v>0</v>
      </c>
      <c r="DI711">
        <f>DH711*DJ711</f>
        <v>0</v>
      </c>
      <c r="DJ711">
        <f>($B$11*$D$9+$C$11*$D$9+$F$11*((FF711+EX711)/MAX(FF711+EX711+FG711, 0.1)*$I$9+FG711/MAX(FF711+EX711+FG711, 0.1)*$J$9))/($B$11+$C$11+$F$11)</f>
        <v>0</v>
      </c>
      <c r="DK711">
        <f>($B$11*$K$9+$C$11*$K$9+$F$11*((FF711+EX711)/MAX(FF711+EX711+FG711, 0.1)*$P$9+FG711/MAX(FF711+EX711+FG711, 0.1)*$Q$9))/($B$11+$C$11+$F$11)</f>
        <v>0</v>
      </c>
      <c r="DL711">
        <v>4.16</v>
      </c>
      <c r="DM711">
        <v>0.5</v>
      </c>
      <c r="DN711" t="s">
        <v>438</v>
      </c>
      <c r="DO711">
        <v>2</v>
      </c>
      <c r="DP711" t="b">
        <v>1</v>
      </c>
      <c r="DQ711">
        <v>1758920371.5</v>
      </c>
      <c r="DR711">
        <v>230.408</v>
      </c>
      <c r="DS711">
        <v>219.0721851851852</v>
      </c>
      <c r="DT711">
        <v>24.82561111111111</v>
      </c>
      <c r="DU711">
        <v>18.60070740740741</v>
      </c>
      <c r="DV711">
        <v>230.8201481481481</v>
      </c>
      <c r="DW711">
        <v>24.67302222222223</v>
      </c>
      <c r="DX711">
        <v>499.9907037037037</v>
      </c>
      <c r="DY711">
        <v>90.28136666666667</v>
      </c>
      <c r="DZ711">
        <v>0.02996792222222222</v>
      </c>
      <c r="EA711">
        <v>30.89924074074074</v>
      </c>
      <c r="EB711">
        <v>30.00461851851851</v>
      </c>
      <c r="EC711">
        <v>999.9000000000001</v>
      </c>
      <c r="ED711">
        <v>0</v>
      </c>
      <c r="EE711">
        <v>0</v>
      </c>
      <c r="EF711">
        <v>9993.657777777778</v>
      </c>
      <c r="EG711">
        <v>0</v>
      </c>
      <c r="EH711">
        <v>11.6912</v>
      </c>
      <c r="EI711">
        <v>11.33572962962963</v>
      </c>
      <c r="EJ711">
        <v>236.2734814814815</v>
      </c>
      <c r="EK711">
        <v>223.2242962962963</v>
      </c>
      <c r="EL711">
        <v>6.224908888888889</v>
      </c>
      <c r="EM711">
        <v>219.0721851851852</v>
      </c>
      <c r="EN711">
        <v>18.60070740740741</v>
      </c>
      <c r="EO711">
        <v>2.24129</v>
      </c>
      <c r="EP711">
        <v>1.679297407407408</v>
      </c>
      <c r="EQ711">
        <v>19.26054814814815</v>
      </c>
      <c r="ER711">
        <v>14.70636666666667</v>
      </c>
      <c r="ES711">
        <v>1999.997037037037</v>
      </c>
      <c r="ET711">
        <v>0.9800055185185185</v>
      </c>
      <c r="EU711">
        <v>0.01999486296296296</v>
      </c>
      <c r="EV711">
        <v>0</v>
      </c>
      <c r="EW711">
        <v>710.3866666666667</v>
      </c>
      <c r="EX711">
        <v>5.00097</v>
      </c>
      <c r="EY711">
        <v>14258.47407407407</v>
      </c>
      <c r="EZ711">
        <v>16707.58518518518</v>
      </c>
      <c r="FA711">
        <v>40.625</v>
      </c>
      <c r="FB711">
        <v>40.88188888888889</v>
      </c>
      <c r="FC711">
        <v>40.56199999999999</v>
      </c>
      <c r="FD711">
        <v>40.5</v>
      </c>
      <c r="FE711">
        <v>41.29822222222221</v>
      </c>
      <c r="FF711">
        <v>1955.107037037037</v>
      </c>
      <c r="FG711">
        <v>39.89000000000001</v>
      </c>
      <c r="FH711">
        <v>0</v>
      </c>
      <c r="FI711">
        <v>1758920380.5</v>
      </c>
      <c r="FJ711">
        <v>0</v>
      </c>
      <c r="FK711">
        <v>710.3866153846154</v>
      </c>
      <c r="FL711">
        <v>0.926427347106329</v>
      </c>
      <c r="FM711">
        <v>18.16410251045364</v>
      </c>
      <c r="FN711">
        <v>14258.67307692307</v>
      </c>
      <c r="FO711">
        <v>15</v>
      </c>
      <c r="FP711">
        <v>0</v>
      </c>
      <c r="FQ711" t="s">
        <v>439</v>
      </c>
      <c r="FR711">
        <v>1747247426.5</v>
      </c>
      <c r="FS711">
        <v>1747247420.5</v>
      </c>
      <c r="FT711">
        <v>0</v>
      </c>
      <c r="FU711">
        <v>1.027</v>
      </c>
      <c r="FV711">
        <v>0.031</v>
      </c>
      <c r="FW711">
        <v>0.02</v>
      </c>
      <c r="FX711">
        <v>0.05</v>
      </c>
      <c r="FY711">
        <v>420</v>
      </c>
      <c r="FZ711">
        <v>16</v>
      </c>
      <c r="GA711">
        <v>0.01</v>
      </c>
      <c r="GB711">
        <v>0.1</v>
      </c>
      <c r="GC711">
        <v>10.9010215</v>
      </c>
      <c r="GD711">
        <v>6.924233020637896</v>
      </c>
      <c r="GE711">
        <v>0.6968091319563414</v>
      </c>
      <c r="GF711">
        <v>0</v>
      </c>
      <c r="GG711">
        <v>710.3838235294116</v>
      </c>
      <c r="GH711">
        <v>-0.1126050470872747</v>
      </c>
      <c r="GI711">
        <v>0.2868556175652024</v>
      </c>
      <c r="GJ711">
        <v>-1</v>
      </c>
      <c r="GK711">
        <v>6.22857025</v>
      </c>
      <c r="GL711">
        <v>-0.09132731707316817</v>
      </c>
      <c r="GM711">
        <v>0.01052506757401112</v>
      </c>
      <c r="GN711">
        <v>1</v>
      </c>
      <c r="GO711">
        <v>1</v>
      </c>
      <c r="GP711">
        <v>2</v>
      </c>
      <c r="GQ711" t="s">
        <v>440</v>
      </c>
      <c r="GR711">
        <v>3.13521</v>
      </c>
      <c r="GS711">
        <v>2.68997</v>
      </c>
      <c r="GT711">
        <v>0.0525031</v>
      </c>
      <c r="GU711">
        <v>0.0491489</v>
      </c>
      <c r="GV711">
        <v>0.108707</v>
      </c>
      <c r="GW711">
        <v>0.0877206</v>
      </c>
      <c r="GX711">
        <v>30105.5</v>
      </c>
      <c r="GY711">
        <v>30274.3</v>
      </c>
      <c r="GZ711">
        <v>29536.1</v>
      </c>
      <c r="HA711">
        <v>29423</v>
      </c>
      <c r="HB711">
        <v>34773.2</v>
      </c>
      <c r="HC711">
        <v>35559.8</v>
      </c>
      <c r="HD711">
        <v>41557.8</v>
      </c>
      <c r="HE711">
        <v>41804.6</v>
      </c>
      <c r="HF711">
        <v>1.93233</v>
      </c>
      <c r="HG711">
        <v>1.86825</v>
      </c>
      <c r="HH711">
        <v>0.0698715</v>
      </c>
      <c r="HI711">
        <v>0</v>
      </c>
      <c r="HJ711">
        <v>28.8679</v>
      </c>
      <c r="HK711">
        <v>999.9</v>
      </c>
      <c r="HL711">
        <v>45</v>
      </c>
      <c r="HM711">
        <v>31.5</v>
      </c>
      <c r="HN711">
        <v>23.1348</v>
      </c>
      <c r="HO711">
        <v>61.9493</v>
      </c>
      <c r="HP711">
        <v>26.1979</v>
      </c>
      <c r="HQ711">
        <v>1</v>
      </c>
      <c r="HR711">
        <v>0.0762017</v>
      </c>
      <c r="HS711">
        <v>-1.16593</v>
      </c>
      <c r="HT711">
        <v>20.3369</v>
      </c>
      <c r="HU711">
        <v>5.21759</v>
      </c>
      <c r="HV711">
        <v>12.0119</v>
      </c>
      <c r="HW711">
        <v>4.98905</v>
      </c>
      <c r="HX711">
        <v>3.28783</v>
      </c>
      <c r="HY711">
        <v>9999</v>
      </c>
      <c r="HZ711">
        <v>9999</v>
      </c>
      <c r="IA711">
        <v>9999</v>
      </c>
      <c r="IB711">
        <v>18.9</v>
      </c>
      <c r="IC711">
        <v>1.86753</v>
      </c>
      <c r="ID711">
        <v>1.86671</v>
      </c>
      <c r="IE711">
        <v>1.866</v>
      </c>
      <c r="IF711">
        <v>1.866</v>
      </c>
      <c r="IG711">
        <v>1.86783</v>
      </c>
      <c r="IH711">
        <v>1.87027</v>
      </c>
      <c r="II711">
        <v>1.8689</v>
      </c>
      <c r="IJ711">
        <v>1.87042</v>
      </c>
      <c r="IK711">
        <v>0</v>
      </c>
      <c r="IL711">
        <v>0</v>
      </c>
      <c r="IM711">
        <v>0</v>
      </c>
      <c r="IN711">
        <v>0</v>
      </c>
      <c r="IO711" t="s">
        <v>441</v>
      </c>
      <c r="IP711" t="s">
        <v>442</v>
      </c>
      <c r="IQ711" t="s">
        <v>443</v>
      </c>
      <c r="IR711" t="s">
        <v>443</v>
      </c>
      <c r="IS711" t="s">
        <v>443</v>
      </c>
      <c r="IT711" t="s">
        <v>443</v>
      </c>
      <c r="IU711">
        <v>0</v>
      </c>
      <c r="IV711">
        <v>100</v>
      </c>
      <c r="IW711">
        <v>100</v>
      </c>
      <c r="IX711">
        <v>-0.39</v>
      </c>
      <c r="IY711">
        <v>0.1528</v>
      </c>
      <c r="IZ711">
        <v>-0.2124528667129374</v>
      </c>
      <c r="JA711">
        <v>-0.0008016307627816455</v>
      </c>
      <c r="JB711">
        <v>-2.705495203968552E-07</v>
      </c>
      <c r="JC711">
        <v>-1.001381313952682E-11</v>
      </c>
      <c r="JD711">
        <v>-0.06429383364076624</v>
      </c>
      <c r="JE711">
        <v>-0.003544197663381463</v>
      </c>
      <c r="JF711">
        <v>0.0008551080648433378</v>
      </c>
      <c r="JG711">
        <v>-1.439520423836254E-05</v>
      </c>
      <c r="JH711">
        <v>4</v>
      </c>
      <c r="JI711">
        <v>2335</v>
      </c>
      <c r="JJ711">
        <v>1</v>
      </c>
      <c r="JK711">
        <v>25</v>
      </c>
      <c r="JL711">
        <v>194549.2</v>
      </c>
      <c r="JM711">
        <v>194549.3</v>
      </c>
      <c r="JN711">
        <v>0.541992</v>
      </c>
      <c r="JO711">
        <v>2.30347</v>
      </c>
      <c r="JP711">
        <v>1.39648</v>
      </c>
      <c r="JQ711">
        <v>2.35229</v>
      </c>
      <c r="JR711">
        <v>1.49536</v>
      </c>
      <c r="JS711">
        <v>2.677</v>
      </c>
      <c r="JT711">
        <v>36.4578</v>
      </c>
      <c r="JU711">
        <v>24.0612</v>
      </c>
      <c r="JV711">
        <v>18</v>
      </c>
      <c r="JW711">
        <v>494.248</v>
      </c>
      <c r="JX711">
        <v>444.007</v>
      </c>
      <c r="JY711">
        <v>30.133</v>
      </c>
      <c r="JZ711">
        <v>28.568</v>
      </c>
      <c r="KA711">
        <v>30</v>
      </c>
      <c r="KB711">
        <v>28.4311</v>
      </c>
      <c r="KC711">
        <v>28.3656</v>
      </c>
      <c r="KD711">
        <v>10.7176</v>
      </c>
      <c r="KE711">
        <v>23.082</v>
      </c>
      <c r="KF711">
        <v>46.7555</v>
      </c>
      <c r="KG711">
        <v>30.1285</v>
      </c>
      <c r="KH711">
        <v>169.23</v>
      </c>
      <c r="KI711">
        <v>18.6474</v>
      </c>
      <c r="KJ711">
        <v>100.938</v>
      </c>
      <c r="KK711">
        <v>100.523</v>
      </c>
    </row>
    <row r="712" spans="1:297">
      <c r="A712">
        <v>696</v>
      </c>
      <c r="B712">
        <v>1758920384</v>
      </c>
      <c r="C712">
        <v>18600.90000009537</v>
      </c>
      <c r="D712" t="s">
        <v>1840</v>
      </c>
      <c r="E712" t="s">
        <v>1841</v>
      </c>
      <c r="F712">
        <v>5</v>
      </c>
      <c r="G712" t="s">
        <v>1809</v>
      </c>
      <c r="H712" t="s">
        <v>436</v>
      </c>
      <c r="I712">
        <v>1758920376.214286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(EA712+(U712+2*0.95*5.67E-8*(((EA712+$B$7)+273)^4-(EA712+273)^4)-44100*J712)/(1.84*29.3*R712+8*0.95*5.67E-8*(EA712+273)^3))</f>
        <v>0</v>
      </c>
      <c r="W712">
        <f>($C$7*EB712+$D$7*EC712+$E$7*V712)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2*0.95*5.67E-8*(((EA712+$B$7)+273)^4-(W712+273)^4)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192.1449065690833</v>
      </c>
      <c r="AK712">
        <v>198.3119454545455</v>
      </c>
      <c r="AL712">
        <v>-3.162061933004482</v>
      </c>
      <c r="AM712">
        <v>65.04146636514054</v>
      </c>
      <c r="AN712">
        <f>(AP712 - AO712 + DY712*1E3/(8.314*(EA712+273.15)) * AR712/DX712 * AQ712) * DX712/(100*DL712) * 1000/(1000 - AP712)</f>
        <v>0</v>
      </c>
      <c r="AO712">
        <v>18.61773482802542</v>
      </c>
      <c r="AP712">
        <v>24.84363272727271</v>
      </c>
      <c r="AQ712">
        <v>5.993022518804657E-06</v>
      </c>
      <c r="AR712">
        <v>106.9102258895903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MAX(0,($B$13+$C$13*EF712)/(1+$D$13*EF712)*DY712/(EA712+273)*$E$13)</f>
        <v>0</v>
      </c>
      <c r="AX712" t="s">
        <v>437</v>
      </c>
      <c r="AY712" t="s">
        <v>437</v>
      </c>
      <c r="AZ712">
        <v>0</v>
      </c>
      <c r="BA712">
        <v>0</v>
      </c>
      <c r="BB712">
        <f>1-AZ712/BA712</f>
        <v>0</v>
      </c>
      <c r="BC712">
        <v>0</v>
      </c>
      <c r="BD712" t="s">
        <v>437</v>
      </c>
      <c r="BE712" t="s">
        <v>437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437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$B$11*EG712+$C$11*EH712+$F$11*ES712*(1-EV712)</f>
        <v>0</v>
      </c>
      <c r="DI712">
        <f>DH712*DJ712</f>
        <v>0</v>
      </c>
      <c r="DJ712">
        <f>($B$11*$D$9+$C$11*$D$9+$F$11*((FF712+EX712)/MAX(FF712+EX712+FG712, 0.1)*$I$9+FG712/MAX(FF712+EX712+FG712, 0.1)*$J$9))/($B$11+$C$11+$F$11)</f>
        <v>0</v>
      </c>
      <c r="DK712">
        <f>($B$11*$K$9+$C$11*$K$9+$F$11*((FF712+EX712)/MAX(FF712+EX712+FG712, 0.1)*$P$9+FG712/MAX(FF712+EX712+FG712, 0.1)*$Q$9))/($B$11+$C$11+$F$11)</f>
        <v>0</v>
      </c>
      <c r="DL712">
        <v>4.16</v>
      </c>
      <c r="DM712">
        <v>0.5</v>
      </c>
      <c r="DN712" t="s">
        <v>438</v>
      </c>
      <c r="DO712">
        <v>2</v>
      </c>
      <c r="DP712" t="b">
        <v>1</v>
      </c>
      <c r="DQ712">
        <v>1758920376.214286</v>
      </c>
      <c r="DR712">
        <v>215.8036071428571</v>
      </c>
      <c r="DS712">
        <v>203.8693928571429</v>
      </c>
      <c r="DT712">
        <v>24.83218214285714</v>
      </c>
      <c r="DU712">
        <v>18.61088214285714</v>
      </c>
      <c r="DV712">
        <v>216.2022142857143</v>
      </c>
      <c r="DW712">
        <v>24.67951071428572</v>
      </c>
      <c r="DX712">
        <v>499.9896785714286</v>
      </c>
      <c r="DY712">
        <v>90.28125714285713</v>
      </c>
      <c r="DZ712">
        <v>0.02985899285714286</v>
      </c>
      <c r="EA712">
        <v>30.89928928571429</v>
      </c>
      <c r="EB712">
        <v>30.00485714285714</v>
      </c>
      <c r="EC712">
        <v>999.9000000000002</v>
      </c>
      <c r="ED712">
        <v>0</v>
      </c>
      <c r="EE712">
        <v>0</v>
      </c>
      <c r="EF712">
        <v>9996.118571428571</v>
      </c>
      <c r="EG712">
        <v>0</v>
      </c>
      <c r="EH712">
        <v>11.6912</v>
      </c>
      <c r="EI712">
        <v>11.93406785714286</v>
      </c>
      <c r="EJ712">
        <v>221.2986785714286</v>
      </c>
      <c r="EK712">
        <v>207.7355357142857</v>
      </c>
      <c r="EL712">
        <v>6.221306428571429</v>
      </c>
      <c r="EM712">
        <v>203.8693928571429</v>
      </c>
      <c r="EN712">
        <v>18.61088214285714</v>
      </c>
      <c r="EO712">
        <v>2.24188</v>
      </c>
      <c r="EP712">
        <v>1.680213571428572</v>
      </c>
      <c r="EQ712">
        <v>19.264775</v>
      </c>
      <c r="ER712">
        <v>14.71482142857143</v>
      </c>
      <c r="ES712">
        <v>1999.994642857142</v>
      </c>
      <c r="ET712">
        <v>0.9800054999999999</v>
      </c>
      <c r="EU712">
        <v>0.01999488214285714</v>
      </c>
      <c r="EV712">
        <v>0</v>
      </c>
      <c r="EW712">
        <v>710.535357142857</v>
      </c>
      <c r="EX712">
        <v>5.00097</v>
      </c>
      <c r="EY712">
        <v>14261.85714285714</v>
      </c>
      <c r="EZ712">
        <v>16707.55714285714</v>
      </c>
      <c r="FA712">
        <v>40.625</v>
      </c>
      <c r="FB712">
        <v>40.88164285714286</v>
      </c>
      <c r="FC712">
        <v>40.56199999999999</v>
      </c>
      <c r="FD712">
        <v>40.5</v>
      </c>
      <c r="FE712">
        <v>41.28985714285714</v>
      </c>
      <c r="FF712">
        <v>1955.104642857143</v>
      </c>
      <c r="FG712">
        <v>39.89000000000001</v>
      </c>
      <c r="FH712">
        <v>0</v>
      </c>
      <c r="FI712">
        <v>1758920385.3</v>
      </c>
      <c r="FJ712">
        <v>0</v>
      </c>
      <c r="FK712">
        <v>710.53</v>
      </c>
      <c r="FL712">
        <v>4.147829059272793</v>
      </c>
      <c r="FM712">
        <v>60.61538459259577</v>
      </c>
      <c r="FN712">
        <v>14262.05384615384</v>
      </c>
      <c r="FO712">
        <v>15</v>
      </c>
      <c r="FP712">
        <v>0</v>
      </c>
      <c r="FQ712" t="s">
        <v>439</v>
      </c>
      <c r="FR712">
        <v>1747247426.5</v>
      </c>
      <c r="FS712">
        <v>1747247420.5</v>
      </c>
      <c r="FT712">
        <v>0</v>
      </c>
      <c r="FU712">
        <v>1.027</v>
      </c>
      <c r="FV712">
        <v>0.031</v>
      </c>
      <c r="FW712">
        <v>0.02</v>
      </c>
      <c r="FX712">
        <v>0.05</v>
      </c>
      <c r="FY712">
        <v>420</v>
      </c>
      <c r="FZ712">
        <v>16</v>
      </c>
      <c r="GA712">
        <v>0.01</v>
      </c>
      <c r="GB712">
        <v>0.1</v>
      </c>
      <c r="GC712">
        <v>11.65930243902439</v>
      </c>
      <c r="GD712">
        <v>7.428631358885029</v>
      </c>
      <c r="GE712">
        <v>0.7688022450183603</v>
      </c>
      <c r="GF712">
        <v>0</v>
      </c>
      <c r="GG712">
        <v>710.4738823529411</v>
      </c>
      <c r="GH712">
        <v>2.014331546336175</v>
      </c>
      <c r="GI712">
        <v>0.3293946108979052</v>
      </c>
      <c r="GJ712">
        <v>-1</v>
      </c>
      <c r="GK712">
        <v>6.225207317073171</v>
      </c>
      <c r="GL712">
        <v>-0.05627393728223091</v>
      </c>
      <c r="GM712">
        <v>0.009335241913437039</v>
      </c>
      <c r="GN712">
        <v>1</v>
      </c>
      <c r="GO712">
        <v>1</v>
      </c>
      <c r="GP712">
        <v>2</v>
      </c>
      <c r="GQ712" t="s">
        <v>440</v>
      </c>
      <c r="GR712">
        <v>3.13518</v>
      </c>
      <c r="GS712">
        <v>2.68988</v>
      </c>
      <c r="GT712">
        <v>0.0490017</v>
      </c>
      <c r="GU712">
        <v>0.045375</v>
      </c>
      <c r="GV712">
        <v>0.10872</v>
      </c>
      <c r="GW712">
        <v>0.0877155</v>
      </c>
      <c r="GX712">
        <v>30217.1</v>
      </c>
      <c r="GY712">
        <v>30394.6</v>
      </c>
      <c r="GZ712">
        <v>29536.5</v>
      </c>
      <c r="HA712">
        <v>29423.1</v>
      </c>
      <c r="HB712">
        <v>34772.7</v>
      </c>
      <c r="HC712">
        <v>35560</v>
      </c>
      <c r="HD712">
        <v>41558</v>
      </c>
      <c r="HE712">
        <v>41804.6</v>
      </c>
      <c r="HF712">
        <v>1.93198</v>
      </c>
      <c r="HG712">
        <v>1.86797</v>
      </c>
      <c r="HH712">
        <v>0.0699833</v>
      </c>
      <c r="HI712">
        <v>0</v>
      </c>
      <c r="HJ712">
        <v>28.8679</v>
      </c>
      <c r="HK712">
        <v>999.9</v>
      </c>
      <c r="HL712">
        <v>45</v>
      </c>
      <c r="HM712">
        <v>31.5</v>
      </c>
      <c r="HN712">
        <v>23.1368</v>
      </c>
      <c r="HO712">
        <v>61.9893</v>
      </c>
      <c r="HP712">
        <v>26.1378</v>
      </c>
      <c r="HQ712">
        <v>1</v>
      </c>
      <c r="HR712">
        <v>0.0763948</v>
      </c>
      <c r="HS712">
        <v>-1.16248</v>
      </c>
      <c r="HT712">
        <v>20.3369</v>
      </c>
      <c r="HU712">
        <v>5.21729</v>
      </c>
      <c r="HV712">
        <v>12.0132</v>
      </c>
      <c r="HW712">
        <v>4.9883</v>
      </c>
      <c r="HX712">
        <v>3.288</v>
      </c>
      <c r="HY712">
        <v>9999</v>
      </c>
      <c r="HZ712">
        <v>9999</v>
      </c>
      <c r="IA712">
        <v>9999</v>
      </c>
      <c r="IB712">
        <v>18.9</v>
      </c>
      <c r="IC712">
        <v>1.86753</v>
      </c>
      <c r="ID712">
        <v>1.86673</v>
      </c>
      <c r="IE712">
        <v>1.86602</v>
      </c>
      <c r="IF712">
        <v>1.866</v>
      </c>
      <c r="IG712">
        <v>1.86784</v>
      </c>
      <c r="IH712">
        <v>1.87027</v>
      </c>
      <c r="II712">
        <v>1.8689</v>
      </c>
      <c r="IJ712">
        <v>1.87042</v>
      </c>
      <c r="IK712">
        <v>0</v>
      </c>
      <c r="IL712">
        <v>0</v>
      </c>
      <c r="IM712">
        <v>0</v>
      </c>
      <c r="IN712">
        <v>0</v>
      </c>
      <c r="IO712" t="s">
        <v>441</v>
      </c>
      <c r="IP712" t="s">
        <v>442</v>
      </c>
      <c r="IQ712" t="s">
        <v>443</v>
      </c>
      <c r="IR712" t="s">
        <v>443</v>
      </c>
      <c r="IS712" t="s">
        <v>443</v>
      </c>
      <c r="IT712" t="s">
        <v>443</v>
      </c>
      <c r="IU712">
        <v>0</v>
      </c>
      <c r="IV712">
        <v>100</v>
      </c>
      <c r="IW712">
        <v>100</v>
      </c>
      <c r="IX712">
        <v>-0.377</v>
      </c>
      <c r="IY712">
        <v>0.1529</v>
      </c>
      <c r="IZ712">
        <v>-0.2124528667129374</v>
      </c>
      <c r="JA712">
        <v>-0.0008016307627816455</v>
      </c>
      <c r="JB712">
        <v>-2.705495203968552E-07</v>
      </c>
      <c r="JC712">
        <v>-1.001381313952682E-11</v>
      </c>
      <c r="JD712">
        <v>-0.06429383364076624</v>
      </c>
      <c r="JE712">
        <v>-0.003544197663381463</v>
      </c>
      <c r="JF712">
        <v>0.0008551080648433378</v>
      </c>
      <c r="JG712">
        <v>-1.439520423836254E-05</v>
      </c>
      <c r="JH712">
        <v>4</v>
      </c>
      <c r="JI712">
        <v>2335</v>
      </c>
      <c r="JJ712">
        <v>1</v>
      </c>
      <c r="JK712">
        <v>25</v>
      </c>
      <c r="JL712">
        <v>194549.3</v>
      </c>
      <c r="JM712">
        <v>194549.4</v>
      </c>
      <c r="JN712">
        <v>0.50415</v>
      </c>
      <c r="JO712">
        <v>2.31689</v>
      </c>
      <c r="JP712">
        <v>1.39648</v>
      </c>
      <c r="JQ712">
        <v>2.35474</v>
      </c>
      <c r="JR712">
        <v>1.49536</v>
      </c>
      <c r="JS712">
        <v>2.52686</v>
      </c>
      <c r="JT712">
        <v>36.4578</v>
      </c>
      <c r="JU712">
        <v>24.0525</v>
      </c>
      <c r="JV712">
        <v>18</v>
      </c>
      <c r="JW712">
        <v>494.025</v>
      </c>
      <c r="JX712">
        <v>443.836</v>
      </c>
      <c r="JY712">
        <v>30.1287</v>
      </c>
      <c r="JZ712">
        <v>28.568</v>
      </c>
      <c r="KA712">
        <v>30.0002</v>
      </c>
      <c r="KB712">
        <v>28.4311</v>
      </c>
      <c r="KC712">
        <v>28.3653</v>
      </c>
      <c r="KD712">
        <v>10.0179</v>
      </c>
      <c r="KE712">
        <v>23.082</v>
      </c>
      <c r="KF712">
        <v>46.7555</v>
      </c>
      <c r="KG712">
        <v>30.1209</v>
      </c>
      <c r="KH712">
        <v>155.871</v>
      </c>
      <c r="KI712">
        <v>18.6474</v>
      </c>
      <c r="KJ712">
        <v>100.939</v>
      </c>
      <c r="KK712">
        <v>100.523</v>
      </c>
    </row>
    <row r="713" spans="1:297">
      <c r="A713">
        <v>697</v>
      </c>
      <c r="B713">
        <v>1758920389</v>
      </c>
      <c r="C713">
        <v>18605.90000009537</v>
      </c>
      <c r="D713" t="s">
        <v>1842</v>
      </c>
      <c r="E713" t="s">
        <v>1843</v>
      </c>
      <c r="F713">
        <v>5</v>
      </c>
      <c r="G713" t="s">
        <v>1809</v>
      </c>
      <c r="H713" t="s">
        <v>436</v>
      </c>
      <c r="I713">
        <v>1758920381.5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(EA713+(U713+2*0.95*5.67E-8*(((EA713+$B$7)+273)^4-(EA713+273)^4)-44100*J713)/(1.84*29.3*R713+8*0.95*5.67E-8*(EA713+273)^3))</f>
        <v>0</v>
      </c>
      <c r="W713">
        <f>($C$7*EB713+$D$7*EC713+$E$7*V713)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2*0.95*5.67E-8*(((EA713+$B$7)+273)^4-(W713+273)^4)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175.3108885207751</v>
      </c>
      <c r="AK713">
        <v>182.3149818181818</v>
      </c>
      <c r="AL713">
        <v>-3.201595141352871</v>
      </c>
      <c r="AM713">
        <v>65.04146636514054</v>
      </c>
      <c r="AN713">
        <f>(AP713 - AO713 + DY713*1E3/(8.314*(EA713+273.15)) * AR713/DX713 * AQ713) * DX713/(100*DL713) * 1000/(1000 - AP713)</f>
        <v>0</v>
      </c>
      <c r="AO713">
        <v>18.616576090015</v>
      </c>
      <c r="AP713">
        <v>24.84659030303028</v>
      </c>
      <c r="AQ713">
        <v>3.336455837057198E-06</v>
      </c>
      <c r="AR713">
        <v>106.9102258895903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MAX(0,($B$13+$C$13*EF713)/(1+$D$13*EF713)*DY713/(EA713+273)*$E$13)</f>
        <v>0</v>
      </c>
      <c r="AX713" t="s">
        <v>437</v>
      </c>
      <c r="AY713" t="s">
        <v>437</v>
      </c>
      <c r="AZ713">
        <v>0</v>
      </c>
      <c r="BA713">
        <v>0</v>
      </c>
      <c r="BB713">
        <f>1-AZ713/BA713</f>
        <v>0</v>
      </c>
      <c r="BC713">
        <v>0</v>
      </c>
      <c r="BD713" t="s">
        <v>437</v>
      </c>
      <c r="BE713" t="s">
        <v>437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437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$B$11*EG713+$C$11*EH713+$F$11*ES713*(1-EV713)</f>
        <v>0</v>
      </c>
      <c r="DI713">
        <f>DH713*DJ713</f>
        <v>0</v>
      </c>
      <c r="DJ713">
        <f>($B$11*$D$9+$C$11*$D$9+$F$11*((FF713+EX713)/MAX(FF713+EX713+FG713, 0.1)*$I$9+FG713/MAX(FF713+EX713+FG713, 0.1)*$J$9))/($B$11+$C$11+$F$11)</f>
        <v>0</v>
      </c>
      <c r="DK713">
        <f>($B$11*$K$9+$C$11*$K$9+$F$11*((FF713+EX713)/MAX(FF713+EX713+FG713, 0.1)*$P$9+FG713/MAX(FF713+EX713+FG713, 0.1)*$Q$9))/($B$11+$C$11+$F$11)</f>
        <v>0</v>
      </c>
      <c r="DL713">
        <v>4.16</v>
      </c>
      <c r="DM713">
        <v>0.5</v>
      </c>
      <c r="DN713" t="s">
        <v>438</v>
      </c>
      <c r="DO713">
        <v>2</v>
      </c>
      <c r="DP713" t="b">
        <v>1</v>
      </c>
      <c r="DQ713">
        <v>1758920381.5</v>
      </c>
      <c r="DR713">
        <v>199.5035185185185</v>
      </c>
      <c r="DS713">
        <v>186.6496296296297</v>
      </c>
      <c r="DT713">
        <v>24.84077777777778</v>
      </c>
      <c r="DU713">
        <v>18.61745185185185</v>
      </c>
      <c r="DV713">
        <v>199.8870740740741</v>
      </c>
      <c r="DW713">
        <v>24.68798888888889</v>
      </c>
      <c r="DX713">
        <v>500.0009999999999</v>
      </c>
      <c r="DY713">
        <v>90.28138148148147</v>
      </c>
      <c r="DZ713">
        <v>0.02980917777777778</v>
      </c>
      <c r="EA713">
        <v>30.89946666666667</v>
      </c>
      <c r="EB713">
        <v>30.00789259259259</v>
      </c>
      <c r="EC713">
        <v>999.9000000000001</v>
      </c>
      <c r="ED713">
        <v>0</v>
      </c>
      <c r="EE713">
        <v>0</v>
      </c>
      <c r="EF713">
        <v>9996.829259259261</v>
      </c>
      <c r="EG713">
        <v>0</v>
      </c>
      <c r="EH713">
        <v>11.6912</v>
      </c>
      <c r="EI713">
        <v>12.85368148148148</v>
      </c>
      <c r="EJ713">
        <v>204.5854074074074</v>
      </c>
      <c r="EK713">
        <v>190.1906666666667</v>
      </c>
      <c r="EL713">
        <v>6.223322222222223</v>
      </c>
      <c r="EM713">
        <v>186.6496296296297</v>
      </c>
      <c r="EN713">
        <v>18.61745185185185</v>
      </c>
      <c r="EO713">
        <v>2.242658518518518</v>
      </c>
      <c r="EP713">
        <v>1.680808888888889</v>
      </c>
      <c r="EQ713">
        <v>19.27034814814815</v>
      </c>
      <c r="ER713">
        <v>14.72032222222222</v>
      </c>
      <c r="ES713">
        <v>1999.995185185185</v>
      </c>
      <c r="ET713">
        <v>0.9800055185185182</v>
      </c>
      <c r="EU713">
        <v>0.01999486296296296</v>
      </c>
      <c r="EV713">
        <v>0</v>
      </c>
      <c r="EW713">
        <v>711.0378888888887</v>
      </c>
      <c r="EX713">
        <v>5.00097</v>
      </c>
      <c r="EY713">
        <v>14269.63333333333</v>
      </c>
      <c r="EZ713">
        <v>16707.55555555555</v>
      </c>
      <c r="FA713">
        <v>40.625</v>
      </c>
      <c r="FB713">
        <v>40.88188888888889</v>
      </c>
      <c r="FC713">
        <v>40.5574074074074</v>
      </c>
      <c r="FD713">
        <v>40.5</v>
      </c>
      <c r="FE713">
        <v>41.28444444444444</v>
      </c>
      <c r="FF713">
        <v>1955.105185185185</v>
      </c>
      <c r="FG713">
        <v>39.89000000000001</v>
      </c>
      <c r="FH713">
        <v>0</v>
      </c>
      <c r="FI713">
        <v>1758920390.7</v>
      </c>
      <c r="FJ713">
        <v>0</v>
      </c>
      <c r="FK713">
        <v>711.06052</v>
      </c>
      <c r="FL713">
        <v>5.80461537541651</v>
      </c>
      <c r="FM713">
        <v>125.8538461128672</v>
      </c>
      <c r="FN713">
        <v>14270.62</v>
      </c>
      <c r="FO713">
        <v>15</v>
      </c>
      <c r="FP713">
        <v>0</v>
      </c>
      <c r="FQ713" t="s">
        <v>439</v>
      </c>
      <c r="FR713">
        <v>1747247426.5</v>
      </c>
      <c r="FS713">
        <v>1747247420.5</v>
      </c>
      <c r="FT713">
        <v>0</v>
      </c>
      <c r="FU713">
        <v>1.027</v>
      </c>
      <c r="FV713">
        <v>0.031</v>
      </c>
      <c r="FW713">
        <v>0.02</v>
      </c>
      <c r="FX713">
        <v>0.05</v>
      </c>
      <c r="FY713">
        <v>420</v>
      </c>
      <c r="FZ713">
        <v>16</v>
      </c>
      <c r="GA713">
        <v>0.01</v>
      </c>
      <c r="GB713">
        <v>0.1</v>
      </c>
      <c r="GC713">
        <v>12.37421219512195</v>
      </c>
      <c r="GD713">
        <v>10.42989825783974</v>
      </c>
      <c r="GE713">
        <v>1.044839998066018</v>
      </c>
      <c r="GF713">
        <v>0</v>
      </c>
      <c r="GG713">
        <v>710.7728529411763</v>
      </c>
      <c r="GH713">
        <v>5.147547748651701</v>
      </c>
      <c r="GI713">
        <v>0.55771034714705</v>
      </c>
      <c r="GJ713">
        <v>-1</v>
      </c>
      <c r="GK713">
        <v>6.223387317073171</v>
      </c>
      <c r="GL713">
        <v>0.0195232055749155</v>
      </c>
      <c r="GM713">
        <v>0.007451053952094636</v>
      </c>
      <c r="GN713">
        <v>1</v>
      </c>
      <c r="GO713">
        <v>1</v>
      </c>
      <c r="GP713">
        <v>2</v>
      </c>
      <c r="GQ713" t="s">
        <v>440</v>
      </c>
      <c r="GR713">
        <v>3.13532</v>
      </c>
      <c r="GS713">
        <v>2.69012</v>
      </c>
      <c r="GT713">
        <v>0.0453808</v>
      </c>
      <c r="GU713">
        <v>0.0415036</v>
      </c>
      <c r="GV713">
        <v>0.108726</v>
      </c>
      <c r="GW713">
        <v>0.0877125</v>
      </c>
      <c r="GX713">
        <v>30332.5</v>
      </c>
      <c r="GY713">
        <v>30518</v>
      </c>
      <c r="GZ713">
        <v>29536.8</v>
      </c>
      <c r="HA713">
        <v>29423.2</v>
      </c>
      <c r="HB713">
        <v>34772.9</v>
      </c>
      <c r="HC713">
        <v>35560.2</v>
      </c>
      <c r="HD713">
        <v>41558.6</v>
      </c>
      <c r="HE713">
        <v>41804.8</v>
      </c>
      <c r="HF713">
        <v>1.93225</v>
      </c>
      <c r="HG713">
        <v>1.868</v>
      </c>
      <c r="HH713">
        <v>0.0706725</v>
      </c>
      <c r="HI713">
        <v>0</v>
      </c>
      <c r="HJ713">
        <v>28.8679</v>
      </c>
      <c r="HK713">
        <v>999.9</v>
      </c>
      <c r="HL713">
        <v>45</v>
      </c>
      <c r="HM713">
        <v>31.5</v>
      </c>
      <c r="HN713">
        <v>23.1369</v>
      </c>
      <c r="HO713">
        <v>62.0893</v>
      </c>
      <c r="HP713">
        <v>26.0577</v>
      </c>
      <c r="HQ713">
        <v>1</v>
      </c>
      <c r="HR713">
        <v>0.0761738</v>
      </c>
      <c r="HS713">
        <v>-1.14769</v>
      </c>
      <c r="HT713">
        <v>20.3368</v>
      </c>
      <c r="HU713">
        <v>5.21609</v>
      </c>
      <c r="HV713">
        <v>12.0132</v>
      </c>
      <c r="HW713">
        <v>4.9887</v>
      </c>
      <c r="HX713">
        <v>3.28768</v>
      </c>
      <c r="HY713">
        <v>9999</v>
      </c>
      <c r="HZ713">
        <v>9999</v>
      </c>
      <c r="IA713">
        <v>9999</v>
      </c>
      <c r="IB713">
        <v>18.9</v>
      </c>
      <c r="IC713">
        <v>1.86756</v>
      </c>
      <c r="ID713">
        <v>1.86673</v>
      </c>
      <c r="IE713">
        <v>1.86602</v>
      </c>
      <c r="IF713">
        <v>1.866</v>
      </c>
      <c r="IG713">
        <v>1.86783</v>
      </c>
      <c r="IH713">
        <v>1.87028</v>
      </c>
      <c r="II713">
        <v>1.86893</v>
      </c>
      <c r="IJ713">
        <v>1.87042</v>
      </c>
      <c r="IK713">
        <v>0</v>
      </c>
      <c r="IL713">
        <v>0</v>
      </c>
      <c r="IM713">
        <v>0</v>
      </c>
      <c r="IN713">
        <v>0</v>
      </c>
      <c r="IO713" t="s">
        <v>441</v>
      </c>
      <c r="IP713" t="s">
        <v>442</v>
      </c>
      <c r="IQ713" t="s">
        <v>443</v>
      </c>
      <c r="IR713" t="s">
        <v>443</v>
      </c>
      <c r="IS713" t="s">
        <v>443</v>
      </c>
      <c r="IT713" t="s">
        <v>443</v>
      </c>
      <c r="IU713">
        <v>0</v>
      </c>
      <c r="IV713">
        <v>100</v>
      </c>
      <c r="IW713">
        <v>100</v>
      </c>
      <c r="IX713">
        <v>-0.363</v>
      </c>
      <c r="IY713">
        <v>0.1528</v>
      </c>
      <c r="IZ713">
        <v>-0.2124528667129374</v>
      </c>
      <c r="JA713">
        <v>-0.0008016307627816455</v>
      </c>
      <c r="JB713">
        <v>-2.705495203968552E-07</v>
      </c>
      <c r="JC713">
        <v>-1.001381313952682E-11</v>
      </c>
      <c r="JD713">
        <v>-0.06429383364076624</v>
      </c>
      <c r="JE713">
        <v>-0.003544197663381463</v>
      </c>
      <c r="JF713">
        <v>0.0008551080648433378</v>
      </c>
      <c r="JG713">
        <v>-1.439520423836254E-05</v>
      </c>
      <c r="JH713">
        <v>4</v>
      </c>
      <c r="JI713">
        <v>2335</v>
      </c>
      <c r="JJ713">
        <v>1</v>
      </c>
      <c r="JK713">
        <v>25</v>
      </c>
      <c r="JL713">
        <v>194549.4</v>
      </c>
      <c r="JM713">
        <v>194549.5</v>
      </c>
      <c r="JN713">
        <v>0.46875</v>
      </c>
      <c r="JO713">
        <v>2.30469</v>
      </c>
      <c r="JP713">
        <v>1.39648</v>
      </c>
      <c r="JQ713">
        <v>2.35474</v>
      </c>
      <c r="JR713">
        <v>1.49536</v>
      </c>
      <c r="JS713">
        <v>2.63672</v>
      </c>
      <c r="JT713">
        <v>36.4578</v>
      </c>
      <c r="JU713">
        <v>24.0612</v>
      </c>
      <c r="JV713">
        <v>18</v>
      </c>
      <c r="JW713">
        <v>494.2</v>
      </c>
      <c r="JX713">
        <v>443.835</v>
      </c>
      <c r="JY713">
        <v>30.1224</v>
      </c>
      <c r="JZ713">
        <v>28.568</v>
      </c>
      <c r="KA713">
        <v>30.0001</v>
      </c>
      <c r="KB713">
        <v>28.4311</v>
      </c>
      <c r="KC713">
        <v>28.3632</v>
      </c>
      <c r="KD713">
        <v>9.25498</v>
      </c>
      <c r="KE713">
        <v>23.082</v>
      </c>
      <c r="KF713">
        <v>46.7555</v>
      </c>
      <c r="KG713">
        <v>30.1082</v>
      </c>
      <c r="KH713">
        <v>135.832</v>
      </c>
      <c r="KI713">
        <v>18.6474</v>
      </c>
      <c r="KJ713">
        <v>100.941</v>
      </c>
      <c r="KK713">
        <v>100.524</v>
      </c>
    </row>
    <row r="714" spans="1:297">
      <c r="A714">
        <v>698</v>
      </c>
      <c r="B714">
        <v>1758920394</v>
      </c>
      <c r="C714">
        <v>18610.90000009537</v>
      </c>
      <c r="D714" t="s">
        <v>1844</v>
      </c>
      <c r="E714" t="s">
        <v>1845</v>
      </c>
      <c r="F714">
        <v>5</v>
      </c>
      <c r="G714" t="s">
        <v>1809</v>
      </c>
      <c r="H714" t="s">
        <v>436</v>
      </c>
      <c r="I714">
        <v>1758920386.214286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(EA714+(U714+2*0.95*5.67E-8*(((EA714+$B$7)+273)^4-(EA714+273)^4)-44100*J714)/(1.84*29.3*R714+8*0.95*5.67E-8*(EA714+273)^3))</f>
        <v>0</v>
      </c>
      <c r="W714">
        <f>($C$7*EB714+$D$7*EC714+$E$7*V714)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2*0.95*5.67E-8*(((EA714+$B$7)+273)^4-(W714+273)^4)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158.4453160999711</v>
      </c>
      <c r="AK714">
        <v>166.1858787878788</v>
      </c>
      <c r="AL714">
        <v>-3.232590741373497</v>
      </c>
      <c r="AM714">
        <v>65.04146636514054</v>
      </c>
      <c r="AN714">
        <f>(AP714 - AO714 + DY714*1E3/(8.314*(EA714+273.15)) * AR714/DX714 * AQ714) * DX714/(100*DL714) * 1000/(1000 - AP714)</f>
        <v>0</v>
      </c>
      <c r="AO714">
        <v>18.61553803792999</v>
      </c>
      <c r="AP714">
        <v>24.84516</v>
      </c>
      <c r="AQ714">
        <v>-1.877388976540262E-06</v>
      </c>
      <c r="AR714">
        <v>106.9102258895903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MAX(0,($B$13+$C$13*EF714)/(1+$D$13*EF714)*DY714/(EA714+273)*$E$13)</f>
        <v>0</v>
      </c>
      <c r="AX714" t="s">
        <v>437</v>
      </c>
      <c r="AY714" t="s">
        <v>437</v>
      </c>
      <c r="AZ714">
        <v>0</v>
      </c>
      <c r="BA714">
        <v>0</v>
      </c>
      <c r="BB714">
        <f>1-AZ714/BA714</f>
        <v>0</v>
      </c>
      <c r="BC714">
        <v>0</v>
      </c>
      <c r="BD714" t="s">
        <v>437</v>
      </c>
      <c r="BE714" t="s">
        <v>437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437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$B$11*EG714+$C$11*EH714+$F$11*ES714*(1-EV714)</f>
        <v>0</v>
      </c>
      <c r="DI714">
        <f>DH714*DJ714</f>
        <v>0</v>
      </c>
      <c r="DJ714">
        <f>($B$11*$D$9+$C$11*$D$9+$F$11*((FF714+EX714)/MAX(FF714+EX714+FG714, 0.1)*$I$9+FG714/MAX(FF714+EX714+FG714, 0.1)*$J$9))/($B$11+$C$11+$F$11)</f>
        <v>0</v>
      </c>
      <c r="DK714">
        <f>($B$11*$K$9+$C$11*$K$9+$F$11*((FF714+EX714)/MAX(FF714+EX714+FG714, 0.1)*$P$9+FG714/MAX(FF714+EX714+FG714, 0.1)*$Q$9))/($B$11+$C$11+$F$11)</f>
        <v>0</v>
      </c>
      <c r="DL714">
        <v>4.16</v>
      </c>
      <c r="DM714">
        <v>0.5</v>
      </c>
      <c r="DN714" t="s">
        <v>438</v>
      </c>
      <c r="DO714">
        <v>2</v>
      </c>
      <c r="DP714" t="b">
        <v>1</v>
      </c>
      <c r="DQ714">
        <v>1758920386.214286</v>
      </c>
      <c r="DR714">
        <v>184.86625</v>
      </c>
      <c r="DS714">
        <v>171.0813571428571</v>
      </c>
      <c r="DT714">
        <v>24.84439285714286</v>
      </c>
      <c r="DU714">
        <v>18.61675</v>
      </c>
      <c r="DV714">
        <v>185.2366071428571</v>
      </c>
      <c r="DW714">
        <v>24.69155357142857</v>
      </c>
      <c r="DX714">
        <v>499.9903571428571</v>
      </c>
      <c r="DY714">
        <v>90.28152142857144</v>
      </c>
      <c r="DZ714">
        <v>0.02979153214285715</v>
      </c>
      <c r="EA714">
        <v>30.89990714285714</v>
      </c>
      <c r="EB714">
        <v>30.01193571428572</v>
      </c>
      <c r="EC714">
        <v>999.9000000000002</v>
      </c>
      <c r="ED714">
        <v>0</v>
      </c>
      <c r="EE714">
        <v>0</v>
      </c>
      <c r="EF714">
        <v>10000.80892857143</v>
      </c>
      <c r="EG714">
        <v>0</v>
      </c>
      <c r="EH714">
        <v>11.6912</v>
      </c>
      <c r="EI714">
        <v>13.78482142857142</v>
      </c>
      <c r="EJ714">
        <v>189.5760714285714</v>
      </c>
      <c r="EK714">
        <v>174.3268214285714</v>
      </c>
      <c r="EL714">
        <v>6.227636785714286</v>
      </c>
      <c r="EM714">
        <v>171.0813571428571</v>
      </c>
      <c r="EN714">
        <v>18.61675</v>
      </c>
      <c r="EO714">
        <v>2.242988214285714</v>
      </c>
      <c r="EP714">
        <v>1.680747857142857</v>
      </c>
      <c r="EQ714">
        <v>19.27270714285714</v>
      </c>
      <c r="ER714">
        <v>14.71975357142857</v>
      </c>
      <c r="ES714">
        <v>2000.004285714286</v>
      </c>
      <c r="ET714">
        <v>0.9800055714285713</v>
      </c>
      <c r="EU714">
        <v>0.01999477857142857</v>
      </c>
      <c r="EV714">
        <v>0</v>
      </c>
      <c r="EW714">
        <v>711.5912500000001</v>
      </c>
      <c r="EX714">
        <v>5.00097</v>
      </c>
      <c r="EY714">
        <v>14281.12857142857</v>
      </c>
      <c r="EZ714">
        <v>16707.63214285714</v>
      </c>
      <c r="FA714">
        <v>40.625</v>
      </c>
      <c r="FB714">
        <v>40.87721428571428</v>
      </c>
      <c r="FC714">
        <v>40.55757142857142</v>
      </c>
      <c r="FD714">
        <v>40.5</v>
      </c>
      <c r="FE714">
        <v>41.28542857142855</v>
      </c>
      <c r="FF714">
        <v>1955.114285714285</v>
      </c>
      <c r="FG714">
        <v>39.89000000000001</v>
      </c>
      <c r="FH714">
        <v>0</v>
      </c>
      <c r="FI714">
        <v>1758920395.5</v>
      </c>
      <c r="FJ714">
        <v>0</v>
      </c>
      <c r="FK714">
        <v>711.6611200000001</v>
      </c>
      <c r="FL714">
        <v>8.914384597628761</v>
      </c>
      <c r="FM714">
        <v>177.3076920096125</v>
      </c>
      <c r="FN714">
        <v>14282.744</v>
      </c>
      <c r="FO714">
        <v>15</v>
      </c>
      <c r="FP714">
        <v>0</v>
      </c>
      <c r="FQ714" t="s">
        <v>439</v>
      </c>
      <c r="FR714">
        <v>1747247426.5</v>
      </c>
      <c r="FS714">
        <v>1747247420.5</v>
      </c>
      <c r="FT714">
        <v>0</v>
      </c>
      <c r="FU714">
        <v>1.027</v>
      </c>
      <c r="FV714">
        <v>0.031</v>
      </c>
      <c r="FW714">
        <v>0.02</v>
      </c>
      <c r="FX714">
        <v>0.05</v>
      </c>
      <c r="FY714">
        <v>420</v>
      </c>
      <c r="FZ714">
        <v>16</v>
      </c>
      <c r="GA714">
        <v>0.01</v>
      </c>
      <c r="GB714">
        <v>0.1</v>
      </c>
      <c r="GC714">
        <v>13.05364146341464</v>
      </c>
      <c r="GD714">
        <v>11.77800418118466</v>
      </c>
      <c r="GE714">
        <v>1.162903672578008</v>
      </c>
      <c r="GF714">
        <v>0</v>
      </c>
      <c r="GG714">
        <v>711.199617647059</v>
      </c>
      <c r="GH714">
        <v>6.963040485308362</v>
      </c>
      <c r="GI714">
        <v>0.7233981905157915</v>
      </c>
      <c r="GJ714">
        <v>-1</v>
      </c>
      <c r="GK714">
        <v>6.223522195121951</v>
      </c>
      <c r="GL714">
        <v>0.06529379790940892</v>
      </c>
      <c r="GM714">
        <v>0.00683440596815386</v>
      </c>
      <c r="GN714">
        <v>1</v>
      </c>
      <c r="GO714">
        <v>1</v>
      </c>
      <c r="GP714">
        <v>2</v>
      </c>
      <c r="GQ714" t="s">
        <v>440</v>
      </c>
      <c r="GR714">
        <v>3.13535</v>
      </c>
      <c r="GS714">
        <v>2.69028</v>
      </c>
      <c r="GT714">
        <v>0.0416497</v>
      </c>
      <c r="GU714">
        <v>0.0375362</v>
      </c>
      <c r="GV714">
        <v>0.108724</v>
      </c>
      <c r="GW714">
        <v>0.0877067</v>
      </c>
      <c r="GX714">
        <v>30451.2</v>
      </c>
      <c r="GY714">
        <v>30644.5</v>
      </c>
      <c r="GZ714">
        <v>29537</v>
      </c>
      <c r="HA714">
        <v>29423.4</v>
      </c>
      <c r="HB714">
        <v>34772.9</v>
      </c>
      <c r="HC714">
        <v>35560.6</v>
      </c>
      <c r="HD714">
        <v>41558.6</v>
      </c>
      <c r="HE714">
        <v>41805.1</v>
      </c>
      <c r="HF714">
        <v>1.93237</v>
      </c>
      <c r="HG714">
        <v>1.8677</v>
      </c>
      <c r="HH714">
        <v>0.07041169999999999</v>
      </c>
      <c r="HI714">
        <v>0</v>
      </c>
      <c r="HJ714">
        <v>28.8702</v>
      </c>
      <c r="HK714">
        <v>999.9</v>
      </c>
      <c r="HL714">
        <v>45</v>
      </c>
      <c r="HM714">
        <v>31.5</v>
      </c>
      <c r="HN714">
        <v>23.134</v>
      </c>
      <c r="HO714">
        <v>62.0993</v>
      </c>
      <c r="HP714">
        <v>26.1338</v>
      </c>
      <c r="HQ714">
        <v>1</v>
      </c>
      <c r="HR714">
        <v>0.07611279999999999</v>
      </c>
      <c r="HS714">
        <v>-1.11818</v>
      </c>
      <c r="HT714">
        <v>20.3371</v>
      </c>
      <c r="HU714">
        <v>5.21744</v>
      </c>
      <c r="HV714">
        <v>12.0125</v>
      </c>
      <c r="HW714">
        <v>4.989</v>
      </c>
      <c r="HX714">
        <v>3.2878</v>
      </c>
      <c r="HY714">
        <v>9999</v>
      </c>
      <c r="HZ714">
        <v>9999</v>
      </c>
      <c r="IA714">
        <v>9999</v>
      </c>
      <c r="IB714">
        <v>18.9</v>
      </c>
      <c r="IC714">
        <v>1.86754</v>
      </c>
      <c r="ID714">
        <v>1.8667</v>
      </c>
      <c r="IE714">
        <v>1.86601</v>
      </c>
      <c r="IF714">
        <v>1.866</v>
      </c>
      <c r="IG714">
        <v>1.86783</v>
      </c>
      <c r="IH714">
        <v>1.87027</v>
      </c>
      <c r="II714">
        <v>1.86891</v>
      </c>
      <c r="IJ714">
        <v>1.87042</v>
      </c>
      <c r="IK714">
        <v>0</v>
      </c>
      <c r="IL714">
        <v>0</v>
      </c>
      <c r="IM714">
        <v>0</v>
      </c>
      <c r="IN714">
        <v>0</v>
      </c>
      <c r="IO714" t="s">
        <v>441</v>
      </c>
      <c r="IP714" t="s">
        <v>442</v>
      </c>
      <c r="IQ714" t="s">
        <v>443</v>
      </c>
      <c r="IR714" t="s">
        <v>443</v>
      </c>
      <c r="IS714" t="s">
        <v>443</v>
      </c>
      <c r="IT714" t="s">
        <v>443</v>
      </c>
      <c r="IU714">
        <v>0</v>
      </c>
      <c r="IV714">
        <v>100</v>
      </c>
      <c r="IW714">
        <v>100</v>
      </c>
      <c r="IX714">
        <v>-0.349</v>
      </c>
      <c r="IY714">
        <v>0.1529</v>
      </c>
      <c r="IZ714">
        <v>-0.2124528667129374</v>
      </c>
      <c r="JA714">
        <v>-0.0008016307627816455</v>
      </c>
      <c r="JB714">
        <v>-2.705495203968552E-07</v>
      </c>
      <c r="JC714">
        <v>-1.001381313952682E-11</v>
      </c>
      <c r="JD714">
        <v>-0.06429383364076624</v>
      </c>
      <c r="JE714">
        <v>-0.003544197663381463</v>
      </c>
      <c r="JF714">
        <v>0.0008551080648433378</v>
      </c>
      <c r="JG714">
        <v>-1.439520423836254E-05</v>
      </c>
      <c r="JH714">
        <v>4</v>
      </c>
      <c r="JI714">
        <v>2335</v>
      </c>
      <c r="JJ714">
        <v>1</v>
      </c>
      <c r="JK714">
        <v>25</v>
      </c>
      <c r="JL714">
        <v>194549.5</v>
      </c>
      <c r="JM714">
        <v>194549.6</v>
      </c>
      <c r="JN714">
        <v>0.430908</v>
      </c>
      <c r="JO714">
        <v>2.31812</v>
      </c>
      <c r="JP714">
        <v>1.39771</v>
      </c>
      <c r="JQ714">
        <v>2.35107</v>
      </c>
      <c r="JR714">
        <v>1.49536</v>
      </c>
      <c r="JS714">
        <v>2.69653</v>
      </c>
      <c r="JT714">
        <v>36.4578</v>
      </c>
      <c r="JU714">
        <v>24.0612</v>
      </c>
      <c r="JV714">
        <v>18</v>
      </c>
      <c r="JW714">
        <v>494.267</v>
      </c>
      <c r="JX714">
        <v>443.65</v>
      </c>
      <c r="JY714">
        <v>30.1114</v>
      </c>
      <c r="JZ714">
        <v>28.568</v>
      </c>
      <c r="KA714">
        <v>30.0001</v>
      </c>
      <c r="KB714">
        <v>28.4295</v>
      </c>
      <c r="KC714">
        <v>28.3632</v>
      </c>
      <c r="KD714">
        <v>8.54269</v>
      </c>
      <c r="KE714">
        <v>23.082</v>
      </c>
      <c r="KF714">
        <v>46.7555</v>
      </c>
      <c r="KG714">
        <v>30.0911</v>
      </c>
      <c r="KH714">
        <v>122.475</v>
      </c>
      <c r="KI714">
        <v>18.6474</v>
      </c>
      <c r="KJ714">
        <v>100.941</v>
      </c>
      <c r="KK714">
        <v>100.524</v>
      </c>
    </row>
    <row r="715" spans="1:297">
      <c r="A715">
        <v>699</v>
      </c>
      <c r="B715">
        <v>1758920399</v>
      </c>
      <c r="C715">
        <v>18615.90000009537</v>
      </c>
      <c r="D715" t="s">
        <v>1846</v>
      </c>
      <c r="E715" t="s">
        <v>1847</v>
      </c>
      <c r="F715">
        <v>5</v>
      </c>
      <c r="G715" t="s">
        <v>1809</v>
      </c>
      <c r="H715" t="s">
        <v>436</v>
      </c>
      <c r="I715">
        <v>1758920391.5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(EA715+(U715+2*0.95*5.67E-8*(((EA715+$B$7)+273)^4-(EA715+273)^4)-44100*J715)/(1.84*29.3*R715+8*0.95*5.67E-8*(EA715+273)^3))</f>
        <v>0</v>
      </c>
      <c r="W715">
        <f>($C$7*EB715+$D$7*EC715+$E$7*V715)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2*0.95*5.67E-8*(((EA715+$B$7)+273)^4-(W715+273)^4)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141.5070704812749</v>
      </c>
      <c r="AK715">
        <v>150.0961151515151</v>
      </c>
      <c r="AL715">
        <v>-3.220231049825529</v>
      </c>
      <c r="AM715">
        <v>65.04146636514054</v>
      </c>
      <c r="AN715">
        <f>(AP715 - AO715 + DY715*1E3/(8.314*(EA715+273.15)) * AR715/DX715 * AQ715) * DX715/(100*DL715) * 1000/(1000 - AP715)</f>
        <v>0</v>
      </c>
      <c r="AO715">
        <v>18.61483486096463</v>
      </c>
      <c r="AP715">
        <v>24.84957515151515</v>
      </c>
      <c r="AQ715">
        <v>5.831732651665649E-06</v>
      </c>
      <c r="AR715">
        <v>106.9102258895903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MAX(0,($B$13+$C$13*EF715)/(1+$D$13*EF715)*DY715/(EA715+273)*$E$13)</f>
        <v>0</v>
      </c>
      <c r="AX715" t="s">
        <v>437</v>
      </c>
      <c r="AY715" t="s">
        <v>437</v>
      </c>
      <c r="AZ715">
        <v>0</v>
      </c>
      <c r="BA715">
        <v>0</v>
      </c>
      <c r="BB715">
        <f>1-AZ715/BA715</f>
        <v>0</v>
      </c>
      <c r="BC715">
        <v>0</v>
      </c>
      <c r="BD715" t="s">
        <v>437</v>
      </c>
      <c r="BE715" t="s">
        <v>437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437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$B$11*EG715+$C$11*EH715+$F$11*ES715*(1-EV715)</f>
        <v>0</v>
      </c>
      <c r="DI715">
        <f>DH715*DJ715</f>
        <v>0</v>
      </c>
      <c r="DJ715">
        <f>($B$11*$D$9+$C$11*$D$9+$F$11*((FF715+EX715)/MAX(FF715+EX715+FG715, 0.1)*$I$9+FG715/MAX(FF715+EX715+FG715, 0.1)*$J$9))/($B$11+$C$11+$F$11)</f>
        <v>0</v>
      </c>
      <c r="DK715">
        <f>($B$11*$K$9+$C$11*$K$9+$F$11*((FF715+EX715)/MAX(FF715+EX715+FG715, 0.1)*$P$9+FG715/MAX(FF715+EX715+FG715, 0.1)*$Q$9))/($B$11+$C$11+$F$11)</f>
        <v>0</v>
      </c>
      <c r="DL715">
        <v>4.16</v>
      </c>
      <c r="DM715">
        <v>0.5</v>
      </c>
      <c r="DN715" t="s">
        <v>438</v>
      </c>
      <c r="DO715">
        <v>2</v>
      </c>
      <c r="DP715" t="b">
        <v>1</v>
      </c>
      <c r="DQ715">
        <v>1758920391.5</v>
      </c>
      <c r="DR715">
        <v>168.3455555555556</v>
      </c>
      <c r="DS715">
        <v>153.5621851851852</v>
      </c>
      <c r="DT715">
        <v>24.8470037037037</v>
      </c>
      <c r="DU715">
        <v>18.61568518518519</v>
      </c>
      <c r="DV715">
        <v>168.701037037037</v>
      </c>
      <c r="DW715">
        <v>24.69413703703704</v>
      </c>
      <c r="DX715">
        <v>499.9997037037038</v>
      </c>
      <c r="DY715">
        <v>90.28149629629628</v>
      </c>
      <c r="DZ715">
        <v>0.02990058518518519</v>
      </c>
      <c r="EA715">
        <v>30.89983703703704</v>
      </c>
      <c r="EB715">
        <v>30.0160925925926</v>
      </c>
      <c r="EC715">
        <v>999.9000000000001</v>
      </c>
      <c r="ED715">
        <v>0</v>
      </c>
      <c r="EE715">
        <v>0</v>
      </c>
      <c r="EF715">
        <v>9998.243703703703</v>
      </c>
      <c r="EG715">
        <v>0</v>
      </c>
      <c r="EH715">
        <v>11.6912</v>
      </c>
      <c r="EI715">
        <v>14.78342592592593</v>
      </c>
      <c r="EJ715">
        <v>172.635</v>
      </c>
      <c r="EK715">
        <v>156.475037037037</v>
      </c>
      <c r="EL715">
        <v>6.231315185185185</v>
      </c>
      <c r="EM715">
        <v>153.5621851851852</v>
      </c>
      <c r="EN715">
        <v>18.61568518518519</v>
      </c>
      <c r="EO715">
        <v>2.243224074074074</v>
      </c>
      <c r="EP715">
        <v>1.680651111111111</v>
      </c>
      <c r="EQ715">
        <v>19.27438888888889</v>
      </c>
      <c r="ER715">
        <v>14.71886666666666</v>
      </c>
      <c r="ES715">
        <v>2000.01962962963</v>
      </c>
      <c r="ET715">
        <v>0.9800056666666668</v>
      </c>
      <c r="EU715">
        <v>0.01999464814814815</v>
      </c>
      <c r="EV715">
        <v>0</v>
      </c>
      <c r="EW715">
        <v>712.4926296296297</v>
      </c>
      <c r="EX715">
        <v>5.00097</v>
      </c>
      <c r="EY715">
        <v>14298.08148148148</v>
      </c>
      <c r="EZ715">
        <v>16707.77407407407</v>
      </c>
      <c r="FA715">
        <v>40.625</v>
      </c>
      <c r="FB715">
        <v>40.875</v>
      </c>
      <c r="FC715">
        <v>40.5574074074074</v>
      </c>
      <c r="FD715">
        <v>40.5</v>
      </c>
      <c r="FE715">
        <v>41.29133333333333</v>
      </c>
      <c r="FF715">
        <v>1955.129629629629</v>
      </c>
      <c r="FG715">
        <v>39.89000000000001</v>
      </c>
      <c r="FH715">
        <v>0</v>
      </c>
      <c r="FI715">
        <v>1758920400.3</v>
      </c>
      <c r="FJ715">
        <v>0</v>
      </c>
      <c r="FK715">
        <v>712.49868</v>
      </c>
      <c r="FL715">
        <v>11.40584618017565</v>
      </c>
      <c r="FM715">
        <v>220.4384618961816</v>
      </c>
      <c r="FN715">
        <v>14298.456</v>
      </c>
      <c r="FO715">
        <v>15</v>
      </c>
      <c r="FP715">
        <v>0</v>
      </c>
      <c r="FQ715" t="s">
        <v>439</v>
      </c>
      <c r="FR715">
        <v>1747247426.5</v>
      </c>
      <c r="FS715">
        <v>1747247420.5</v>
      </c>
      <c r="FT715">
        <v>0</v>
      </c>
      <c r="FU715">
        <v>1.027</v>
      </c>
      <c r="FV715">
        <v>0.031</v>
      </c>
      <c r="FW715">
        <v>0.02</v>
      </c>
      <c r="FX715">
        <v>0.05</v>
      </c>
      <c r="FY715">
        <v>420</v>
      </c>
      <c r="FZ715">
        <v>16</v>
      </c>
      <c r="GA715">
        <v>0.01</v>
      </c>
      <c r="GB715">
        <v>0.1</v>
      </c>
      <c r="GC715">
        <v>14.16351</v>
      </c>
      <c r="GD715">
        <v>11.28564652908062</v>
      </c>
      <c r="GE715">
        <v>1.086503547118002</v>
      </c>
      <c r="GF715">
        <v>0</v>
      </c>
      <c r="GG715">
        <v>711.9709411764707</v>
      </c>
      <c r="GH715">
        <v>9.825271205537616</v>
      </c>
      <c r="GI715">
        <v>0.9946378868470469</v>
      </c>
      <c r="GJ715">
        <v>-1</v>
      </c>
      <c r="GK715">
        <v>6.229052749999999</v>
      </c>
      <c r="GL715">
        <v>0.0395915572232318</v>
      </c>
      <c r="GM715">
        <v>0.004015065371510124</v>
      </c>
      <c r="GN715">
        <v>1</v>
      </c>
      <c r="GO715">
        <v>1</v>
      </c>
      <c r="GP715">
        <v>2</v>
      </c>
      <c r="GQ715" t="s">
        <v>440</v>
      </c>
      <c r="GR715">
        <v>3.13526</v>
      </c>
      <c r="GS715">
        <v>2.69019</v>
      </c>
      <c r="GT715">
        <v>0.037845</v>
      </c>
      <c r="GU715">
        <v>0.0334406</v>
      </c>
      <c r="GV715">
        <v>0.108735</v>
      </c>
      <c r="GW715">
        <v>0.0877091</v>
      </c>
      <c r="GX715">
        <v>30571.6</v>
      </c>
      <c r="GY715">
        <v>30774.5</v>
      </c>
      <c r="GZ715">
        <v>29536.5</v>
      </c>
      <c r="HA715">
        <v>29423</v>
      </c>
      <c r="HB715">
        <v>34771.7</v>
      </c>
      <c r="HC715">
        <v>35559.9</v>
      </c>
      <c r="HD715">
        <v>41557.6</v>
      </c>
      <c r="HE715">
        <v>41804.5</v>
      </c>
      <c r="HF715">
        <v>1.9322</v>
      </c>
      <c r="HG715">
        <v>1.86805</v>
      </c>
      <c r="HH715">
        <v>0.0705756</v>
      </c>
      <c r="HI715">
        <v>0</v>
      </c>
      <c r="HJ715">
        <v>28.8727</v>
      </c>
      <c r="HK715">
        <v>999.9</v>
      </c>
      <c r="HL715">
        <v>44.9</v>
      </c>
      <c r="HM715">
        <v>31.5</v>
      </c>
      <c r="HN715">
        <v>23.085</v>
      </c>
      <c r="HO715">
        <v>62.0193</v>
      </c>
      <c r="HP715">
        <v>26.1859</v>
      </c>
      <c r="HQ715">
        <v>1</v>
      </c>
      <c r="HR715">
        <v>0.0760493</v>
      </c>
      <c r="HS715">
        <v>-1.09232</v>
      </c>
      <c r="HT715">
        <v>20.3373</v>
      </c>
      <c r="HU715">
        <v>5.21744</v>
      </c>
      <c r="HV715">
        <v>12.0125</v>
      </c>
      <c r="HW715">
        <v>4.9888</v>
      </c>
      <c r="HX715">
        <v>3.28788</v>
      </c>
      <c r="HY715">
        <v>9999</v>
      </c>
      <c r="HZ715">
        <v>9999</v>
      </c>
      <c r="IA715">
        <v>9999</v>
      </c>
      <c r="IB715">
        <v>18.9</v>
      </c>
      <c r="IC715">
        <v>1.86754</v>
      </c>
      <c r="ID715">
        <v>1.86671</v>
      </c>
      <c r="IE715">
        <v>1.86602</v>
      </c>
      <c r="IF715">
        <v>1.866</v>
      </c>
      <c r="IG715">
        <v>1.86783</v>
      </c>
      <c r="IH715">
        <v>1.87027</v>
      </c>
      <c r="II715">
        <v>1.8689</v>
      </c>
      <c r="IJ715">
        <v>1.87042</v>
      </c>
      <c r="IK715">
        <v>0</v>
      </c>
      <c r="IL715">
        <v>0</v>
      </c>
      <c r="IM715">
        <v>0</v>
      </c>
      <c r="IN715">
        <v>0</v>
      </c>
      <c r="IO715" t="s">
        <v>441</v>
      </c>
      <c r="IP715" t="s">
        <v>442</v>
      </c>
      <c r="IQ715" t="s">
        <v>443</v>
      </c>
      <c r="IR715" t="s">
        <v>443</v>
      </c>
      <c r="IS715" t="s">
        <v>443</v>
      </c>
      <c r="IT715" t="s">
        <v>443</v>
      </c>
      <c r="IU715">
        <v>0</v>
      </c>
      <c r="IV715">
        <v>100</v>
      </c>
      <c r="IW715">
        <v>100</v>
      </c>
      <c r="IX715">
        <v>-0.334</v>
      </c>
      <c r="IY715">
        <v>0.1529</v>
      </c>
      <c r="IZ715">
        <v>-0.2124528667129374</v>
      </c>
      <c r="JA715">
        <v>-0.0008016307627816455</v>
      </c>
      <c r="JB715">
        <v>-2.705495203968552E-07</v>
      </c>
      <c r="JC715">
        <v>-1.001381313952682E-11</v>
      </c>
      <c r="JD715">
        <v>-0.06429383364076624</v>
      </c>
      <c r="JE715">
        <v>-0.003544197663381463</v>
      </c>
      <c r="JF715">
        <v>0.0008551080648433378</v>
      </c>
      <c r="JG715">
        <v>-1.439520423836254E-05</v>
      </c>
      <c r="JH715">
        <v>4</v>
      </c>
      <c r="JI715">
        <v>2335</v>
      </c>
      <c r="JJ715">
        <v>1</v>
      </c>
      <c r="JK715">
        <v>25</v>
      </c>
      <c r="JL715">
        <v>194549.5</v>
      </c>
      <c r="JM715">
        <v>194549.6</v>
      </c>
      <c r="JN715">
        <v>0.395508</v>
      </c>
      <c r="JO715">
        <v>2.33154</v>
      </c>
      <c r="JP715">
        <v>1.39771</v>
      </c>
      <c r="JQ715">
        <v>2.35352</v>
      </c>
      <c r="JR715">
        <v>1.49536</v>
      </c>
      <c r="JS715">
        <v>2.59399</v>
      </c>
      <c r="JT715">
        <v>36.4578</v>
      </c>
      <c r="JU715">
        <v>24.0612</v>
      </c>
      <c r="JV715">
        <v>18</v>
      </c>
      <c r="JW715">
        <v>494.149</v>
      </c>
      <c r="JX715">
        <v>443.866</v>
      </c>
      <c r="JY715">
        <v>30.0943</v>
      </c>
      <c r="JZ715">
        <v>28.568</v>
      </c>
      <c r="KA715">
        <v>30.0001</v>
      </c>
      <c r="KB715">
        <v>28.4287</v>
      </c>
      <c r="KC715">
        <v>28.3632</v>
      </c>
      <c r="KD715">
        <v>7.77594</v>
      </c>
      <c r="KE715">
        <v>23.082</v>
      </c>
      <c r="KF715">
        <v>46.7555</v>
      </c>
      <c r="KG715">
        <v>30.0716</v>
      </c>
      <c r="KH715">
        <v>102.439</v>
      </c>
      <c r="KI715">
        <v>18.6474</v>
      </c>
      <c r="KJ715">
        <v>100.939</v>
      </c>
      <c r="KK715">
        <v>100.523</v>
      </c>
    </row>
    <row r="716" spans="1:297">
      <c r="A716">
        <v>700</v>
      </c>
      <c r="B716">
        <v>1758920404</v>
      </c>
      <c r="C716">
        <v>18620.90000009537</v>
      </c>
      <c r="D716" t="s">
        <v>1848</v>
      </c>
      <c r="E716" t="s">
        <v>1849</v>
      </c>
      <c r="F716">
        <v>5</v>
      </c>
      <c r="G716" t="s">
        <v>1809</v>
      </c>
      <c r="H716" t="s">
        <v>436</v>
      </c>
      <c r="I716">
        <v>1758920396.214286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(EA716+(U716+2*0.95*5.67E-8*(((EA716+$B$7)+273)^4-(EA716+273)^4)-44100*J716)/(1.84*29.3*R716+8*0.95*5.67E-8*(EA716+273)^3))</f>
        <v>0</v>
      </c>
      <c r="W716">
        <f>($C$7*EB716+$D$7*EC716+$E$7*V716)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2*0.95*5.67E-8*(((EA716+$B$7)+273)^4-(W716+273)^4)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124.4798237752093</v>
      </c>
      <c r="AK716">
        <v>133.9060848484849</v>
      </c>
      <c r="AL716">
        <v>-3.240173475138778</v>
      </c>
      <c r="AM716">
        <v>65.04146636514054</v>
      </c>
      <c r="AN716">
        <f>(AP716 - AO716 + DY716*1E3/(8.314*(EA716+273.15)) * AR716/DX716 * AQ716) * DX716/(100*DL716) * 1000/(1000 - AP716)</f>
        <v>0</v>
      </c>
      <c r="AO716">
        <v>18.6139507233619</v>
      </c>
      <c r="AP716">
        <v>24.84764727272727</v>
      </c>
      <c r="AQ716">
        <v>-3.166309603793725E-06</v>
      </c>
      <c r="AR716">
        <v>106.9102258895903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MAX(0,($B$13+$C$13*EF716)/(1+$D$13*EF716)*DY716/(EA716+273)*$E$13)</f>
        <v>0</v>
      </c>
      <c r="AX716" t="s">
        <v>437</v>
      </c>
      <c r="AY716" t="s">
        <v>437</v>
      </c>
      <c r="AZ716">
        <v>0</v>
      </c>
      <c r="BA716">
        <v>0</v>
      </c>
      <c r="BB716">
        <f>1-AZ716/BA716</f>
        <v>0</v>
      </c>
      <c r="BC716">
        <v>0</v>
      </c>
      <c r="BD716" t="s">
        <v>437</v>
      </c>
      <c r="BE716" t="s">
        <v>437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437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$B$11*EG716+$C$11*EH716+$F$11*ES716*(1-EV716)</f>
        <v>0</v>
      </c>
      <c r="DI716">
        <f>DH716*DJ716</f>
        <v>0</v>
      </c>
      <c r="DJ716">
        <f>($B$11*$D$9+$C$11*$D$9+$F$11*((FF716+EX716)/MAX(FF716+EX716+FG716, 0.1)*$I$9+FG716/MAX(FF716+EX716+FG716, 0.1)*$J$9))/($B$11+$C$11+$F$11)</f>
        <v>0</v>
      </c>
      <c r="DK716">
        <f>($B$11*$K$9+$C$11*$K$9+$F$11*((FF716+EX716)/MAX(FF716+EX716+FG716, 0.1)*$P$9+FG716/MAX(FF716+EX716+FG716, 0.1)*$Q$9))/($B$11+$C$11+$F$11)</f>
        <v>0</v>
      </c>
      <c r="DL716">
        <v>4.16</v>
      </c>
      <c r="DM716">
        <v>0.5</v>
      </c>
      <c r="DN716" t="s">
        <v>438</v>
      </c>
      <c r="DO716">
        <v>2</v>
      </c>
      <c r="DP716" t="b">
        <v>1</v>
      </c>
      <c r="DQ716">
        <v>1758920396.214286</v>
      </c>
      <c r="DR716">
        <v>153.5349642857143</v>
      </c>
      <c r="DS716">
        <v>137.8769285714286</v>
      </c>
      <c r="DT716">
        <v>24.84773214285715</v>
      </c>
      <c r="DU716">
        <v>18.61455357142857</v>
      </c>
      <c r="DV716">
        <v>153.8773571428571</v>
      </c>
      <c r="DW716">
        <v>24.69486071428571</v>
      </c>
      <c r="DX716">
        <v>499.9970357142857</v>
      </c>
      <c r="DY716">
        <v>90.28132857142855</v>
      </c>
      <c r="DZ716">
        <v>0.02988002857142857</v>
      </c>
      <c r="EA716">
        <v>30.89843928571429</v>
      </c>
      <c r="EB716">
        <v>30.01925</v>
      </c>
      <c r="EC716">
        <v>999.9000000000002</v>
      </c>
      <c r="ED716">
        <v>0</v>
      </c>
      <c r="EE716">
        <v>0</v>
      </c>
      <c r="EF716">
        <v>9999.382142857143</v>
      </c>
      <c r="EG716">
        <v>0</v>
      </c>
      <c r="EH716">
        <v>11.6912</v>
      </c>
      <c r="EI716">
        <v>15.65819642857143</v>
      </c>
      <c r="EJ716">
        <v>157.4471428571428</v>
      </c>
      <c r="EK716">
        <v>140.492</v>
      </c>
      <c r="EL716">
        <v>6.233170714285714</v>
      </c>
      <c r="EM716">
        <v>137.8769285714286</v>
      </c>
      <c r="EN716">
        <v>18.61455357142857</v>
      </c>
      <c r="EO716">
        <v>2.243286428571429</v>
      </c>
      <c r="EP716">
        <v>1.680546428571428</v>
      </c>
      <c r="EQ716">
        <v>19.274825</v>
      </c>
      <c r="ER716">
        <v>14.71789642857143</v>
      </c>
      <c r="ES716">
        <v>1999.996785714286</v>
      </c>
      <c r="ET716">
        <v>0.9800054642857141</v>
      </c>
      <c r="EU716">
        <v>0.01999488214285714</v>
      </c>
      <c r="EV716">
        <v>0</v>
      </c>
      <c r="EW716">
        <v>713.4696071428572</v>
      </c>
      <c r="EX716">
        <v>5.00097</v>
      </c>
      <c r="EY716">
        <v>14316.58571428572</v>
      </c>
      <c r="EZ716">
        <v>16707.58214285714</v>
      </c>
      <c r="FA716">
        <v>40.625</v>
      </c>
      <c r="FB716">
        <v>40.88385714285714</v>
      </c>
      <c r="FC716">
        <v>40.56199999999999</v>
      </c>
      <c r="FD716">
        <v>40.5</v>
      </c>
      <c r="FE716">
        <v>41.29871428571428</v>
      </c>
      <c r="FF716">
        <v>1955.106785714286</v>
      </c>
      <c r="FG716">
        <v>39.89000000000001</v>
      </c>
      <c r="FH716">
        <v>0</v>
      </c>
      <c r="FI716">
        <v>1758920405.7</v>
      </c>
      <c r="FJ716">
        <v>0</v>
      </c>
      <c r="FK716">
        <v>713.5796923076923</v>
      </c>
      <c r="FL716">
        <v>13.9123418924286</v>
      </c>
      <c r="FM716">
        <v>260.1435899629957</v>
      </c>
      <c r="FN716">
        <v>14318.86153846154</v>
      </c>
      <c r="FO716">
        <v>15</v>
      </c>
      <c r="FP716">
        <v>0</v>
      </c>
      <c r="FQ716" t="s">
        <v>439</v>
      </c>
      <c r="FR716">
        <v>1747247426.5</v>
      </c>
      <c r="FS716">
        <v>1747247420.5</v>
      </c>
      <c r="FT716">
        <v>0</v>
      </c>
      <c r="FU716">
        <v>1.027</v>
      </c>
      <c r="FV716">
        <v>0.031</v>
      </c>
      <c r="FW716">
        <v>0.02</v>
      </c>
      <c r="FX716">
        <v>0.05</v>
      </c>
      <c r="FY716">
        <v>420</v>
      </c>
      <c r="FZ716">
        <v>16</v>
      </c>
      <c r="GA716">
        <v>0.01</v>
      </c>
      <c r="GB716">
        <v>0.1</v>
      </c>
      <c r="GC716">
        <v>15.15981219512195</v>
      </c>
      <c r="GD716">
        <v>11.12389128919863</v>
      </c>
      <c r="GE716">
        <v>1.097329188484504</v>
      </c>
      <c r="GF716">
        <v>0</v>
      </c>
      <c r="GG716">
        <v>712.9868823529412</v>
      </c>
      <c r="GH716">
        <v>12.47211612716616</v>
      </c>
      <c r="GI716">
        <v>1.244493229360403</v>
      </c>
      <c r="GJ716">
        <v>-1</v>
      </c>
      <c r="GK716">
        <v>6.232075853658537</v>
      </c>
      <c r="GL716">
        <v>0.02702216027873826</v>
      </c>
      <c r="GM716">
        <v>0.002985358560488469</v>
      </c>
      <c r="GN716">
        <v>1</v>
      </c>
      <c r="GO716">
        <v>1</v>
      </c>
      <c r="GP716">
        <v>2</v>
      </c>
      <c r="GQ716" t="s">
        <v>440</v>
      </c>
      <c r="GR716">
        <v>3.13525</v>
      </c>
      <c r="GS716">
        <v>2.69013</v>
      </c>
      <c r="GT716">
        <v>0.0339385</v>
      </c>
      <c r="GU716">
        <v>0.0292768</v>
      </c>
      <c r="GV716">
        <v>0.108725</v>
      </c>
      <c r="GW716">
        <v>0.0876646</v>
      </c>
      <c r="GX716">
        <v>30695.7</v>
      </c>
      <c r="GY716">
        <v>30906.9</v>
      </c>
      <c r="GZ716">
        <v>29536.4</v>
      </c>
      <c r="HA716">
        <v>29422.8</v>
      </c>
      <c r="HB716">
        <v>34772.1</v>
      </c>
      <c r="HC716">
        <v>35561.6</v>
      </c>
      <c r="HD716">
        <v>41557.8</v>
      </c>
      <c r="HE716">
        <v>41804.5</v>
      </c>
      <c r="HF716">
        <v>1.9319</v>
      </c>
      <c r="HG716">
        <v>1.86838</v>
      </c>
      <c r="HH716">
        <v>0.0702068</v>
      </c>
      <c r="HI716">
        <v>0</v>
      </c>
      <c r="HJ716">
        <v>28.8751</v>
      </c>
      <c r="HK716">
        <v>999.9</v>
      </c>
      <c r="HL716">
        <v>44.9</v>
      </c>
      <c r="HM716">
        <v>31.5</v>
      </c>
      <c r="HN716">
        <v>23.0864</v>
      </c>
      <c r="HO716">
        <v>62.0593</v>
      </c>
      <c r="HP716">
        <v>26.1458</v>
      </c>
      <c r="HQ716">
        <v>1</v>
      </c>
      <c r="HR716">
        <v>0.07632369999999999</v>
      </c>
      <c r="HS716">
        <v>-1.06956</v>
      </c>
      <c r="HT716">
        <v>20.3374</v>
      </c>
      <c r="HU716">
        <v>5.21714</v>
      </c>
      <c r="HV716">
        <v>12.0141</v>
      </c>
      <c r="HW716">
        <v>4.9889</v>
      </c>
      <c r="HX716">
        <v>3.2879</v>
      </c>
      <c r="HY716">
        <v>9999</v>
      </c>
      <c r="HZ716">
        <v>9999</v>
      </c>
      <c r="IA716">
        <v>9999</v>
      </c>
      <c r="IB716">
        <v>18.9</v>
      </c>
      <c r="IC716">
        <v>1.86754</v>
      </c>
      <c r="ID716">
        <v>1.86671</v>
      </c>
      <c r="IE716">
        <v>1.86603</v>
      </c>
      <c r="IF716">
        <v>1.866</v>
      </c>
      <c r="IG716">
        <v>1.86783</v>
      </c>
      <c r="IH716">
        <v>1.87027</v>
      </c>
      <c r="II716">
        <v>1.8689</v>
      </c>
      <c r="IJ716">
        <v>1.87042</v>
      </c>
      <c r="IK716">
        <v>0</v>
      </c>
      <c r="IL716">
        <v>0</v>
      </c>
      <c r="IM716">
        <v>0</v>
      </c>
      <c r="IN716">
        <v>0</v>
      </c>
      <c r="IO716" t="s">
        <v>441</v>
      </c>
      <c r="IP716" t="s">
        <v>442</v>
      </c>
      <c r="IQ716" t="s">
        <v>443</v>
      </c>
      <c r="IR716" t="s">
        <v>443</v>
      </c>
      <c r="IS716" t="s">
        <v>443</v>
      </c>
      <c r="IT716" t="s">
        <v>443</v>
      </c>
      <c r="IU716">
        <v>0</v>
      </c>
      <c r="IV716">
        <v>100</v>
      </c>
      <c r="IW716">
        <v>100</v>
      </c>
      <c r="IX716">
        <v>-0.321</v>
      </c>
      <c r="IY716">
        <v>0.1528</v>
      </c>
      <c r="IZ716">
        <v>-0.2124528667129374</v>
      </c>
      <c r="JA716">
        <v>-0.0008016307627816455</v>
      </c>
      <c r="JB716">
        <v>-2.705495203968552E-07</v>
      </c>
      <c r="JC716">
        <v>-1.001381313952682E-11</v>
      </c>
      <c r="JD716">
        <v>-0.06429383364076624</v>
      </c>
      <c r="JE716">
        <v>-0.003544197663381463</v>
      </c>
      <c r="JF716">
        <v>0.0008551080648433378</v>
      </c>
      <c r="JG716">
        <v>-1.439520423836254E-05</v>
      </c>
      <c r="JH716">
        <v>4</v>
      </c>
      <c r="JI716">
        <v>2335</v>
      </c>
      <c r="JJ716">
        <v>1</v>
      </c>
      <c r="JK716">
        <v>25</v>
      </c>
      <c r="JL716">
        <v>194549.6</v>
      </c>
      <c r="JM716">
        <v>194549.7</v>
      </c>
      <c r="JN716">
        <v>0.356445</v>
      </c>
      <c r="JO716">
        <v>2.323</v>
      </c>
      <c r="JP716">
        <v>1.39648</v>
      </c>
      <c r="JQ716">
        <v>2.35229</v>
      </c>
      <c r="JR716">
        <v>1.49536</v>
      </c>
      <c r="JS716">
        <v>2.69043</v>
      </c>
      <c r="JT716">
        <v>36.4578</v>
      </c>
      <c r="JU716">
        <v>24.07</v>
      </c>
      <c r="JV716">
        <v>18</v>
      </c>
      <c r="JW716">
        <v>493.958</v>
      </c>
      <c r="JX716">
        <v>444.066</v>
      </c>
      <c r="JY716">
        <v>30.0742</v>
      </c>
      <c r="JZ716">
        <v>28.568</v>
      </c>
      <c r="KA716">
        <v>30</v>
      </c>
      <c r="KB716">
        <v>28.4287</v>
      </c>
      <c r="KC716">
        <v>28.3632</v>
      </c>
      <c r="KD716">
        <v>7.06618</v>
      </c>
      <c r="KE716">
        <v>23.082</v>
      </c>
      <c r="KF716">
        <v>46.3839</v>
      </c>
      <c r="KG716">
        <v>30.0502</v>
      </c>
      <c r="KH716">
        <v>89.0836</v>
      </c>
      <c r="KI716">
        <v>18.6474</v>
      </c>
      <c r="KJ716">
        <v>100.939</v>
      </c>
      <c r="KK716">
        <v>100.523</v>
      </c>
    </row>
    <row r="717" spans="1:297">
      <c r="A717">
        <v>701</v>
      </c>
      <c r="B717">
        <v>1758920409</v>
      </c>
      <c r="C717">
        <v>18625.90000009537</v>
      </c>
      <c r="D717" t="s">
        <v>1850</v>
      </c>
      <c r="E717" t="s">
        <v>1851</v>
      </c>
      <c r="F717">
        <v>5</v>
      </c>
      <c r="G717" t="s">
        <v>1809</v>
      </c>
      <c r="H717" t="s">
        <v>436</v>
      </c>
      <c r="I717">
        <v>1758920401.5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(EA717+(U717+2*0.95*5.67E-8*(((EA717+$B$7)+273)^4-(EA717+273)^4)-44100*J717)/(1.84*29.3*R717+8*0.95*5.67E-8*(EA717+273)^3))</f>
        <v>0</v>
      </c>
      <c r="W717">
        <f>($C$7*EB717+$D$7*EC717+$E$7*V717)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2*0.95*5.67E-8*(((EA717+$B$7)+273)^4-(W717+273)^4)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107.4562649998486</v>
      </c>
      <c r="AK717">
        <v>117.6767515151515</v>
      </c>
      <c r="AL717">
        <v>-3.244725638577129</v>
      </c>
      <c r="AM717">
        <v>65.04146636514054</v>
      </c>
      <c r="AN717">
        <f>(AP717 - AO717 + DY717*1E3/(8.314*(EA717+273.15)) * AR717/DX717 * AQ717) * DX717/(100*DL717) * 1000/(1000 - AP717)</f>
        <v>0</v>
      </c>
      <c r="AO717">
        <v>18.5701123431075</v>
      </c>
      <c r="AP717">
        <v>24.83761575757575</v>
      </c>
      <c r="AQ717">
        <v>-1.633080463598696E-05</v>
      </c>
      <c r="AR717">
        <v>106.9102258895903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MAX(0,($B$13+$C$13*EF717)/(1+$D$13*EF717)*DY717/(EA717+273)*$E$13)</f>
        <v>0</v>
      </c>
      <c r="AX717" t="s">
        <v>437</v>
      </c>
      <c r="AY717" t="s">
        <v>437</v>
      </c>
      <c r="AZ717">
        <v>0</v>
      </c>
      <c r="BA717">
        <v>0</v>
      </c>
      <c r="BB717">
        <f>1-AZ717/BA717</f>
        <v>0</v>
      </c>
      <c r="BC717">
        <v>0</v>
      </c>
      <c r="BD717" t="s">
        <v>437</v>
      </c>
      <c r="BE717" t="s">
        <v>437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437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$B$11*EG717+$C$11*EH717+$F$11*ES717*(1-EV717)</f>
        <v>0</v>
      </c>
      <c r="DI717">
        <f>DH717*DJ717</f>
        <v>0</v>
      </c>
      <c r="DJ717">
        <f>($B$11*$D$9+$C$11*$D$9+$F$11*((FF717+EX717)/MAX(FF717+EX717+FG717, 0.1)*$I$9+FG717/MAX(FF717+EX717+FG717, 0.1)*$J$9))/($B$11+$C$11+$F$11)</f>
        <v>0</v>
      </c>
      <c r="DK717">
        <f>($B$11*$K$9+$C$11*$K$9+$F$11*((FF717+EX717)/MAX(FF717+EX717+FG717, 0.1)*$P$9+FG717/MAX(FF717+EX717+FG717, 0.1)*$Q$9))/($B$11+$C$11+$F$11)</f>
        <v>0</v>
      </c>
      <c r="DL717">
        <v>4.16</v>
      </c>
      <c r="DM717">
        <v>0.5</v>
      </c>
      <c r="DN717" t="s">
        <v>438</v>
      </c>
      <c r="DO717">
        <v>2</v>
      </c>
      <c r="DP717" t="b">
        <v>1</v>
      </c>
      <c r="DQ717">
        <v>1758920401.5</v>
      </c>
      <c r="DR717">
        <v>136.8791111111111</v>
      </c>
      <c r="DS717">
        <v>120.2403777777778</v>
      </c>
      <c r="DT717">
        <v>24.84723333333334</v>
      </c>
      <c r="DU717">
        <v>18.60102222222222</v>
      </c>
      <c r="DV717">
        <v>137.2067037037037</v>
      </c>
      <c r="DW717">
        <v>24.69437037037037</v>
      </c>
      <c r="DX717">
        <v>499.9974074074074</v>
      </c>
      <c r="DY717">
        <v>90.28108518518519</v>
      </c>
      <c r="DZ717">
        <v>0.02991680740740741</v>
      </c>
      <c r="EA717">
        <v>30.89683703703704</v>
      </c>
      <c r="EB717">
        <v>30.01713333333334</v>
      </c>
      <c r="EC717">
        <v>999.9000000000001</v>
      </c>
      <c r="ED717">
        <v>0</v>
      </c>
      <c r="EE717">
        <v>0</v>
      </c>
      <c r="EF717">
        <v>9996.202222222222</v>
      </c>
      <c r="EG717">
        <v>0</v>
      </c>
      <c r="EH717">
        <v>11.6912</v>
      </c>
      <c r="EI717">
        <v>16.63886666666667</v>
      </c>
      <c r="EJ717">
        <v>140.3668518518519</v>
      </c>
      <c r="EK717">
        <v>122.5194851851852</v>
      </c>
      <c r="EL717">
        <v>6.246201851851851</v>
      </c>
      <c r="EM717">
        <v>120.2403777777778</v>
      </c>
      <c r="EN717">
        <v>18.60102222222222</v>
      </c>
      <c r="EO717">
        <v>2.243235555555556</v>
      </c>
      <c r="EP717">
        <v>1.679321111111111</v>
      </c>
      <c r="EQ717">
        <v>19.27446296296296</v>
      </c>
      <c r="ER717">
        <v>14.70658518518518</v>
      </c>
      <c r="ES717">
        <v>1999.986296296296</v>
      </c>
      <c r="ET717">
        <v>0.9800054074074072</v>
      </c>
      <c r="EU717">
        <v>0.01999497037037037</v>
      </c>
      <c r="EV717">
        <v>0</v>
      </c>
      <c r="EW717">
        <v>714.741037037037</v>
      </c>
      <c r="EX717">
        <v>5.00097</v>
      </c>
      <c r="EY717">
        <v>14340.84814814815</v>
      </c>
      <c r="EZ717">
        <v>16707.49259259259</v>
      </c>
      <c r="FA717">
        <v>40.625</v>
      </c>
      <c r="FB717">
        <v>40.88418518518519</v>
      </c>
      <c r="FC717">
        <v>40.56199999999999</v>
      </c>
      <c r="FD717">
        <v>40.5</v>
      </c>
      <c r="FE717">
        <v>41.29362962962961</v>
      </c>
      <c r="FF717">
        <v>1955.096296296296</v>
      </c>
      <c r="FG717">
        <v>39.89000000000001</v>
      </c>
      <c r="FH717">
        <v>0</v>
      </c>
      <c r="FI717">
        <v>1758920410.5</v>
      </c>
      <c r="FJ717">
        <v>0</v>
      </c>
      <c r="FK717">
        <v>714.7587307692309</v>
      </c>
      <c r="FL717">
        <v>15.51018801292474</v>
      </c>
      <c r="FM717">
        <v>296.9777773724975</v>
      </c>
      <c r="FN717">
        <v>14341.13846153846</v>
      </c>
      <c r="FO717">
        <v>15</v>
      </c>
      <c r="FP717">
        <v>0</v>
      </c>
      <c r="FQ717" t="s">
        <v>439</v>
      </c>
      <c r="FR717">
        <v>1747247426.5</v>
      </c>
      <c r="FS717">
        <v>1747247420.5</v>
      </c>
      <c r="FT717">
        <v>0</v>
      </c>
      <c r="FU717">
        <v>1.027</v>
      </c>
      <c r="FV717">
        <v>0.031</v>
      </c>
      <c r="FW717">
        <v>0.02</v>
      </c>
      <c r="FX717">
        <v>0.05</v>
      </c>
      <c r="FY717">
        <v>420</v>
      </c>
      <c r="FZ717">
        <v>16</v>
      </c>
      <c r="GA717">
        <v>0.01</v>
      </c>
      <c r="GB717">
        <v>0.1</v>
      </c>
      <c r="GC717">
        <v>16.033595</v>
      </c>
      <c r="GD717">
        <v>11.14116022514072</v>
      </c>
      <c r="GE717">
        <v>1.072212469837485</v>
      </c>
      <c r="GF717">
        <v>0</v>
      </c>
      <c r="GG717">
        <v>713.8763529411764</v>
      </c>
      <c r="GH717">
        <v>14.35067990767728</v>
      </c>
      <c r="GI717">
        <v>1.415161098340423</v>
      </c>
      <c r="GJ717">
        <v>-1</v>
      </c>
      <c r="GK717">
        <v>6.24035625</v>
      </c>
      <c r="GL717">
        <v>0.1212946716697772</v>
      </c>
      <c r="GM717">
        <v>0.01479180696999191</v>
      </c>
      <c r="GN717">
        <v>0</v>
      </c>
      <c r="GO717">
        <v>0</v>
      </c>
      <c r="GP717">
        <v>2</v>
      </c>
      <c r="GQ717" t="s">
        <v>446</v>
      </c>
      <c r="GR717">
        <v>3.1353</v>
      </c>
      <c r="GS717">
        <v>2.69036</v>
      </c>
      <c r="GT717">
        <v>0.0299514</v>
      </c>
      <c r="GU717">
        <v>0.0250221</v>
      </c>
      <c r="GV717">
        <v>0.108688</v>
      </c>
      <c r="GW717">
        <v>0.0875244</v>
      </c>
      <c r="GX717">
        <v>30822.4</v>
      </c>
      <c r="GY717">
        <v>31042.5</v>
      </c>
      <c r="GZ717">
        <v>29536.5</v>
      </c>
      <c r="HA717">
        <v>29423</v>
      </c>
      <c r="HB717">
        <v>34773.2</v>
      </c>
      <c r="HC717">
        <v>35567</v>
      </c>
      <c r="HD717">
        <v>41557.4</v>
      </c>
      <c r="HE717">
        <v>41804.4</v>
      </c>
      <c r="HF717">
        <v>1.93205</v>
      </c>
      <c r="HG717">
        <v>1.86797</v>
      </c>
      <c r="HH717">
        <v>0.0693947</v>
      </c>
      <c r="HI717">
        <v>0</v>
      </c>
      <c r="HJ717">
        <v>28.877</v>
      </c>
      <c r="HK717">
        <v>999.9</v>
      </c>
      <c r="HL717">
        <v>44.9</v>
      </c>
      <c r="HM717">
        <v>31.5</v>
      </c>
      <c r="HN717">
        <v>23.0851</v>
      </c>
      <c r="HO717">
        <v>62.1293</v>
      </c>
      <c r="HP717">
        <v>26.0817</v>
      </c>
      <c r="HQ717">
        <v>1</v>
      </c>
      <c r="HR717">
        <v>0.0761281</v>
      </c>
      <c r="HS717">
        <v>-1.04922</v>
      </c>
      <c r="HT717">
        <v>20.3376</v>
      </c>
      <c r="HU717">
        <v>5.21699</v>
      </c>
      <c r="HV717">
        <v>12.0128</v>
      </c>
      <c r="HW717">
        <v>4.9887</v>
      </c>
      <c r="HX717">
        <v>3.2879</v>
      </c>
      <c r="HY717">
        <v>9999</v>
      </c>
      <c r="HZ717">
        <v>9999</v>
      </c>
      <c r="IA717">
        <v>9999</v>
      </c>
      <c r="IB717">
        <v>18.9</v>
      </c>
      <c r="IC717">
        <v>1.86756</v>
      </c>
      <c r="ID717">
        <v>1.86672</v>
      </c>
      <c r="IE717">
        <v>1.866</v>
      </c>
      <c r="IF717">
        <v>1.866</v>
      </c>
      <c r="IG717">
        <v>1.86784</v>
      </c>
      <c r="IH717">
        <v>1.87028</v>
      </c>
      <c r="II717">
        <v>1.86891</v>
      </c>
      <c r="IJ717">
        <v>1.87042</v>
      </c>
      <c r="IK717">
        <v>0</v>
      </c>
      <c r="IL717">
        <v>0</v>
      </c>
      <c r="IM717">
        <v>0</v>
      </c>
      <c r="IN717">
        <v>0</v>
      </c>
      <c r="IO717" t="s">
        <v>441</v>
      </c>
      <c r="IP717" t="s">
        <v>442</v>
      </c>
      <c r="IQ717" t="s">
        <v>443</v>
      </c>
      <c r="IR717" t="s">
        <v>443</v>
      </c>
      <c r="IS717" t="s">
        <v>443</v>
      </c>
      <c r="IT717" t="s">
        <v>443</v>
      </c>
      <c r="IU717">
        <v>0</v>
      </c>
      <c r="IV717">
        <v>100</v>
      </c>
      <c r="IW717">
        <v>100</v>
      </c>
      <c r="IX717">
        <v>-0.307</v>
      </c>
      <c r="IY717">
        <v>0.1527</v>
      </c>
      <c r="IZ717">
        <v>-0.2124528667129374</v>
      </c>
      <c r="JA717">
        <v>-0.0008016307627816455</v>
      </c>
      <c r="JB717">
        <v>-2.705495203968552E-07</v>
      </c>
      <c r="JC717">
        <v>-1.001381313952682E-11</v>
      </c>
      <c r="JD717">
        <v>-0.06429383364076624</v>
      </c>
      <c r="JE717">
        <v>-0.003544197663381463</v>
      </c>
      <c r="JF717">
        <v>0.0008551080648433378</v>
      </c>
      <c r="JG717">
        <v>-1.439520423836254E-05</v>
      </c>
      <c r="JH717">
        <v>4</v>
      </c>
      <c r="JI717">
        <v>2335</v>
      </c>
      <c r="JJ717">
        <v>1</v>
      </c>
      <c r="JK717">
        <v>25</v>
      </c>
      <c r="JL717">
        <v>194549.7</v>
      </c>
      <c r="JM717">
        <v>194549.8</v>
      </c>
      <c r="JN717">
        <v>0.321045</v>
      </c>
      <c r="JO717">
        <v>2.34619</v>
      </c>
      <c r="JP717">
        <v>1.39648</v>
      </c>
      <c r="JQ717">
        <v>2.35474</v>
      </c>
      <c r="JR717">
        <v>1.49536</v>
      </c>
      <c r="JS717">
        <v>2.56226</v>
      </c>
      <c r="JT717">
        <v>36.4578</v>
      </c>
      <c r="JU717">
        <v>24.0612</v>
      </c>
      <c r="JV717">
        <v>18</v>
      </c>
      <c r="JW717">
        <v>494.053</v>
      </c>
      <c r="JX717">
        <v>443.804</v>
      </c>
      <c r="JY717">
        <v>30.0522</v>
      </c>
      <c r="JZ717">
        <v>28.5697</v>
      </c>
      <c r="KA717">
        <v>30.0002</v>
      </c>
      <c r="KB717">
        <v>28.4287</v>
      </c>
      <c r="KC717">
        <v>28.3611</v>
      </c>
      <c r="KD717">
        <v>6.29998</v>
      </c>
      <c r="KE717">
        <v>23.082</v>
      </c>
      <c r="KF717">
        <v>46.3839</v>
      </c>
      <c r="KG717">
        <v>30.04</v>
      </c>
      <c r="KH717">
        <v>69.0513</v>
      </c>
      <c r="KI717">
        <v>18.6535</v>
      </c>
      <c r="KJ717">
        <v>100.938</v>
      </c>
      <c r="KK717">
        <v>100.523</v>
      </c>
    </row>
    <row r="718" spans="1:297">
      <c r="A718">
        <v>702</v>
      </c>
      <c r="B718">
        <v>1758920414</v>
      </c>
      <c r="C718">
        <v>18630.90000009537</v>
      </c>
      <c r="D718" t="s">
        <v>1852</v>
      </c>
      <c r="E718" t="s">
        <v>1853</v>
      </c>
      <c r="F718">
        <v>5</v>
      </c>
      <c r="G718" t="s">
        <v>1809</v>
      </c>
      <c r="H718" t="s">
        <v>436</v>
      </c>
      <c r="I718">
        <v>1758920406.214286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(EA718+(U718+2*0.95*5.67E-8*(((EA718+$B$7)+273)^4-(EA718+273)^4)-44100*J718)/(1.84*29.3*R718+8*0.95*5.67E-8*(EA718+273)^3))</f>
        <v>0</v>
      </c>
      <c r="W718">
        <f>($C$7*EB718+$D$7*EC718+$E$7*V718)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2*0.95*5.67E-8*(((EA718+$B$7)+273)^4-(W718+273)^4)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90.39038009519174</v>
      </c>
      <c r="AK718">
        <v>101.5019878787878</v>
      </c>
      <c r="AL718">
        <v>-3.232403545136367</v>
      </c>
      <c r="AM718">
        <v>65.04146636514054</v>
      </c>
      <c r="AN718">
        <f>(AP718 - AO718 + DY718*1E3/(8.314*(EA718+273.15)) * AR718/DX718 * AQ718) * DX718/(100*DL718) * 1000/(1000 - AP718)</f>
        <v>0</v>
      </c>
      <c r="AO718">
        <v>18.55777258318596</v>
      </c>
      <c r="AP718">
        <v>24.82253333333332</v>
      </c>
      <c r="AQ718">
        <v>-1.660656666349737E-05</v>
      </c>
      <c r="AR718">
        <v>106.9102258895903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MAX(0,($B$13+$C$13*EF718)/(1+$D$13*EF718)*DY718/(EA718+273)*$E$13)</f>
        <v>0</v>
      </c>
      <c r="AX718" t="s">
        <v>437</v>
      </c>
      <c r="AY718" t="s">
        <v>437</v>
      </c>
      <c r="AZ718">
        <v>0</v>
      </c>
      <c r="BA718">
        <v>0</v>
      </c>
      <c r="BB718">
        <f>1-AZ718/BA718</f>
        <v>0</v>
      </c>
      <c r="BC718">
        <v>0</v>
      </c>
      <c r="BD718" t="s">
        <v>437</v>
      </c>
      <c r="BE718" t="s">
        <v>437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437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$B$11*EG718+$C$11*EH718+$F$11*ES718*(1-EV718)</f>
        <v>0</v>
      </c>
      <c r="DI718">
        <f>DH718*DJ718</f>
        <v>0</v>
      </c>
      <c r="DJ718">
        <f>($B$11*$D$9+$C$11*$D$9+$F$11*((FF718+EX718)/MAX(FF718+EX718+FG718, 0.1)*$I$9+FG718/MAX(FF718+EX718+FG718, 0.1)*$J$9))/($B$11+$C$11+$F$11)</f>
        <v>0</v>
      </c>
      <c r="DK718">
        <f>($B$11*$K$9+$C$11*$K$9+$F$11*((FF718+EX718)/MAX(FF718+EX718+FG718, 0.1)*$P$9+FG718/MAX(FF718+EX718+FG718, 0.1)*$Q$9))/($B$11+$C$11+$F$11)</f>
        <v>0</v>
      </c>
      <c r="DL718">
        <v>4.16</v>
      </c>
      <c r="DM718">
        <v>0.5</v>
      </c>
      <c r="DN718" t="s">
        <v>438</v>
      </c>
      <c r="DO718">
        <v>2</v>
      </c>
      <c r="DP718" t="b">
        <v>1</v>
      </c>
      <c r="DQ718">
        <v>1758920406.214286</v>
      </c>
      <c r="DR718">
        <v>121.9889892857143</v>
      </c>
      <c r="DS718">
        <v>104.4791678571429</v>
      </c>
      <c r="DT718">
        <v>24.83992857142857</v>
      </c>
      <c r="DU718">
        <v>18.58386785714286</v>
      </c>
      <c r="DV718">
        <v>122.3036214285714</v>
      </c>
      <c r="DW718">
        <v>24.68715357142857</v>
      </c>
      <c r="DX718">
        <v>499.9977142857143</v>
      </c>
      <c r="DY718">
        <v>90.28050714285715</v>
      </c>
      <c r="DZ718">
        <v>0.02992217142857143</v>
      </c>
      <c r="EA718">
        <v>30.89481071428571</v>
      </c>
      <c r="EB718">
        <v>30.01346071428571</v>
      </c>
      <c r="EC718">
        <v>999.9000000000002</v>
      </c>
      <c r="ED718">
        <v>0</v>
      </c>
      <c r="EE718">
        <v>0</v>
      </c>
      <c r="EF718">
        <v>10001.02678571429</v>
      </c>
      <c r="EG718">
        <v>0</v>
      </c>
      <c r="EH718">
        <v>11.6912</v>
      </c>
      <c r="EI718">
        <v>17.50987857142857</v>
      </c>
      <c r="EJ718">
        <v>125.0965</v>
      </c>
      <c r="EK718">
        <v>106.4578464285714</v>
      </c>
      <c r="EL718">
        <v>6.256049285714285</v>
      </c>
      <c r="EM718">
        <v>104.4791678571429</v>
      </c>
      <c r="EN718">
        <v>18.58386785714286</v>
      </c>
      <c r="EO718">
        <v>2.242561785714286</v>
      </c>
      <c r="EP718">
        <v>1.677762142857143</v>
      </c>
      <c r="EQ718">
        <v>19.26964285714286</v>
      </c>
      <c r="ER718">
        <v>14.69218214285715</v>
      </c>
      <c r="ES718">
        <v>1999.999285714286</v>
      </c>
      <c r="ET718">
        <v>0.9800056071428569</v>
      </c>
      <c r="EU718">
        <v>0.01999477857142857</v>
      </c>
      <c r="EV718">
        <v>0</v>
      </c>
      <c r="EW718">
        <v>716.0257857142855</v>
      </c>
      <c r="EX718">
        <v>5.00097</v>
      </c>
      <c r="EY718">
        <v>14365.88571428571</v>
      </c>
      <c r="EZ718">
        <v>16707.59642857143</v>
      </c>
      <c r="FA718">
        <v>40.625</v>
      </c>
      <c r="FB718">
        <v>40.88607142857143</v>
      </c>
      <c r="FC718">
        <v>40.56199999999999</v>
      </c>
      <c r="FD718">
        <v>40.5</v>
      </c>
      <c r="FE718">
        <v>41.30314285714284</v>
      </c>
      <c r="FF718">
        <v>1955.109285714285</v>
      </c>
      <c r="FG718">
        <v>39.89000000000001</v>
      </c>
      <c r="FH718">
        <v>0</v>
      </c>
      <c r="FI718">
        <v>1758920415.3</v>
      </c>
      <c r="FJ718">
        <v>0</v>
      </c>
      <c r="FK718">
        <v>716.0531538461539</v>
      </c>
      <c r="FL718">
        <v>16.84164102275092</v>
      </c>
      <c r="FM718">
        <v>334.1914531881344</v>
      </c>
      <c r="FN718">
        <v>14366.45</v>
      </c>
      <c r="FO718">
        <v>15</v>
      </c>
      <c r="FP718">
        <v>0</v>
      </c>
      <c r="FQ718" t="s">
        <v>439</v>
      </c>
      <c r="FR718">
        <v>1747247426.5</v>
      </c>
      <c r="FS718">
        <v>1747247420.5</v>
      </c>
      <c r="FT718">
        <v>0</v>
      </c>
      <c r="FU718">
        <v>1.027</v>
      </c>
      <c r="FV718">
        <v>0.031</v>
      </c>
      <c r="FW718">
        <v>0.02</v>
      </c>
      <c r="FX718">
        <v>0.05</v>
      </c>
      <c r="FY718">
        <v>420</v>
      </c>
      <c r="FZ718">
        <v>16</v>
      </c>
      <c r="GA718">
        <v>0.01</v>
      </c>
      <c r="GB718">
        <v>0.1</v>
      </c>
      <c r="GC718">
        <v>16.9582</v>
      </c>
      <c r="GD718">
        <v>11.08942288930578</v>
      </c>
      <c r="GE718">
        <v>1.067085048391177</v>
      </c>
      <c r="GF718">
        <v>0</v>
      </c>
      <c r="GG718">
        <v>715.2731764705883</v>
      </c>
      <c r="GH718">
        <v>15.92794500017368</v>
      </c>
      <c r="GI718">
        <v>1.57776926424971</v>
      </c>
      <c r="GJ718">
        <v>-1</v>
      </c>
      <c r="GK718">
        <v>6.25017675</v>
      </c>
      <c r="GL718">
        <v>0.1592281801125553</v>
      </c>
      <c r="GM718">
        <v>0.0176932829609855</v>
      </c>
      <c r="GN718">
        <v>0</v>
      </c>
      <c r="GO718">
        <v>0</v>
      </c>
      <c r="GP718">
        <v>2</v>
      </c>
      <c r="GQ718" t="s">
        <v>446</v>
      </c>
      <c r="GR718">
        <v>3.13532</v>
      </c>
      <c r="GS718">
        <v>2.69024</v>
      </c>
      <c r="GT718">
        <v>0.0259078</v>
      </c>
      <c r="GU718">
        <v>0.0207115</v>
      </c>
      <c r="GV718">
        <v>0.108647</v>
      </c>
      <c r="GW718">
        <v>0.08756700000000001</v>
      </c>
      <c r="GX718">
        <v>30951.4</v>
      </c>
      <c r="GY718">
        <v>31180</v>
      </c>
      <c r="GZ718">
        <v>29537</v>
      </c>
      <c r="HA718">
        <v>29423.3</v>
      </c>
      <c r="HB718">
        <v>34775.3</v>
      </c>
      <c r="HC718">
        <v>35565.5</v>
      </c>
      <c r="HD718">
        <v>41558.1</v>
      </c>
      <c r="HE718">
        <v>41804.8</v>
      </c>
      <c r="HF718">
        <v>1.93198</v>
      </c>
      <c r="HG718">
        <v>1.86797</v>
      </c>
      <c r="HH718">
        <v>0.06974859999999999</v>
      </c>
      <c r="HI718">
        <v>0</v>
      </c>
      <c r="HJ718">
        <v>28.8778</v>
      </c>
      <c r="HK718">
        <v>999.9</v>
      </c>
      <c r="HL718">
        <v>44.9</v>
      </c>
      <c r="HM718">
        <v>31.5</v>
      </c>
      <c r="HN718">
        <v>23.0833</v>
      </c>
      <c r="HO718">
        <v>62.0493</v>
      </c>
      <c r="HP718">
        <v>26.0697</v>
      </c>
      <c r="HQ718">
        <v>1</v>
      </c>
      <c r="HR718">
        <v>0.0761204</v>
      </c>
      <c r="HS718">
        <v>-1.07237</v>
      </c>
      <c r="HT718">
        <v>20.3375</v>
      </c>
      <c r="HU718">
        <v>5.21789</v>
      </c>
      <c r="HV718">
        <v>12.0128</v>
      </c>
      <c r="HW718">
        <v>4.98885</v>
      </c>
      <c r="HX718">
        <v>3.28798</v>
      </c>
      <c r="HY718">
        <v>9999</v>
      </c>
      <c r="HZ718">
        <v>9999</v>
      </c>
      <c r="IA718">
        <v>9999</v>
      </c>
      <c r="IB718">
        <v>18.9</v>
      </c>
      <c r="IC718">
        <v>1.86756</v>
      </c>
      <c r="ID718">
        <v>1.86673</v>
      </c>
      <c r="IE718">
        <v>1.86601</v>
      </c>
      <c r="IF718">
        <v>1.866</v>
      </c>
      <c r="IG718">
        <v>1.86783</v>
      </c>
      <c r="IH718">
        <v>1.87027</v>
      </c>
      <c r="II718">
        <v>1.86891</v>
      </c>
      <c r="IJ718">
        <v>1.87042</v>
      </c>
      <c r="IK718">
        <v>0</v>
      </c>
      <c r="IL718">
        <v>0</v>
      </c>
      <c r="IM718">
        <v>0</v>
      </c>
      <c r="IN718">
        <v>0</v>
      </c>
      <c r="IO718" t="s">
        <v>441</v>
      </c>
      <c r="IP718" t="s">
        <v>442</v>
      </c>
      <c r="IQ718" t="s">
        <v>443</v>
      </c>
      <c r="IR718" t="s">
        <v>443</v>
      </c>
      <c r="IS718" t="s">
        <v>443</v>
      </c>
      <c r="IT718" t="s">
        <v>443</v>
      </c>
      <c r="IU718">
        <v>0</v>
      </c>
      <c r="IV718">
        <v>100</v>
      </c>
      <c r="IW718">
        <v>100</v>
      </c>
      <c r="IX718">
        <v>-0.293</v>
      </c>
      <c r="IY718">
        <v>0.1525</v>
      </c>
      <c r="IZ718">
        <v>-0.2124528667129374</v>
      </c>
      <c r="JA718">
        <v>-0.0008016307627816455</v>
      </c>
      <c r="JB718">
        <v>-2.705495203968552E-07</v>
      </c>
      <c r="JC718">
        <v>-1.001381313952682E-11</v>
      </c>
      <c r="JD718">
        <v>-0.06429383364076624</v>
      </c>
      <c r="JE718">
        <v>-0.003544197663381463</v>
      </c>
      <c r="JF718">
        <v>0.0008551080648433378</v>
      </c>
      <c r="JG718">
        <v>-1.439520423836254E-05</v>
      </c>
      <c r="JH718">
        <v>4</v>
      </c>
      <c r="JI718">
        <v>2335</v>
      </c>
      <c r="JJ718">
        <v>1</v>
      </c>
      <c r="JK718">
        <v>25</v>
      </c>
      <c r="JL718">
        <v>194549.8</v>
      </c>
      <c r="JM718">
        <v>194549.9</v>
      </c>
      <c r="JN718">
        <v>0.281982</v>
      </c>
      <c r="JO718">
        <v>2.34497</v>
      </c>
      <c r="JP718">
        <v>1.39648</v>
      </c>
      <c r="JQ718">
        <v>2.35474</v>
      </c>
      <c r="JR718">
        <v>1.49536</v>
      </c>
      <c r="JS718">
        <v>2.63062</v>
      </c>
      <c r="JT718">
        <v>36.4578</v>
      </c>
      <c r="JU718">
        <v>24.0612</v>
      </c>
      <c r="JV718">
        <v>18</v>
      </c>
      <c r="JW718">
        <v>494.005</v>
      </c>
      <c r="JX718">
        <v>443.802</v>
      </c>
      <c r="JY718">
        <v>30.0371</v>
      </c>
      <c r="JZ718">
        <v>28.5704</v>
      </c>
      <c r="KA718">
        <v>30</v>
      </c>
      <c r="KB718">
        <v>28.4287</v>
      </c>
      <c r="KC718">
        <v>28.3608</v>
      </c>
      <c r="KD718">
        <v>5.59168</v>
      </c>
      <c r="KE718">
        <v>22.7969</v>
      </c>
      <c r="KF718">
        <v>46.3839</v>
      </c>
      <c r="KG718">
        <v>30.0319</v>
      </c>
      <c r="KH718">
        <v>55.6875</v>
      </c>
      <c r="KI718">
        <v>18.6591</v>
      </c>
      <c r="KJ718">
        <v>100.94</v>
      </c>
      <c r="KK718">
        <v>100.524</v>
      </c>
    </row>
    <row r="719" spans="1:297">
      <c r="A719">
        <v>703</v>
      </c>
      <c r="B719">
        <v>1758920419</v>
      </c>
      <c r="C719">
        <v>18635.90000009537</v>
      </c>
      <c r="D719" t="s">
        <v>1854</v>
      </c>
      <c r="E719" t="s">
        <v>1855</v>
      </c>
      <c r="F719">
        <v>5</v>
      </c>
      <c r="G719" t="s">
        <v>1809</v>
      </c>
      <c r="H719" t="s">
        <v>436</v>
      </c>
      <c r="I719">
        <v>1758920411.5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(EA719+(U719+2*0.95*5.67E-8*(((EA719+$B$7)+273)^4-(EA719+273)^4)-44100*J719)/(1.84*29.3*R719+8*0.95*5.67E-8*(EA719+273)^3))</f>
        <v>0</v>
      </c>
      <c r="W719">
        <f>($C$7*EB719+$D$7*EC719+$E$7*V719)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2*0.95*5.67E-8*(((EA719+$B$7)+273)^4-(W719+273)^4)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73.30840625553851</v>
      </c>
      <c r="AK719">
        <v>85.1479393939394</v>
      </c>
      <c r="AL719">
        <v>-3.276855479045968</v>
      </c>
      <c r="AM719">
        <v>65.04146636514054</v>
      </c>
      <c r="AN719">
        <f>(AP719 - AO719 + DY719*1E3/(8.314*(EA719+273.15)) * AR719/DX719 * AQ719) * DX719/(100*DL719) * 1000/(1000 - AP719)</f>
        <v>0</v>
      </c>
      <c r="AO719">
        <v>18.59818354131053</v>
      </c>
      <c r="AP719">
        <v>24.82435515151514</v>
      </c>
      <c r="AQ719">
        <v>7.407162780576075E-06</v>
      </c>
      <c r="AR719">
        <v>106.9102258895903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MAX(0,($B$13+$C$13*EF719)/(1+$D$13*EF719)*DY719/(EA719+273)*$E$13)</f>
        <v>0</v>
      </c>
      <c r="AX719" t="s">
        <v>437</v>
      </c>
      <c r="AY719" t="s">
        <v>437</v>
      </c>
      <c r="AZ719">
        <v>0</v>
      </c>
      <c r="BA719">
        <v>0</v>
      </c>
      <c r="BB719">
        <f>1-AZ719/BA719</f>
        <v>0</v>
      </c>
      <c r="BC719">
        <v>0</v>
      </c>
      <c r="BD719" t="s">
        <v>437</v>
      </c>
      <c r="BE719" t="s">
        <v>437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437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$B$11*EG719+$C$11*EH719+$F$11*ES719*(1-EV719)</f>
        <v>0</v>
      </c>
      <c r="DI719">
        <f>DH719*DJ719</f>
        <v>0</v>
      </c>
      <c r="DJ719">
        <f>($B$11*$D$9+$C$11*$D$9+$F$11*((FF719+EX719)/MAX(FF719+EX719+FG719, 0.1)*$I$9+FG719/MAX(FF719+EX719+FG719, 0.1)*$J$9))/($B$11+$C$11+$F$11)</f>
        <v>0</v>
      </c>
      <c r="DK719">
        <f>($B$11*$K$9+$C$11*$K$9+$F$11*((FF719+EX719)/MAX(FF719+EX719+FG719, 0.1)*$P$9+FG719/MAX(FF719+EX719+FG719, 0.1)*$Q$9))/($B$11+$C$11+$F$11)</f>
        <v>0</v>
      </c>
      <c r="DL719">
        <v>4.16</v>
      </c>
      <c r="DM719">
        <v>0.5</v>
      </c>
      <c r="DN719" t="s">
        <v>438</v>
      </c>
      <c r="DO719">
        <v>2</v>
      </c>
      <c r="DP719" t="b">
        <v>1</v>
      </c>
      <c r="DQ719">
        <v>1758920411.5</v>
      </c>
      <c r="DR719">
        <v>105.2630925925926</v>
      </c>
      <c r="DS719">
        <v>86.77476666666668</v>
      </c>
      <c r="DT719">
        <v>24.83071111111111</v>
      </c>
      <c r="DU719">
        <v>18.57628888888889</v>
      </c>
      <c r="DV719">
        <v>105.5632296296296</v>
      </c>
      <c r="DW719">
        <v>24.67804444444444</v>
      </c>
      <c r="DX719">
        <v>499.9772222222223</v>
      </c>
      <c r="DY719">
        <v>90.28022222222222</v>
      </c>
      <c r="DZ719">
        <v>0.02996227777777778</v>
      </c>
      <c r="EA719">
        <v>30.89264814814815</v>
      </c>
      <c r="EB719">
        <v>30.01011851851852</v>
      </c>
      <c r="EC719">
        <v>999.9000000000001</v>
      </c>
      <c r="ED719">
        <v>0</v>
      </c>
      <c r="EE719">
        <v>0</v>
      </c>
      <c r="EF719">
        <v>10001.63888888889</v>
      </c>
      <c r="EG719">
        <v>0</v>
      </c>
      <c r="EH719">
        <v>11.6912</v>
      </c>
      <c r="EI719">
        <v>18.48834074074074</v>
      </c>
      <c r="EJ719">
        <v>107.9435333333333</v>
      </c>
      <c r="EK719">
        <v>88.41710370370369</v>
      </c>
      <c r="EL719">
        <v>6.254417407407407</v>
      </c>
      <c r="EM719">
        <v>86.77476666666668</v>
      </c>
      <c r="EN719">
        <v>18.57628888888889</v>
      </c>
      <c r="EO719">
        <v>2.241722222222223</v>
      </c>
      <c r="EP719">
        <v>1.677072222222222</v>
      </c>
      <c r="EQ719">
        <v>19.26362962962963</v>
      </c>
      <c r="ER719">
        <v>14.68582222222222</v>
      </c>
      <c r="ES719">
        <v>1999.998518518519</v>
      </c>
      <c r="ET719">
        <v>0.9800056296296296</v>
      </c>
      <c r="EU719">
        <v>0.01999475555555556</v>
      </c>
      <c r="EV719">
        <v>0</v>
      </c>
      <c r="EW719">
        <v>717.5832222222222</v>
      </c>
      <c r="EX719">
        <v>5.00097</v>
      </c>
      <c r="EY719">
        <v>14396.55925925926</v>
      </c>
      <c r="EZ719">
        <v>16707.58888888889</v>
      </c>
      <c r="FA719">
        <v>40.625</v>
      </c>
      <c r="FB719">
        <v>40.88188888888889</v>
      </c>
      <c r="FC719">
        <v>40.56199999999999</v>
      </c>
      <c r="FD719">
        <v>40.5</v>
      </c>
      <c r="FE719">
        <v>41.29822222222221</v>
      </c>
      <c r="FF719">
        <v>1955.108518518519</v>
      </c>
      <c r="FG719">
        <v>39.89000000000001</v>
      </c>
      <c r="FH719">
        <v>0</v>
      </c>
      <c r="FI719">
        <v>1758920420.7</v>
      </c>
      <c r="FJ719">
        <v>0</v>
      </c>
      <c r="FK719">
        <v>717.7181999999999</v>
      </c>
      <c r="FL719">
        <v>18.01138460138049</v>
      </c>
      <c r="FM719">
        <v>367.2692307080852</v>
      </c>
      <c r="FN719">
        <v>14399.536</v>
      </c>
      <c r="FO719">
        <v>15</v>
      </c>
      <c r="FP719">
        <v>0</v>
      </c>
      <c r="FQ719" t="s">
        <v>439</v>
      </c>
      <c r="FR719">
        <v>1747247426.5</v>
      </c>
      <c r="FS719">
        <v>1747247420.5</v>
      </c>
      <c r="FT719">
        <v>0</v>
      </c>
      <c r="FU719">
        <v>1.027</v>
      </c>
      <c r="FV719">
        <v>0.031</v>
      </c>
      <c r="FW719">
        <v>0.02</v>
      </c>
      <c r="FX719">
        <v>0.05</v>
      </c>
      <c r="FY719">
        <v>420</v>
      </c>
      <c r="FZ719">
        <v>16</v>
      </c>
      <c r="GA719">
        <v>0.01</v>
      </c>
      <c r="GB719">
        <v>0.1</v>
      </c>
      <c r="GC719">
        <v>17.8911725</v>
      </c>
      <c r="GD719">
        <v>11.04987579737336</v>
      </c>
      <c r="GE719">
        <v>1.063173914509639</v>
      </c>
      <c r="GF719">
        <v>0</v>
      </c>
      <c r="GG719">
        <v>716.6162647058823</v>
      </c>
      <c r="GH719">
        <v>17.61064934442043</v>
      </c>
      <c r="GI719">
        <v>1.743894767278843</v>
      </c>
      <c r="GJ719">
        <v>-1</v>
      </c>
      <c r="GK719">
        <v>6.24998425</v>
      </c>
      <c r="GL719">
        <v>0.001528818011242967</v>
      </c>
      <c r="GM719">
        <v>0.01870924876732092</v>
      </c>
      <c r="GN719">
        <v>1</v>
      </c>
      <c r="GO719">
        <v>1</v>
      </c>
      <c r="GP719">
        <v>2</v>
      </c>
      <c r="GQ719" t="s">
        <v>440</v>
      </c>
      <c r="GR719">
        <v>3.13521</v>
      </c>
      <c r="GS719">
        <v>2.69038</v>
      </c>
      <c r="GT719">
        <v>0.0217534</v>
      </c>
      <c r="GU719">
        <v>0.0162773</v>
      </c>
      <c r="GV719">
        <v>0.108663</v>
      </c>
      <c r="GW719">
        <v>0.0876642</v>
      </c>
      <c r="GX719">
        <v>31082.8</v>
      </c>
      <c r="GY719">
        <v>31321.3</v>
      </c>
      <c r="GZ719">
        <v>29536.4</v>
      </c>
      <c r="HA719">
        <v>29423.4</v>
      </c>
      <c r="HB719">
        <v>34773.8</v>
      </c>
      <c r="HC719">
        <v>35561.7</v>
      </c>
      <c r="HD719">
        <v>41557.2</v>
      </c>
      <c r="HE719">
        <v>41804.9</v>
      </c>
      <c r="HF719">
        <v>1.93187</v>
      </c>
      <c r="HG719">
        <v>1.86773</v>
      </c>
      <c r="HH719">
        <v>0.0696145</v>
      </c>
      <c r="HI719">
        <v>0</v>
      </c>
      <c r="HJ719">
        <v>28.8767</v>
      </c>
      <c r="HK719">
        <v>999.9</v>
      </c>
      <c r="HL719">
        <v>44.9</v>
      </c>
      <c r="HM719">
        <v>31.5</v>
      </c>
      <c r="HN719">
        <v>23.0854</v>
      </c>
      <c r="HO719">
        <v>62.0293</v>
      </c>
      <c r="HP719">
        <v>26.1819</v>
      </c>
      <c r="HQ719">
        <v>1</v>
      </c>
      <c r="HR719">
        <v>0.0763643</v>
      </c>
      <c r="HS719">
        <v>-1.0819</v>
      </c>
      <c r="HT719">
        <v>20.3375</v>
      </c>
      <c r="HU719">
        <v>5.21834</v>
      </c>
      <c r="HV719">
        <v>12.0119</v>
      </c>
      <c r="HW719">
        <v>4.98905</v>
      </c>
      <c r="HX719">
        <v>3.28805</v>
      </c>
      <c r="HY719">
        <v>9999</v>
      </c>
      <c r="HZ719">
        <v>9999</v>
      </c>
      <c r="IA719">
        <v>9999</v>
      </c>
      <c r="IB719">
        <v>18.9</v>
      </c>
      <c r="IC719">
        <v>1.86756</v>
      </c>
      <c r="ID719">
        <v>1.86669</v>
      </c>
      <c r="IE719">
        <v>1.86602</v>
      </c>
      <c r="IF719">
        <v>1.866</v>
      </c>
      <c r="IG719">
        <v>1.86783</v>
      </c>
      <c r="IH719">
        <v>1.87028</v>
      </c>
      <c r="II719">
        <v>1.86891</v>
      </c>
      <c r="IJ719">
        <v>1.87042</v>
      </c>
      <c r="IK719">
        <v>0</v>
      </c>
      <c r="IL719">
        <v>0</v>
      </c>
      <c r="IM719">
        <v>0</v>
      </c>
      <c r="IN719">
        <v>0</v>
      </c>
      <c r="IO719" t="s">
        <v>441</v>
      </c>
      <c r="IP719" t="s">
        <v>442</v>
      </c>
      <c r="IQ719" t="s">
        <v>443</v>
      </c>
      <c r="IR719" t="s">
        <v>443</v>
      </c>
      <c r="IS719" t="s">
        <v>443</v>
      </c>
      <c r="IT719" t="s">
        <v>443</v>
      </c>
      <c r="IU719">
        <v>0</v>
      </c>
      <c r="IV719">
        <v>100</v>
      </c>
      <c r="IW719">
        <v>100</v>
      </c>
      <c r="IX719">
        <v>-0.28</v>
      </c>
      <c r="IY719">
        <v>0.1526</v>
      </c>
      <c r="IZ719">
        <v>-0.2124528667129374</v>
      </c>
      <c r="JA719">
        <v>-0.0008016307627816455</v>
      </c>
      <c r="JB719">
        <v>-2.705495203968552E-07</v>
      </c>
      <c r="JC719">
        <v>-1.001381313952682E-11</v>
      </c>
      <c r="JD719">
        <v>-0.06429383364076624</v>
      </c>
      <c r="JE719">
        <v>-0.003544197663381463</v>
      </c>
      <c r="JF719">
        <v>0.0008551080648433378</v>
      </c>
      <c r="JG719">
        <v>-1.439520423836254E-05</v>
      </c>
      <c r="JH719">
        <v>4</v>
      </c>
      <c r="JI719">
        <v>2335</v>
      </c>
      <c r="JJ719">
        <v>1</v>
      </c>
      <c r="JK719">
        <v>25</v>
      </c>
      <c r="JL719">
        <v>194549.9</v>
      </c>
      <c r="JM719">
        <v>194550</v>
      </c>
      <c r="JN719">
        <v>0.247803</v>
      </c>
      <c r="JO719">
        <v>2.3584</v>
      </c>
      <c r="JP719">
        <v>1.39648</v>
      </c>
      <c r="JQ719">
        <v>2.35352</v>
      </c>
      <c r="JR719">
        <v>1.49536</v>
      </c>
      <c r="JS719">
        <v>2.62695</v>
      </c>
      <c r="JT719">
        <v>36.4578</v>
      </c>
      <c r="JU719">
        <v>24.0612</v>
      </c>
      <c r="JV719">
        <v>18</v>
      </c>
      <c r="JW719">
        <v>493.942</v>
      </c>
      <c r="JX719">
        <v>443.648</v>
      </c>
      <c r="JY719">
        <v>30.0292</v>
      </c>
      <c r="JZ719">
        <v>28.5704</v>
      </c>
      <c r="KA719">
        <v>30.0002</v>
      </c>
      <c r="KB719">
        <v>28.4287</v>
      </c>
      <c r="KC719">
        <v>28.3608</v>
      </c>
      <c r="KD719">
        <v>4.83667</v>
      </c>
      <c r="KE719">
        <v>22.7969</v>
      </c>
      <c r="KF719">
        <v>46.3839</v>
      </c>
      <c r="KG719">
        <v>30.0197</v>
      </c>
      <c r="KH719">
        <v>35.6502</v>
      </c>
      <c r="KI719">
        <v>18.6521</v>
      </c>
      <c r="KJ719">
        <v>100.938</v>
      </c>
      <c r="KK719">
        <v>100.524</v>
      </c>
    </row>
    <row r="720" spans="1:297">
      <c r="A720">
        <v>704</v>
      </c>
      <c r="B720">
        <v>1758920424</v>
      </c>
      <c r="C720">
        <v>18640.90000009537</v>
      </c>
      <c r="D720" t="s">
        <v>1856</v>
      </c>
      <c r="E720" t="s">
        <v>1857</v>
      </c>
      <c r="F720">
        <v>5</v>
      </c>
      <c r="G720" t="s">
        <v>1809</v>
      </c>
      <c r="H720" t="s">
        <v>436</v>
      </c>
      <c r="I720">
        <v>1758920416.214286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(EA720+(U720+2*0.95*5.67E-8*(((EA720+$B$7)+273)^4-(EA720+273)^4)-44100*J720)/(1.84*29.3*R720+8*0.95*5.67E-8*(EA720+273)^3))</f>
        <v>0</v>
      </c>
      <c r="W720">
        <f>($C$7*EB720+$D$7*EC720+$E$7*V720)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2*0.95*5.67E-8*(((EA720+$B$7)+273)^4-(W720+273)^4)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56.0510011711666</v>
      </c>
      <c r="AK720">
        <v>68.79375515151516</v>
      </c>
      <c r="AL720">
        <v>-3.269990182522968</v>
      </c>
      <c r="AM720">
        <v>65.04146636514054</v>
      </c>
      <c r="AN720">
        <f>(AP720 - AO720 + DY720*1E3/(8.314*(EA720+273.15)) * AR720/DX720 * AQ720) * DX720/(100*DL720) * 1000/(1000 - AP720)</f>
        <v>0</v>
      </c>
      <c r="AO720">
        <v>18.60229481848059</v>
      </c>
      <c r="AP720">
        <v>24.83451636363636</v>
      </c>
      <c r="AQ720">
        <v>1.162846014300112E-05</v>
      </c>
      <c r="AR720">
        <v>106.9102258895903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MAX(0,($B$13+$C$13*EF720)/(1+$D$13*EF720)*DY720/(EA720+273)*$E$13)</f>
        <v>0</v>
      </c>
      <c r="AX720" t="s">
        <v>437</v>
      </c>
      <c r="AY720" t="s">
        <v>437</v>
      </c>
      <c r="AZ720">
        <v>0</v>
      </c>
      <c r="BA720">
        <v>0</v>
      </c>
      <c r="BB720">
        <f>1-AZ720/BA720</f>
        <v>0</v>
      </c>
      <c r="BC720">
        <v>0</v>
      </c>
      <c r="BD720" t="s">
        <v>437</v>
      </c>
      <c r="BE720" t="s">
        <v>437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437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$B$11*EG720+$C$11*EH720+$F$11*ES720*(1-EV720)</f>
        <v>0</v>
      </c>
      <c r="DI720">
        <f>DH720*DJ720</f>
        <v>0</v>
      </c>
      <c r="DJ720">
        <f>($B$11*$D$9+$C$11*$D$9+$F$11*((FF720+EX720)/MAX(FF720+EX720+FG720, 0.1)*$I$9+FG720/MAX(FF720+EX720+FG720, 0.1)*$J$9))/($B$11+$C$11+$F$11)</f>
        <v>0</v>
      </c>
      <c r="DK720">
        <f>($B$11*$K$9+$C$11*$K$9+$F$11*((FF720+EX720)/MAX(FF720+EX720+FG720, 0.1)*$P$9+FG720/MAX(FF720+EX720+FG720, 0.1)*$Q$9))/($B$11+$C$11+$F$11)</f>
        <v>0</v>
      </c>
      <c r="DL720">
        <v>4.16</v>
      </c>
      <c r="DM720">
        <v>0.5</v>
      </c>
      <c r="DN720" t="s">
        <v>438</v>
      </c>
      <c r="DO720">
        <v>2</v>
      </c>
      <c r="DP720" t="b">
        <v>1</v>
      </c>
      <c r="DQ720">
        <v>1758920416.214286</v>
      </c>
      <c r="DR720">
        <v>90.29361785714286</v>
      </c>
      <c r="DS720">
        <v>70.91720714285715</v>
      </c>
      <c r="DT720">
        <v>24.82691785714286</v>
      </c>
      <c r="DU720">
        <v>18.58446071428571</v>
      </c>
      <c r="DV720">
        <v>90.58098214285714</v>
      </c>
      <c r="DW720">
        <v>24.67430714285715</v>
      </c>
      <c r="DX720">
        <v>499.9965714285714</v>
      </c>
      <c r="DY720">
        <v>90.28001071428569</v>
      </c>
      <c r="DZ720">
        <v>0.02996468571428571</v>
      </c>
      <c r="EA720">
        <v>30.89066785714286</v>
      </c>
      <c r="EB720">
        <v>30.01131785714286</v>
      </c>
      <c r="EC720">
        <v>999.9000000000002</v>
      </c>
      <c r="ED720">
        <v>0</v>
      </c>
      <c r="EE720">
        <v>0</v>
      </c>
      <c r="EF720">
        <v>10005.64428571428</v>
      </c>
      <c r="EG720">
        <v>0</v>
      </c>
      <c r="EH720">
        <v>11.6912</v>
      </c>
      <c r="EI720">
        <v>19.37640357142857</v>
      </c>
      <c r="EJ720">
        <v>92.59239285714287</v>
      </c>
      <c r="EK720">
        <v>72.25984642857144</v>
      </c>
      <c r="EL720">
        <v>6.2424625</v>
      </c>
      <c r="EM720">
        <v>70.91720714285715</v>
      </c>
      <c r="EN720">
        <v>18.58446071428571</v>
      </c>
      <c r="EO720">
        <v>2.241374285714286</v>
      </c>
      <c r="EP720">
        <v>1.677805357142857</v>
      </c>
      <c r="EQ720">
        <v>19.26114642857143</v>
      </c>
      <c r="ER720">
        <v>14.69258928571429</v>
      </c>
      <c r="ES720">
        <v>2000.007142857143</v>
      </c>
      <c r="ET720">
        <v>0.9800056785714284</v>
      </c>
      <c r="EU720">
        <v>0.019994675</v>
      </c>
      <c r="EV720">
        <v>0</v>
      </c>
      <c r="EW720">
        <v>719.1763571428573</v>
      </c>
      <c r="EX720">
        <v>5.00097</v>
      </c>
      <c r="EY720">
        <v>14426.35357142857</v>
      </c>
      <c r="EZ720">
        <v>16707.66785714285</v>
      </c>
      <c r="FA720">
        <v>40.625</v>
      </c>
      <c r="FB720">
        <v>40.89714285714285</v>
      </c>
      <c r="FC720">
        <v>40.56199999999999</v>
      </c>
      <c r="FD720">
        <v>40.5</v>
      </c>
      <c r="FE720">
        <v>41.30314285714284</v>
      </c>
      <c r="FF720">
        <v>1955.117142857143</v>
      </c>
      <c r="FG720">
        <v>39.89000000000001</v>
      </c>
      <c r="FH720">
        <v>0</v>
      </c>
      <c r="FI720">
        <v>1758920425.5</v>
      </c>
      <c r="FJ720">
        <v>0</v>
      </c>
      <c r="FK720">
        <v>719.32904</v>
      </c>
      <c r="FL720">
        <v>20.81392304033022</v>
      </c>
      <c r="FM720">
        <v>392.0615378524199</v>
      </c>
      <c r="FN720">
        <v>14430.1</v>
      </c>
      <c r="FO720">
        <v>15</v>
      </c>
      <c r="FP720">
        <v>0</v>
      </c>
      <c r="FQ720" t="s">
        <v>439</v>
      </c>
      <c r="FR720">
        <v>1747247426.5</v>
      </c>
      <c r="FS720">
        <v>1747247420.5</v>
      </c>
      <c r="FT720">
        <v>0</v>
      </c>
      <c r="FU720">
        <v>1.027</v>
      </c>
      <c r="FV720">
        <v>0.031</v>
      </c>
      <c r="FW720">
        <v>0.02</v>
      </c>
      <c r="FX720">
        <v>0.05</v>
      </c>
      <c r="FY720">
        <v>420</v>
      </c>
      <c r="FZ720">
        <v>16</v>
      </c>
      <c r="GA720">
        <v>0.01</v>
      </c>
      <c r="GB720">
        <v>0.1</v>
      </c>
      <c r="GC720">
        <v>18.8212825</v>
      </c>
      <c r="GD720">
        <v>11.31618123827387</v>
      </c>
      <c r="GE720">
        <v>1.088709419654184</v>
      </c>
      <c r="GF720">
        <v>0</v>
      </c>
      <c r="GG720">
        <v>718.0791176470589</v>
      </c>
      <c r="GH720">
        <v>19.45262031637191</v>
      </c>
      <c r="GI720">
        <v>1.930973722133715</v>
      </c>
      <c r="GJ720">
        <v>-1</v>
      </c>
      <c r="GK720">
        <v>6.24833575</v>
      </c>
      <c r="GL720">
        <v>-0.1587652908067456</v>
      </c>
      <c r="GM720">
        <v>0.02027297621064802</v>
      </c>
      <c r="GN720">
        <v>0</v>
      </c>
      <c r="GO720">
        <v>0</v>
      </c>
      <c r="GP720">
        <v>2</v>
      </c>
      <c r="GQ720" t="s">
        <v>446</v>
      </c>
      <c r="GR720">
        <v>3.13532</v>
      </c>
      <c r="GS720">
        <v>2.69043</v>
      </c>
      <c r="GT720">
        <v>0.0175534</v>
      </c>
      <c r="GU720">
        <v>0.0118395</v>
      </c>
      <c r="GV720">
        <v>0.108687</v>
      </c>
      <c r="GW720">
        <v>0.0876658</v>
      </c>
      <c r="GX720">
        <v>31216.3</v>
      </c>
      <c r="GY720">
        <v>31461.8</v>
      </c>
      <c r="GZ720">
        <v>29536.5</v>
      </c>
      <c r="HA720">
        <v>29422.6</v>
      </c>
      <c r="HB720">
        <v>34773.1</v>
      </c>
      <c r="HC720">
        <v>35560.8</v>
      </c>
      <c r="HD720">
        <v>41557.5</v>
      </c>
      <c r="HE720">
        <v>41804</v>
      </c>
      <c r="HF720">
        <v>1.9321</v>
      </c>
      <c r="HG720">
        <v>1.86773</v>
      </c>
      <c r="HH720">
        <v>0.07026640000000001</v>
      </c>
      <c r="HI720">
        <v>0</v>
      </c>
      <c r="HJ720">
        <v>28.8778</v>
      </c>
      <c r="HK720">
        <v>999.9</v>
      </c>
      <c r="HL720">
        <v>44.9</v>
      </c>
      <c r="HM720">
        <v>31.5</v>
      </c>
      <c r="HN720">
        <v>23.0856</v>
      </c>
      <c r="HO720">
        <v>62.0993</v>
      </c>
      <c r="HP720">
        <v>26.1899</v>
      </c>
      <c r="HQ720">
        <v>1</v>
      </c>
      <c r="HR720">
        <v>0.0761153</v>
      </c>
      <c r="HS720">
        <v>-1.06696</v>
      </c>
      <c r="HT720">
        <v>20.3376</v>
      </c>
      <c r="HU720">
        <v>5.21804</v>
      </c>
      <c r="HV720">
        <v>12.0126</v>
      </c>
      <c r="HW720">
        <v>4.9892</v>
      </c>
      <c r="HX720">
        <v>3.28795</v>
      </c>
      <c r="HY720">
        <v>9999</v>
      </c>
      <c r="HZ720">
        <v>9999</v>
      </c>
      <c r="IA720">
        <v>9999</v>
      </c>
      <c r="IB720">
        <v>18.9</v>
      </c>
      <c r="IC720">
        <v>1.86756</v>
      </c>
      <c r="ID720">
        <v>1.86671</v>
      </c>
      <c r="IE720">
        <v>1.86602</v>
      </c>
      <c r="IF720">
        <v>1.866</v>
      </c>
      <c r="IG720">
        <v>1.86784</v>
      </c>
      <c r="IH720">
        <v>1.87029</v>
      </c>
      <c r="II720">
        <v>1.86893</v>
      </c>
      <c r="IJ720">
        <v>1.87042</v>
      </c>
      <c r="IK720">
        <v>0</v>
      </c>
      <c r="IL720">
        <v>0</v>
      </c>
      <c r="IM720">
        <v>0</v>
      </c>
      <c r="IN720">
        <v>0</v>
      </c>
      <c r="IO720" t="s">
        <v>441</v>
      </c>
      <c r="IP720" t="s">
        <v>442</v>
      </c>
      <c r="IQ720" t="s">
        <v>443</v>
      </c>
      <c r="IR720" t="s">
        <v>443</v>
      </c>
      <c r="IS720" t="s">
        <v>443</v>
      </c>
      <c r="IT720" t="s">
        <v>443</v>
      </c>
      <c r="IU720">
        <v>0</v>
      </c>
      <c r="IV720">
        <v>100</v>
      </c>
      <c r="IW720">
        <v>100</v>
      </c>
      <c r="IX720">
        <v>-0.266</v>
      </c>
      <c r="IY720">
        <v>0.1527</v>
      </c>
      <c r="IZ720">
        <v>-0.2124528667129374</v>
      </c>
      <c r="JA720">
        <v>-0.0008016307627816455</v>
      </c>
      <c r="JB720">
        <v>-2.705495203968552E-07</v>
      </c>
      <c r="JC720">
        <v>-1.001381313952682E-11</v>
      </c>
      <c r="JD720">
        <v>-0.06429383364076624</v>
      </c>
      <c r="JE720">
        <v>-0.003544197663381463</v>
      </c>
      <c r="JF720">
        <v>0.0008551080648433378</v>
      </c>
      <c r="JG720">
        <v>-1.439520423836254E-05</v>
      </c>
      <c r="JH720">
        <v>4</v>
      </c>
      <c r="JI720">
        <v>2335</v>
      </c>
      <c r="JJ720">
        <v>1</v>
      </c>
      <c r="JK720">
        <v>25</v>
      </c>
      <c r="JL720">
        <v>194550</v>
      </c>
      <c r="JM720">
        <v>194550.1</v>
      </c>
      <c r="JN720">
        <v>0.20874</v>
      </c>
      <c r="JO720">
        <v>2.36572</v>
      </c>
      <c r="JP720">
        <v>1.39648</v>
      </c>
      <c r="JQ720">
        <v>2.35229</v>
      </c>
      <c r="JR720">
        <v>1.49536</v>
      </c>
      <c r="JS720">
        <v>2.68555</v>
      </c>
      <c r="JT720">
        <v>36.4578</v>
      </c>
      <c r="JU720">
        <v>24.0612</v>
      </c>
      <c r="JV720">
        <v>18</v>
      </c>
      <c r="JW720">
        <v>494.085</v>
      </c>
      <c r="JX720">
        <v>443.648</v>
      </c>
      <c r="JY720">
        <v>30.0195</v>
      </c>
      <c r="JZ720">
        <v>28.5704</v>
      </c>
      <c r="KA720">
        <v>30</v>
      </c>
      <c r="KB720">
        <v>28.4287</v>
      </c>
      <c r="KC720">
        <v>28.3608</v>
      </c>
      <c r="KD720">
        <v>4.14313</v>
      </c>
      <c r="KE720">
        <v>22.7969</v>
      </c>
      <c r="KF720">
        <v>46.3839</v>
      </c>
      <c r="KG720">
        <v>30.0042</v>
      </c>
      <c r="KH720">
        <v>22.2932</v>
      </c>
      <c r="KI720">
        <v>18.6522</v>
      </c>
      <c r="KJ720">
        <v>100.939</v>
      </c>
      <c r="KK720">
        <v>100.522</v>
      </c>
    </row>
    <row r="721" spans="1:297">
      <c r="A721">
        <v>705</v>
      </c>
      <c r="B721">
        <v>1758920521</v>
      </c>
      <c r="C721">
        <v>18737.90000009537</v>
      </c>
      <c r="D721" t="s">
        <v>1858</v>
      </c>
      <c r="E721" t="s">
        <v>1859</v>
      </c>
      <c r="F721">
        <v>5</v>
      </c>
      <c r="G721" t="s">
        <v>1809</v>
      </c>
      <c r="H721" t="s">
        <v>436</v>
      </c>
      <c r="I721">
        <v>1758920513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(EA721+(U721+2*0.95*5.67E-8*(((EA721+$B$7)+273)^4-(EA721+273)^4)-44100*J721)/(1.84*29.3*R721+8*0.95*5.67E-8*(EA721+273)^3))</f>
        <v>0</v>
      </c>
      <c r="W721">
        <f>($C$7*EB721+$D$7*EC721+$E$7*V721)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2*0.95*5.67E-8*(((EA721+$B$7)+273)^4-(W721+273)^4)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431.4728549663521</v>
      </c>
      <c r="AK721">
        <v>415.2623575757573</v>
      </c>
      <c r="AL721">
        <v>-0.0227456363771954</v>
      </c>
      <c r="AM721">
        <v>65.04146636514054</v>
      </c>
      <c r="AN721">
        <f>(AP721 - AO721 + DY721*1E3/(8.314*(EA721+273.15)) * AR721/DX721 * AQ721) * DX721/(100*DL721) * 1000/(1000 - AP721)</f>
        <v>0</v>
      </c>
      <c r="AO721">
        <v>18.63635094405379</v>
      </c>
      <c r="AP721">
        <v>24.84640484848485</v>
      </c>
      <c r="AQ721">
        <v>7.93519533533952E-06</v>
      </c>
      <c r="AR721">
        <v>106.9102258895903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MAX(0,($B$13+$C$13*EF721)/(1+$D$13*EF721)*DY721/(EA721+273)*$E$13)</f>
        <v>0</v>
      </c>
      <c r="AX721" t="s">
        <v>437</v>
      </c>
      <c r="AY721" t="s">
        <v>437</v>
      </c>
      <c r="AZ721">
        <v>0</v>
      </c>
      <c r="BA721">
        <v>0</v>
      </c>
      <c r="BB721">
        <f>1-AZ721/BA721</f>
        <v>0</v>
      </c>
      <c r="BC721">
        <v>0</v>
      </c>
      <c r="BD721" t="s">
        <v>437</v>
      </c>
      <c r="BE721" t="s">
        <v>437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437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$B$11*EG721+$C$11*EH721+$F$11*ES721*(1-EV721)</f>
        <v>0</v>
      </c>
      <c r="DI721">
        <f>DH721*DJ721</f>
        <v>0</v>
      </c>
      <c r="DJ721">
        <f>($B$11*$D$9+$C$11*$D$9+$F$11*((FF721+EX721)/MAX(FF721+EX721+FG721, 0.1)*$I$9+FG721/MAX(FF721+EX721+FG721, 0.1)*$J$9))/($B$11+$C$11+$F$11)</f>
        <v>0</v>
      </c>
      <c r="DK721">
        <f>($B$11*$K$9+$C$11*$K$9+$F$11*((FF721+EX721)/MAX(FF721+EX721+FG721, 0.1)*$P$9+FG721/MAX(FF721+EX721+FG721, 0.1)*$Q$9))/($B$11+$C$11+$F$11)</f>
        <v>0</v>
      </c>
      <c r="DL721">
        <v>4.16</v>
      </c>
      <c r="DM721">
        <v>0.5</v>
      </c>
      <c r="DN721" t="s">
        <v>438</v>
      </c>
      <c r="DO721">
        <v>2</v>
      </c>
      <c r="DP721" t="b">
        <v>1</v>
      </c>
      <c r="DQ721">
        <v>1758920513</v>
      </c>
      <c r="DR721">
        <v>405.071193548387</v>
      </c>
      <c r="DS721">
        <v>423.4556774193549</v>
      </c>
      <c r="DT721">
        <v>24.82840322580646</v>
      </c>
      <c r="DU721">
        <v>18.62140967741936</v>
      </c>
      <c r="DV721">
        <v>405.6540000000001</v>
      </c>
      <c r="DW721">
        <v>24.67577096774194</v>
      </c>
      <c r="DX721">
        <v>499.9861935483872</v>
      </c>
      <c r="DY721">
        <v>90.27826451612903</v>
      </c>
      <c r="DZ721">
        <v>0.03141198064516129</v>
      </c>
      <c r="EA721">
        <v>30.88675483870968</v>
      </c>
      <c r="EB721">
        <v>30.01454193548387</v>
      </c>
      <c r="EC721">
        <v>999.9000000000003</v>
      </c>
      <c r="ED721">
        <v>0</v>
      </c>
      <c r="EE721">
        <v>0</v>
      </c>
      <c r="EF721">
        <v>9999.811290322581</v>
      </c>
      <c r="EG721">
        <v>0</v>
      </c>
      <c r="EH721">
        <v>11.69119999999999</v>
      </c>
      <c r="EI721">
        <v>-18.38453225806451</v>
      </c>
      <c r="EJ721">
        <v>415.3845161290323</v>
      </c>
      <c r="EK721">
        <v>431.4906451612903</v>
      </c>
      <c r="EL721">
        <v>6.207002580645162</v>
      </c>
      <c r="EM721">
        <v>423.4556774193549</v>
      </c>
      <c r="EN721">
        <v>18.62140967741936</v>
      </c>
      <c r="EO721">
        <v>2.241465483870968</v>
      </c>
      <c r="EP721">
        <v>1.681107741935484</v>
      </c>
      <c r="EQ721">
        <v>19.26178709677419</v>
      </c>
      <c r="ER721">
        <v>14.72307419354839</v>
      </c>
      <c r="ES721">
        <v>1999.986774193548</v>
      </c>
      <c r="ET721">
        <v>0.9800058709677417</v>
      </c>
      <c r="EU721">
        <v>0.01999446451612904</v>
      </c>
      <c r="EV721">
        <v>0</v>
      </c>
      <c r="EW721">
        <v>709.1454516129031</v>
      </c>
      <c r="EX721">
        <v>5.000969999999999</v>
      </c>
      <c r="EY721">
        <v>14238.25161290323</v>
      </c>
      <c r="EZ721">
        <v>16707.49677419355</v>
      </c>
      <c r="FA721">
        <v>40.65899999999998</v>
      </c>
      <c r="FB721">
        <v>40.91099999999999</v>
      </c>
      <c r="FC721">
        <v>40.56199999999998</v>
      </c>
      <c r="FD721">
        <v>40.51199999999999</v>
      </c>
      <c r="FE721">
        <v>41.31199999999998</v>
      </c>
      <c r="FF721">
        <v>1955.096774193549</v>
      </c>
      <c r="FG721">
        <v>39.89000000000002</v>
      </c>
      <c r="FH721">
        <v>0</v>
      </c>
      <c r="FI721">
        <v>1758920522.7</v>
      </c>
      <c r="FJ721">
        <v>0</v>
      </c>
      <c r="FK721">
        <v>709.3564799999999</v>
      </c>
      <c r="FL721">
        <v>10.99646154553472</v>
      </c>
      <c r="FM721">
        <v>209.1769230671167</v>
      </c>
      <c r="FN721">
        <v>14242.136</v>
      </c>
      <c r="FO721">
        <v>15</v>
      </c>
      <c r="FP721">
        <v>0</v>
      </c>
      <c r="FQ721" t="s">
        <v>439</v>
      </c>
      <c r="FR721">
        <v>1747247426.5</v>
      </c>
      <c r="FS721">
        <v>1747247420.5</v>
      </c>
      <c r="FT721">
        <v>0</v>
      </c>
      <c r="FU721">
        <v>1.027</v>
      </c>
      <c r="FV721">
        <v>0.031</v>
      </c>
      <c r="FW721">
        <v>0.02</v>
      </c>
      <c r="FX721">
        <v>0.05</v>
      </c>
      <c r="FY721">
        <v>420</v>
      </c>
      <c r="FZ721">
        <v>16</v>
      </c>
      <c r="GA721">
        <v>0.01</v>
      </c>
      <c r="GB721">
        <v>0.1</v>
      </c>
      <c r="GC721">
        <v>-18.36380731707317</v>
      </c>
      <c r="GD721">
        <v>-0.6375344947735554</v>
      </c>
      <c r="GE721">
        <v>0.08091974159997559</v>
      </c>
      <c r="GF721">
        <v>0</v>
      </c>
      <c r="GG721">
        <v>708.7273823529412</v>
      </c>
      <c r="GH721">
        <v>10.90822001682652</v>
      </c>
      <c r="GI721">
        <v>1.094553817630086</v>
      </c>
      <c r="GJ721">
        <v>-1</v>
      </c>
      <c r="GK721">
        <v>6.218070000000001</v>
      </c>
      <c r="GL721">
        <v>-0.1742349825783973</v>
      </c>
      <c r="GM721">
        <v>0.02251221153713427</v>
      </c>
      <c r="GN721">
        <v>0</v>
      </c>
      <c r="GO721">
        <v>0</v>
      </c>
      <c r="GP721">
        <v>2</v>
      </c>
      <c r="GQ721" t="s">
        <v>446</v>
      </c>
      <c r="GR721">
        <v>3.13509</v>
      </c>
      <c r="GS721">
        <v>2.69102</v>
      </c>
      <c r="GT721">
        <v>0.0913619</v>
      </c>
      <c r="GU721">
        <v>0.09349970000000001</v>
      </c>
      <c r="GV721">
        <v>0.108728</v>
      </c>
      <c r="GW721">
        <v>0.08778</v>
      </c>
      <c r="GX721">
        <v>28869.8</v>
      </c>
      <c r="GY721">
        <v>28862.9</v>
      </c>
      <c r="GZ721">
        <v>29535.2</v>
      </c>
      <c r="HA721">
        <v>29423.8</v>
      </c>
      <c r="HB721">
        <v>34772.1</v>
      </c>
      <c r="HC721">
        <v>35558.9</v>
      </c>
      <c r="HD721">
        <v>41556.7</v>
      </c>
      <c r="HE721">
        <v>41805.3</v>
      </c>
      <c r="HF721">
        <v>1.93175</v>
      </c>
      <c r="HG721">
        <v>1.86887</v>
      </c>
      <c r="HH721">
        <v>0.0684261</v>
      </c>
      <c r="HI721">
        <v>0</v>
      </c>
      <c r="HJ721">
        <v>28.9005</v>
      </c>
      <c r="HK721">
        <v>999.9</v>
      </c>
      <c r="HL721">
        <v>44.7</v>
      </c>
      <c r="HM721">
        <v>31.5</v>
      </c>
      <c r="HN721">
        <v>22.981</v>
      </c>
      <c r="HO721">
        <v>62.0594</v>
      </c>
      <c r="HP721">
        <v>26.1779</v>
      </c>
      <c r="HQ721">
        <v>1</v>
      </c>
      <c r="HR721">
        <v>0.0768775</v>
      </c>
      <c r="HS721">
        <v>-1.06884</v>
      </c>
      <c r="HT721">
        <v>20.338</v>
      </c>
      <c r="HU721">
        <v>5.21924</v>
      </c>
      <c r="HV721">
        <v>12.0134</v>
      </c>
      <c r="HW721">
        <v>4.99015</v>
      </c>
      <c r="HX721">
        <v>3.2887</v>
      </c>
      <c r="HY721">
        <v>9999</v>
      </c>
      <c r="HZ721">
        <v>9999</v>
      </c>
      <c r="IA721">
        <v>9999</v>
      </c>
      <c r="IB721">
        <v>18.9</v>
      </c>
      <c r="IC721">
        <v>1.86757</v>
      </c>
      <c r="ID721">
        <v>1.8667</v>
      </c>
      <c r="IE721">
        <v>1.86603</v>
      </c>
      <c r="IF721">
        <v>1.866</v>
      </c>
      <c r="IG721">
        <v>1.86783</v>
      </c>
      <c r="IH721">
        <v>1.87027</v>
      </c>
      <c r="II721">
        <v>1.86891</v>
      </c>
      <c r="IJ721">
        <v>1.87042</v>
      </c>
      <c r="IK721">
        <v>0</v>
      </c>
      <c r="IL721">
        <v>0</v>
      </c>
      <c r="IM721">
        <v>0</v>
      </c>
      <c r="IN721">
        <v>0</v>
      </c>
      <c r="IO721" t="s">
        <v>441</v>
      </c>
      <c r="IP721" t="s">
        <v>442</v>
      </c>
      <c r="IQ721" t="s">
        <v>443</v>
      </c>
      <c r="IR721" t="s">
        <v>443</v>
      </c>
      <c r="IS721" t="s">
        <v>443</v>
      </c>
      <c r="IT721" t="s">
        <v>443</v>
      </c>
      <c r="IU721">
        <v>0</v>
      </c>
      <c r="IV721">
        <v>100</v>
      </c>
      <c r="IW721">
        <v>100</v>
      </c>
      <c r="IX721">
        <v>-0.583</v>
      </c>
      <c r="IY721">
        <v>0.1529</v>
      </c>
      <c r="IZ721">
        <v>-0.2124528667129374</v>
      </c>
      <c r="JA721">
        <v>-0.0008016307627816455</v>
      </c>
      <c r="JB721">
        <v>-2.705495203968552E-07</v>
      </c>
      <c r="JC721">
        <v>-1.001381313952682E-11</v>
      </c>
      <c r="JD721">
        <v>-0.06429383364076624</v>
      </c>
      <c r="JE721">
        <v>-0.003544197663381463</v>
      </c>
      <c r="JF721">
        <v>0.0008551080648433378</v>
      </c>
      <c r="JG721">
        <v>-1.439520423836254E-05</v>
      </c>
      <c r="JH721">
        <v>4</v>
      </c>
      <c r="JI721">
        <v>2335</v>
      </c>
      <c r="JJ721">
        <v>1</v>
      </c>
      <c r="JK721">
        <v>25</v>
      </c>
      <c r="JL721">
        <v>194551.6</v>
      </c>
      <c r="JM721">
        <v>194551.7</v>
      </c>
      <c r="JN721">
        <v>1.04004</v>
      </c>
      <c r="JO721">
        <v>2.26196</v>
      </c>
      <c r="JP721">
        <v>1.39648</v>
      </c>
      <c r="JQ721">
        <v>2.35474</v>
      </c>
      <c r="JR721">
        <v>1.49536</v>
      </c>
      <c r="JS721">
        <v>2.57324</v>
      </c>
      <c r="JT721">
        <v>36.4578</v>
      </c>
      <c r="JU721">
        <v>24.0612</v>
      </c>
      <c r="JV721">
        <v>18</v>
      </c>
      <c r="JW721">
        <v>493.823</v>
      </c>
      <c r="JX721">
        <v>444.319</v>
      </c>
      <c r="JY721">
        <v>30.0601</v>
      </c>
      <c r="JZ721">
        <v>28.5753</v>
      </c>
      <c r="KA721">
        <v>30.0001</v>
      </c>
      <c r="KB721">
        <v>28.4239</v>
      </c>
      <c r="KC721">
        <v>28.356</v>
      </c>
      <c r="KD721">
        <v>20.8276</v>
      </c>
      <c r="KE721">
        <v>22.1955</v>
      </c>
      <c r="KF721">
        <v>46.012</v>
      </c>
      <c r="KG721">
        <v>30.0527</v>
      </c>
      <c r="KH721">
        <v>430.158</v>
      </c>
      <c r="KI721">
        <v>18.6741</v>
      </c>
      <c r="KJ721">
        <v>100.935</v>
      </c>
      <c r="KK721">
        <v>100.525</v>
      </c>
    </row>
    <row r="722" spans="1:297">
      <c r="A722">
        <v>706</v>
      </c>
      <c r="B722">
        <v>1758920526</v>
      </c>
      <c r="C722">
        <v>18742.90000009537</v>
      </c>
      <c r="D722" t="s">
        <v>1860</v>
      </c>
      <c r="E722" t="s">
        <v>1861</v>
      </c>
      <c r="F722">
        <v>5</v>
      </c>
      <c r="G722" t="s">
        <v>1809</v>
      </c>
      <c r="H722" t="s">
        <v>436</v>
      </c>
      <c r="I722">
        <v>1758920518.155172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(EA722+(U722+2*0.95*5.67E-8*(((EA722+$B$7)+273)^4-(EA722+273)^4)-44100*J722)/(1.84*29.3*R722+8*0.95*5.67E-8*(EA722+273)^3))</f>
        <v>0</v>
      </c>
      <c r="W722">
        <f>($C$7*EB722+$D$7*EC722+$E$7*V722)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2*0.95*5.67E-8*(((EA722+$B$7)+273)^4-(W722+273)^4)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431.519458934907</v>
      </c>
      <c r="AK722">
        <v>415.357812121212</v>
      </c>
      <c r="AL722">
        <v>0.02914027701089246</v>
      </c>
      <c r="AM722">
        <v>65.04146636514054</v>
      </c>
      <c r="AN722">
        <f>(AP722 - AO722 + DY722*1E3/(8.314*(EA722+273.15)) * AR722/DX722 * AQ722) * DX722/(100*DL722) * 1000/(1000 - AP722)</f>
        <v>0</v>
      </c>
      <c r="AO722">
        <v>18.63826918491189</v>
      </c>
      <c r="AP722">
        <v>24.85432424242424</v>
      </c>
      <c r="AQ722">
        <v>8.67290777329991E-06</v>
      </c>
      <c r="AR722">
        <v>106.9102258895903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MAX(0,($B$13+$C$13*EF722)/(1+$D$13*EF722)*DY722/(EA722+273)*$E$13)</f>
        <v>0</v>
      </c>
      <c r="AX722" t="s">
        <v>437</v>
      </c>
      <c r="AY722" t="s">
        <v>437</v>
      </c>
      <c r="AZ722">
        <v>0</v>
      </c>
      <c r="BA722">
        <v>0</v>
      </c>
      <c r="BB722">
        <f>1-AZ722/BA722</f>
        <v>0</v>
      </c>
      <c r="BC722">
        <v>0</v>
      </c>
      <c r="BD722" t="s">
        <v>437</v>
      </c>
      <c r="BE722" t="s">
        <v>437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437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$B$11*EG722+$C$11*EH722+$F$11*ES722*(1-EV722)</f>
        <v>0</v>
      </c>
      <c r="DI722">
        <f>DH722*DJ722</f>
        <v>0</v>
      </c>
      <c r="DJ722">
        <f>($B$11*$D$9+$C$11*$D$9+$F$11*((FF722+EX722)/MAX(FF722+EX722+FG722, 0.1)*$I$9+FG722/MAX(FF722+EX722+FG722, 0.1)*$J$9))/($B$11+$C$11+$F$11)</f>
        <v>0</v>
      </c>
      <c r="DK722">
        <f>($B$11*$K$9+$C$11*$K$9+$F$11*((FF722+EX722)/MAX(FF722+EX722+FG722, 0.1)*$P$9+FG722/MAX(FF722+EX722+FG722, 0.1)*$Q$9))/($B$11+$C$11+$F$11)</f>
        <v>0</v>
      </c>
      <c r="DL722">
        <v>4.16</v>
      </c>
      <c r="DM722">
        <v>0.5</v>
      </c>
      <c r="DN722" t="s">
        <v>438</v>
      </c>
      <c r="DO722">
        <v>2</v>
      </c>
      <c r="DP722" t="b">
        <v>1</v>
      </c>
      <c r="DQ722">
        <v>1758920518.155172</v>
      </c>
      <c r="DR722">
        <v>405.0116551724138</v>
      </c>
      <c r="DS722">
        <v>423.6043793103449</v>
      </c>
      <c r="DT722">
        <v>24.84125517241379</v>
      </c>
      <c r="DU722">
        <v>18.63499655172414</v>
      </c>
      <c r="DV722">
        <v>405.5943448275862</v>
      </c>
      <c r="DW722">
        <v>24.68846896551724</v>
      </c>
      <c r="DX722">
        <v>500.0034137931034</v>
      </c>
      <c r="DY722">
        <v>90.27996896551726</v>
      </c>
      <c r="DZ722">
        <v>0.03096743793103448</v>
      </c>
      <c r="EA722">
        <v>30.88601379310345</v>
      </c>
      <c r="EB722">
        <v>30.01403103448277</v>
      </c>
      <c r="EC722">
        <v>999.9000000000002</v>
      </c>
      <c r="ED722">
        <v>0</v>
      </c>
      <c r="EE722">
        <v>0</v>
      </c>
      <c r="EF722">
        <v>10001.8575862069</v>
      </c>
      <c r="EG722">
        <v>0</v>
      </c>
      <c r="EH722">
        <v>11.6912</v>
      </c>
      <c r="EI722">
        <v>-18.59269655172413</v>
      </c>
      <c r="EJ722">
        <v>415.3288620689655</v>
      </c>
      <c r="EK722">
        <v>431.6480689655173</v>
      </c>
      <c r="EL722">
        <v>6.206249310344828</v>
      </c>
      <c r="EM722">
        <v>423.6043793103449</v>
      </c>
      <c r="EN722">
        <v>18.63499655172414</v>
      </c>
      <c r="EO722">
        <v>2.242668620689655</v>
      </c>
      <c r="EP722">
        <v>1.682368275862069</v>
      </c>
      <c r="EQ722">
        <v>19.27040689655172</v>
      </c>
      <c r="ER722">
        <v>14.73469655172414</v>
      </c>
      <c r="ES722">
        <v>2000.00275862069</v>
      </c>
      <c r="ET722">
        <v>0.9800060344827586</v>
      </c>
      <c r="EU722">
        <v>0.0199943</v>
      </c>
      <c r="EV722">
        <v>0</v>
      </c>
      <c r="EW722">
        <v>710.0583448275861</v>
      </c>
      <c r="EX722">
        <v>5.000969999999999</v>
      </c>
      <c r="EY722">
        <v>14255.84137931034</v>
      </c>
      <c r="EZ722">
        <v>16707.63103448276</v>
      </c>
      <c r="FA722">
        <v>40.65493103448275</v>
      </c>
      <c r="FB722">
        <v>40.92203448275861</v>
      </c>
      <c r="FC722">
        <v>40.56199999999998</v>
      </c>
      <c r="FD722">
        <v>40.50855172413793</v>
      </c>
      <c r="FE722">
        <v>41.31199999999998</v>
      </c>
      <c r="FF722">
        <v>1955.11275862069</v>
      </c>
      <c r="FG722">
        <v>39.89000000000001</v>
      </c>
      <c r="FH722">
        <v>0</v>
      </c>
      <c r="FI722">
        <v>1758920527.5</v>
      </c>
      <c r="FJ722">
        <v>0</v>
      </c>
      <c r="FK722">
        <v>710.18732</v>
      </c>
      <c r="FL722">
        <v>10.3939230756566</v>
      </c>
      <c r="FM722">
        <v>185.9461535901233</v>
      </c>
      <c r="FN722">
        <v>14258.032</v>
      </c>
      <c r="FO722">
        <v>15</v>
      </c>
      <c r="FP722">
        <v>0</v>
      </c>
      <c r="FQ722" t="s">
        <v>439</v>
      </c>
      <c r="FR722">
        <v>1747247426.5</v>
      </c>
      <c r="FS722">
        <v>1747247420.5</v>
      </c>
      <c r="FT722">
        <v>0</v>
      </c>
      <c r="FU722">
        <v>1.027</v>
      </c>
      <c r="FV722">
        <v>0.031</v>
      </c>
      <c r="FW722">
        <v>0.02</v>
      </c>
      <c r="FX722">
        <v>0.05</v>
      </c>
      <c r="FY722">
        <v>420</v>
      </c>
      <c r="FZ722">
        <v>16</v>
      </c>
      <c r="GA722">
        <v>0.01</v>
      </c>
      <c r="GB722">
        <v>0.1</v>
      </c>
      <c r="GC722">
        <v>-18.44456829268293</v>
      </c>
      <c r="GD722">
        <v>-1.393085017421594</v>
      </c>
      <c r="GE722">
        <v>0.170448536599152</v>
      </c>
      <c r="GF722">
        <v>0</v>
      </c>
      <c r="GG722">
        <v>709.3962647058823</v>
      </c>
      <c r="GH722">
        <v>10.74883117602526</v>
      </c>
      <c r="GI722">
        <v>1.082184781134462</v>
      </c>
      <c r="GJ722">
        <v>-1</v>
      </c>
      <c r="GK722">
        <v>6.210062926829268</v>
      </c>
      <c r="GL722">
        <v>-0.039459930313591</v>
      </c>
      <c r="GM722">
        <v>0.01388245642210762</v>
      </c>
      <c r="GN722">
        <v>1</v>
      </c>
      <c r="GO722">
        <v>1</v>
      </c>
      <c r="GP722">
        <v>2</v>
      </c>
      <c r="GQ722" t="s">
        <v>440</v>
      </c>
      <c r="GR722">
        <v>3.13551</v>
      </c>
      <c r="GS722">
        <v>2.69008</v>
      </c>
      <c r="GT722">
        <v>0.0913935</v>
      </c>
      <c r="GU722">
        <v>0.09389500000000001</v>
      </c>
      <c r="GV722">
        <v>0.108758</v>
      </c>
      <c r="GW722">
        <v>0.0877945</v>
      </c>
      <c r="GX722">
        <v>28869.3</v>
      </c>
      <c r="GY722">
        <v>28850.2</v>
      </c>
      <c r="GZ722">
        <v>29535.8</v>
      </c>
      <c r="HA722">
        <v>29423.6</v>
      </c>
      <c r="HB722">
        <v>34771.1</v>
      </c>
      <c r="HC722">
        <v>35558.5</v>
      </c>
      <c r="HD722">
        <v>41556.9</v>
      </c>
      <c r="HE722">
        <v>41805.5</v>
      </c>
      <c r="HF722">
        <v>1.93222</v>
      </c>
      <c r="HG722">
        <v>1.86855</v>
      </c>
      <c r="HH722">
        <v>0.06822499999999999</v>
      </c>
      <c r="HI722">
        <v>0</v>
      </c>
      <c r="HJ722">
        <v>28.9026</v>
      </c>
      <c r="HK722">
        <v>999.9</v>
      </c>
      <c r="HL722">
        <v>44.7</v>
      </c>
      <c r="HM722">
        <v>31.5</v>
      </c>
      <c r="HN722">
        <v>22.9794</v>
      </c>
      <c r="HO722">
        <v>61.9794</v>
      </c>
      <c r="HP722">
        <v>25.9655</v>
      </c>
      <c r="HQ722">
        <v>1</v>
      </c>
      <c r="HR722">
        <v>0.0767531</v>
      </c>
      <c r="HS722">
        <v>-1.0537</v>
      </c>
      <c r="HT722">
        <v>20.3375</v>
      </c>
      <c r="HU722">
        <v>5.21564</v>
      </c>
      <c r="HV722">
        <v>12.014</v>
      </c>
      <c r="HW722">
        <v>4.98885</v>
      </c>
      <c r="HX722">
        <v>3.28798</v>
      </c>
      <c r="HY722">
        <v>9999</v>
      </c>
      <c r="HZ722">
        <v>9999</v>
      </c>
      <c r="IA722">
        <v>9999</v>
      </c>
      <c r="IB722">
        <v>18.9</v>
      </c>
      <c r="IC722">
        <v>1.86755</v>
      </c>
      <c r="ID722">
        <v>1.8667</v>
      </c>
      <c r="IE722">
        <v>1.86602</v>
      </c>
      <c r="IF722">
        <v>1.866</v>
      </c>
      <c r="IG722">
        <v>1.86783</v>
      </c>
      <c r="IH722">
        <v>1.87027</v>
      </c>
      <c r="II722">
        <v>1.86892</v>
      </c>
      <c r="IJ722">
        <v>1.87042</v>
      </c>
      <c r="IK722">
        <v>0</v>
      </c>
      <c r="IL722">
        <v>0</v>
      </c>
      <c r="IM722">
        <v>0</v>
      </c>
      <c r="IN722">
        <v>0</v>
      </c>
      <c r="IO722" t="s">
        <v>441</v>
      </c>
      <c r="IP722" t="s">
        <v>442</v>
      </c>
      <c r="IQ722" t="s">
        <v>443</v>
      </c>
      <c r="IR722" t="s">
        <v>443</v>
      </c>
      <c r="IS722" t="s">
        <v>443</v>
      </c>
      <c r="IT722" t="s">
        <v>443</v>
      </c>
      <c r="IU722">
        <v>0</v>
      </c>
      <c r="IV722">
        <v>100</v>
      </c>
      <c r="IW722">
        <v>100</v>
      </c>
      <c r="IX722">
        <v>-0.583</v>
      </c>
      <c r="IY722">
        <v>0.153</v>
      </c>
      <c r="IZ722">
        <v>-0.2124528667129374</v>
      </c>
      <c r="JA722">
        <v>-0.0008016307627816455</v>
      </c>
      <c r="JB722">
        <v>-2.705495203968552E-07</v>
      </c>
      <c r="JC722">
        <v>-1.001381313952682E-11</v>
      </c>
      <c r="JD722">
        <v>-0.06429383364076624</v>
      </c>
      <c r="JE722">
        <v>-0.003544197663381463</v>
      </c>
      <c r="JF722">
        <v>0.0008551080648433378</v>
      </c>
      <c r="JG722">
        <v>-1.439520423836254E-05</v>
      </c>
      <c r="JH722">
        <v>4</v>
      </c>
      <c r="JI722">
        <v>2335</v>
      </c>
      <c r="JJ722">
        <v>1</v>
      </c>
      <c r="JK722">
        <v>25</v>
      </c>
      <c r="JL722">
        <v>194551.7</v>
      </c>
      <c r="JM722">
        <v>194551.8</v>
      </c>
      <c r="JN722">
        <v>1.06445</v>
      </c>
      <c r="JO722">
        <v>2.26196</v>
      </c>
      <c r="JP722">
        <v>1.39648</v>
      </c>
      <c r="JQ722">
        <v>2.35474</v>
      </c>
      <c r="JR722">
        <v>1.49536</v>
      </c>
      <c r="JS722">
        <v>2.56226</v>
      </c>
      <c r="JT722">
        <v>36.4814</v>
      </c>
      <c r="JU722">
        <v>24.0612</v>
      </c>
      <c r="JV722">
        <v>18</v>
      </c>
      <c r="JW722">
        <v>494.125</v>
      </c>
      <c r="JX722">
        <v>444.119</v>
      </c>
      <c r="JY722">
        <v>30.0475</v>
      </c>
      <c r="JZ722">
        <v>28.5753</v>
      </c>
      <c r="KA722">
        <v>30.0001</v>
      </c>
      <c r="KB722">
        <v>28.4239</v>
      </c>
      <c r="KC722">
        <v>28.356</v>
      </c>
      <c r="KD722">
        <v>21.3572</v>
      </c>
      <c r="KE722">
        <v>22.1955</v>
      </c>
      <c r="KF722">
        <v>46.012</v>
      </c>
      <c r="KG722">
        <v>30.0362</v>
      </c>
      <c r="KH722">
        <v>443.524</v>
      </c>
      <c r="KI722">
        <v>18.6741</v>
      </c>
      <c r="KJ722">
        <v>100.937</v>
      </c>
      <c r="KK722">
        <v>100.525</v>
      </c>
    </row>
    <row r="723" spans="1:297">
      <c r="A723">
        <v>707</v>
      </c>
      <c r="B723">
        <v>1758920531</v>
      </c>
      <c r="C723">
        <v>18747.90000009537</v>
      </c>
      <c r="D723" t="s">
        <v>1862</v>
      </c>
      <c r="E723" t="s">
        <v>1863</v>
      </c>
      <c r="F723">
        <v>5</v>
      </c>
      <c r="G723" t="s">
        <v>1809</v>
      </c>
      <c r="H723" t="s">
        <v>436</v>
      </c>
      <c r="I723">
        <v>1758920523.232143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(EA723+(U723+2*0.95*5.67E-8*(((EA723+$B$7)+273)^4-(EA723+273)^4)-44100*J723)/(1.84*29.3*R723+8*0.95*5.67E-8*(EA723+273)^3))</f>
        <v>0</v>
      </c>
      <c r="W723">
        <f>($C$7*EB723+$D$7*EC723+$E$7*V723)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2*0.95*5.67E-8*(((EA723+$B$7)+273)^4-(W723+273)^4)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438.3325060725185</v>
      </c>
      <c r="AK723">
        <v>418.5216545454545</v>
      </c>
      <c r="AL723">
        <v>0.7689306811944494</v>
      </c>
      <c r="AM723">
        <v>65.04146636514054</v>
      </c>
      <c r="AN723">
        <f>(AP723 - AO723 + DY723*1E3/(8.314*(EA723+273.15)) * AR723/DX723 * AQ723) * DX723/(100*DL723) * 1000/(1000 - AP723)</f>
        <v>0</v>
      </c>
      <c r="AO723">
        <v>18.63914803737691</v>
      </c>
      <c r="AP723">
        <v>24.85354121212121</v>
      </c>
      <c r="AQ723">
        <v>-2.399487293811555E-06</v>
      </c>
      <c r="AR723">
        <v>106.9102258895903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MAX(0,($B$13+$C$13*EF723)/(1+$D$13*EF723)*DY723/(EA723+273)*$E$13)</f>
        <v>0</v>
      </c>
      <c r="AX723" t="s">
        <v>437</v>
      </c>
      <c r="AY723" t="s">
        <v>437</v>
      </c>
      <c r="AZ723">
        <v>0</v>
      </c>
      <c r="BA723">
        <v>0</v>
      </c>
      <c r="BB723">
        <f>1-AZ723/BA723</f>
        <v>0</v>
      </c>
      <c r="BC723">
        <v>0</v>
      </c>
      <c r="BD723" t="s">
        <v>437</v>
      </c>
      <c r="BE723" t="s">
        <v>437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437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$B$11*EG723+$C$11*EH723+$F$11*ES723*(1-EV723)</f>
        <v>0</v>
      </c>
      <c r="DI723">
        <f>DH723*DJ723</f>
        <v>0</v>
      </c>
      <c r="DJ723">
        <f>($B$11*$D$9+$C$11*$D$9+$F$11*((FF723+EX723)/MAX(FF723+EX723+FG723, 0.1)*$I$9+FG723/MAX(FF723+EX723+FG723, 0.1)*$J$9))/($B$11+$C$11+$F$11)</f>
        <v>0</v>
      </c>
      <c r="DK723">
        <f>($B$11*$K$9+$C$11*$K$9+$F$11*((FF723+EX723)/MAX(FF723+EX723+FG723, 0.1)*$P$9+FG723/MAX(FF723+EX723+FG723, 0.1)*$Q$9))/($B$11+$C$11+$F$11)</f>
        <v>0</v>
      </c>
      <c r="DL723">
        <v>4.16</v>
      </c>
      <c r="DM723">
        <v>0.5</v>
      </c>
      <c r="DN723" t="s">
        <v>438</v>
      </c>
      <c r="DO723">
        <v>2</v>
      </c>
      <c r="DP723" t="b">
        <v>1</v>
      </c>
      <c r="DQ723">
        <v>1758920523.232143</v>
      </c>
      <c r="DR723">
        <v>405.4197142857142</v>
      </c>
      <c r="DS723">
        <v>426.2930714285715</v>
      </c>
      <c r="DT723">
        <v>24.84978571428571</v>
      </c>
      <c r="DU723">
        <v>18.637625</v>
      </c>
      <c r="DV723">
        <v>406.0028928571429</v>
      </c>
      <c r="DW723">
        <v>24.69689285714285</v>
      </c>
      <c r="DX723">
        <v>499.9882142857142</v>
      </c>
      <c r="DY723">
        <v>90.28212500000002</v>
      </c>
      <c r="DZ723">
        <v>0.03050191071428571</v>
      </c>
      <c r="EA723">
        <v>30.88483214285714</v>
      </c>
      <c r="EB723">
        <v>30.01210357142857</v>
      </c>
      <c r="EC723">
        <v>999.9000000000002</v>
      </c>
      <c r="ED723">
        <v>0</v>
      </c>
      <c r="EE723">
        <v>0</v>
      </c>
      <c r="EF723">
        <v>9999.67142857143</v>
      </c>
      <c r="EG723">
        <v>0</v>
      </c>
      <c r="EH723">
        <v>11.69215</v>
      </c>
      <c r="EI723">
        <v>-20.87323214285714</v>
      </c>
      <c r="EJ723">
        <v>415.751</v>
      </c>
      <c r="EK723">
        <v>434.3889642857143</v>
      </c>
      <c r="EL723">
        <v>6.212149285714287</v>
      </c>
      <c r="EM723">
        <v>426.2930714285715</v>
      </c>
      <c r="EN723">
        <v>18.637625</v>
      </c>
      <c r="EO723">
        <v>2.243491785714286</v>
      </c>
      <c r="EP723">
        <v>1.682646428571429</v>
      </c>
      <c r="EQ723">
        <v>19.27631071428572</v>
      </c>
      <c r="ER723">
        <v>14.73725357142857</v>
      </c>
      <c r="ES723">
        <v>2000.001428571429</v>
      </c>
      <c r="ET723">
        <v>0.9800060714285713</v>
      </c>
      <c r="EU723">
        <v>0.01999426071428572</v>
      </c>
      <c r="EV723">
        <v>0</v>
      </c>
      <c r="EW723">
        <v>710.8182142857141</v>
      </c>
      <c r="EX723">
        <v>5.00097</v>
      </c>
      <c r="EY723">
        <v>14270.36071428571</v>
      </c>
      <c r="EZ723">
        <v>16707.625</v>
      </c>
      <c r="FA723">
        <v>40.65157142857142</v>
      </c>
      <c r="FB723">
        <v>40.91928571428571</v>
      </c>
      <c r="FC723">
        <v>40.56199999999999</v>
      </c>
      <c r="FD723">
        <v>40.5155</v>
      </c>
      <c r="FE723">
        <v>41.31199999999999</v>
      </c>
      <c r="FF723">
        <v>1955.111428571429</v>
      </c>
      <c r="FG723">
        <v>39.89000000000001</v>
      </c>
      <c r="FH723">
        <v>0</v>
      </c>
      <c r="FI723">
        <v>1758920532.3</v>
      </c>
      <c r="FJ723">
        <v>0</v>
      </c>
      <c r="FK723">
        <v>710.88776</v>
      </c>
      <c r="FL723">
        <v>8.189846182859192</v>
      </c>
      <c r="FM723">
        <v>150.053846401593</v>
      </c>
      <c r="FN723">
        <v>14271.372</v>
      </c>
      <c r="FO723">
        <v>15</v>
      </c>
      <c r="FP723">
        <v>0</v>
      </c>
      <c r="FQ723" t="s">
        <v>439</v>
      </c>
      <c r="FR723">
        <v>1747247426.5</v>
      </c>
      <c r="FS723">
        <v>1747247420.5</v>
      </c>
      <c r="FT723">
        <v>0</v>
      </c>
      <c r="FU723">
        <v>1.027</v>
      </c>
      <c r="FV723">
        <v>0.031</v>
      </c>
      <c r="FW723">
        <v>0.02</v>
      </c>
      <c r="FX723">
        <v>0.05</v>
      </c>
      <c r="FY723">
        <v>420</v>
      </c>
      <c r="FZ723">
        <v>16</v>
      </c>
      <c r="GA723">
        <v>0.01</v>
      </c>
      <c r="GB723">
        <v>0.1</v>
      </c>
      <c r="GC723">
        <v>-20.15277317073171</v>
      </c>
      <c r="GD723">
        <v>-23.87919930313591</v>
      </c>
      <c r="GE723">
        <v>3.081146520057213</v>
      </c>
      <c r="GF723">
        <v>0</v>
      </c>
      <c r="GG723">
        <v>710.3700588235292</v>
      </c>
      <c r="GH723">
        <v>9.393491224678186</v>
      </c>
      <c r="GI723">
        <v>0.9533468580920151</v>
      </c>
      <c r="GJ723">
        <v>-1</v>
      </c>
      <c r="GK723">
        <v>6.208347804878048</v>
      </c>
      <c r="GL723">
        <v>0.07256195121951677</v>
      </c>
      <c r="GM723">
        <v>0.007673066773984449</v>
      </c>
      <c r="GN723">
        <v>1</v>
      </c>
      <c r="GO723">
        <v>1</v>
      </c>
      <c r="GP723">
        <v>2</v>
      </c>
      <c r="GQ723" t="s">
        <v>440</v>
      </c>
      <c r="GR723">
        <v>3.13518</v>
      </c>
      <c r="GS723">
        <v>2.69039</v>
      </c>
      <c r="GT723">
        <v>0.09202490000000001</v>
      </c>
      <c r="GU723">
        <v>0.09603399999999999</v>
      </c>
      <c r="GV723">
        <v>0.108756</v>
      </c>
      <c r="GW723">
        <v>0.0877957</v>
      </c>
      <c r="GX723">
        <v>28848.7</v>
      </c>
      <c r="GY723">
        <v>28782.3</v>
      </c>
      <c r="GZ723">
        <v>29535.2</v>
      </c>
      <c r="HA723">
        <v>29423.9</v>
      </c>
      <c r="HB723">
        <v>34770.6</v>
      </c>
      <c r="HC723">
        <v>35558.7</v>
      </c>
      <c r="HD723">
        <v>41556.2</v>
      </c>
      <c r="HE723">
        <v>41805.8</v>
      </c>
      <c r="HF723">
        <v>1.93183</v>
      </c>
      <c r="HG723">
        <v>1.86915</v>
      </c>
      <c r="HH723">
        <v>0.0672117</v>
      </c>
      <c r="HI723">
        <v>0</v>
      </c>
      <c r="HJ723">
        <v>28.9036</v>
      </c>
      <c r="HK723">
        <v>999.9</v>
      </c>
      <c r="HL723">
        <v>44.7</v>
      </c>
      <c r="HM723">
        <v>31.5</v>
      </c>
      <c r="HN723">
        <v>22.9817</v>
      </c>
      <c r="HO723">
        <v>61.8394</v>
      </c>
      <c r="HP723">
        <v>26.1098</v>
      </c>
      <c r="HQ723">
        <v>1</v>
      </c>
      <c r="HR723">
        <v>0.0768953</v>
      </c>
      <c r="HS723">
        <v>-1.05298</v>
      </c>
      <c r="HT723">
        <v>20.3376</v>
      </c>
      <c r="HU723">
        <v>5.21564</v>
      </c>
      <c r="HV723">
        <v>12.0123</v>
      </c>
      <c r="HW723">
        <v>4.9888</v>
      </c>
      <c r="HX723">
        <v>3.28803</v>
      </c>
      <c r="HY723">
        <v>9999</v>
      </c>
      <c r="HZ723">
        <v>9999</v>
      </c>
      <c r="IA723">
        <v>9999</v>
      </c>
      <c r="IB723">
        <v>18.9</v>
      </c>
      <c r="IC723">
        <v>1.86757</v>
      </c>
      <c r="ID723">
        <v>1.86667</v>
      </c>
      <c r="IE723">
        <v>1.86602</v>
      </c>
      <c r="IF723">
        <v>1.866</v>
      </c>
      <c r="IG723">
        <v>1.86783</v>
      </c>
      <c r="IH723">
        <v>1.87027</v>
      </c>
      <c r="II723">
        <v>1.8689</v>
      </c>
      <c r="IJ723">
        <v>1.87041</v>
      </c>
      <c r="IK723">
        <v>0</v>
      </c>
      <c r="IL723">
        <v>0</v>
      </c>
      <c r="IM723">
        <v>0</v>
      </c>
      <c r="IN723">
        <v>0</v>
      </c>
      <c r="IO723" t="s">
        <v>441</v>
      </c>
      <c r="IP723" t="s">
        <v>442</v>
      </c>
      <c r="IQ723" t="s">
        <v>443</v>
      </c>
      <c r="IR723" t="s">
        <v>443</v>
      </c>
      <c r="IS723" t="s">
        <v>443</v>
      </c>
      <c r="IT723" t="s">
        <v>443</v>
      </c>
      <c r="IU723">
        <v>0</v>
      </c>
      <c r="IV723">
        <v>100</v>
      </c>
      <c r="IW723">
        <v>100</v>
      </c>
      <c r="IX723">
        <v>-0.586</v>
      </c>
      <c r="IY723">
        <v>0.153</v>
      </c>
      <c r="IZ723">
        <v>-0.2124528667129374</v>
      </c>
      <c r="JA723">
        <v>-0.0008016307627816455</v>
      </c>
      <c r="JB723">
        <v>-2.705495203968552E-07</v>
      </c>
      <c r="JC723">
        <v>-1.001381313952682E-11</v>
      </c>
      <c r="JD723">
        <v>-0.06429383364076624</v>
      </c>
      <c r="JE723">
        <v>-0.003544197663381463</v>
      </c>
      <c r="JF723">
        <v>0.0008551080648433378</v>
      </c>
      <c r="JG723">
        <v>-1.439520423836254E-05</v>
      </c>
      <c r="JH723">
        <v>4</v>
      </c>
      <c r="JI723">
        <v>2335</v>
      </c>
      <c r="JJ723">
        <v>1</v>
      </c>
      <c r="JK723">
        <v>25</v>
      </c>
      <c r="JL723">
        <v>194551.7</v>
      </c>
      <c r="JM723">
        <v>194551.8</v>
      </c>
      <c r="JN723">
        <v>1.09497</v>
      </c>
      <c r="JO723">
        <v>2.25098</v>
      </c>
      <c r="JP723">
        <v>1.39648</v>
      </c>
      <c r="JQ723">
        <v>2.34863</v>
      </c>
      <c r="JR723">
        <v>1.49536</v>
      </c>
      <c r="JS723">
        <v>2.64038</v>
      </c>
      <c r="JT723">
        <v>36.4578</v>
      </c>
      <c r="JU723">
        <v>24.07</v>
      </c>
      <c r="JV723">
        <v>18</v>
      </c>
      <c r="JW723">
        <v>493.871</v>
      </c>
      <c r="JX723">
        <v>444.488</v>
      </c>
      <c r="JY723">
        <v>30.0322</v>
      </c>
      <c r="JZ723">
        <v>28.5753</v>
      </c>
      <c r="KA723">
        <v>30.0002</v>
      </c>
      <c r="KB723">
        <v>28.4239</v>
      </c>
      <c r="KC723">
        <v>28.356</v>
      </c>
      <c r="KD723">
        <v>21.9398</v>
      </c>
      <c r="KE723">
        <v>22.1955</v>
      </c>
      <c r="KF723">
        <v>46.012</v>
      </c>
      <c r="KG723">
        <v>30.0251</v>
      </c>
      <c r="KH723">
        <v>463.561</v>
      </c>
      <c r="KI723">
        <v>18.6741</v>
      </c>
      <c r="KJ723">
        <v>100.935</v>
      </c>
      <c r="KK723">
        <v>100.526</v>
      </c>
    </row>
    <row r="724" spans="1:297">
      <c r="A724">
        <v>708</v>
      </c>
      <c r="B724">
        <v>1758920536</v>
      </c>
      <c r="C724">
        <v>18752.90000009537</v>
      </c>
      <c r="D724" t="s">
        <v>1864</v>
      </c>
      <c r="E724" t="s">
        <v>1865</v>
      </c>
      <c r="F724">
        <v>5</v>
      </c>
      <c r="G724" t="s">
        <v>1809</v>
      </c>
      <c r="H724" t="s">
        <v>436</v>
      </c>
      <c r="I724">
        <v>1758920528.5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(EA724+(U724+2*0.95*5.67E-8*(((EA724+$B$7)+273)^4-(EA724+273)^4)-44100*J724)/(1.84*29.3*R724+8*0.95*5.67E-8*(EA724+273)^3))</f>
        <v>0</v>
      </c>
      <c r="W724">
        <f>($C$7*EB724+$D$7*EC724+$E$7*V724)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2*0.95*5.67E-8*(((EA724+$B$7)+273)^4-(W724+273)^4)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453.3291019317165</v>
      </c>
      <c r="AK724">
        <v>427.6965393939393</v>
      </c>
      <c r="AL724">
        <v>1.961208651025461</v>
      </c>
      <c r="AM724">
        <v>65.04146636514054</v>
      </c>
      <c r="AN724">
        <f>(AP724 - AO724 + DY724*1E3/(8.314*(EA724+273.15)) * AR724/DX724 * AQ724) * DX724/(100*DL724) * 1000/(1000 - AP724)</f>
        <v>0</v>
      </c>
      <c r="AO724">
        <v>18.63943753500929</v>
      </c>
      <c r="AP724">
        <v>24.85828909090907</v>
      </c>
      <c r="AQ724">
        <v>4.532479137208724E-06</v>
      </c>
      <c r="AR724">
        <v>106.9102258895903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MAX(0,($B$13+$C$13*EF724)/(1+$D$13*EF724)*DY724/(EA724+273)*$E$13)</f>
        <v>0</v>
      </c>
      <c r="AX724" t="s">
        <v>437</v>
      </c>
      <c r="AY724" t="s">
        <v>437</v>
      </c>
      <c r="AZ724">
        <v>0</v>
      </c>
      <c r="BA724">
        <v>0</v>
      </c>
      <c r="BB724">
        <f>1-AZ724/BA724</f>
        <v>0</v>
      </c>
      <c r="BC724">
        <v>0</v>
      </c>
      <c r="BD724" t="s">
        <v>437</v>
      </c>
      <c r="BE724" t="s">
        <v>437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437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$B$11*EG724+$C$11*EH724+$F$11*ES724*(1-EV724)</f>
        <v>0</v>
      </c>
      <c r="DI724">
        <f>DH724*DJ724</f>
        <v>0</v>
      </c>
      <c r="DJ724">
        <f>($B$11*$D$9+$C$11*$D$9+$F$11*((FF724+EX724)/MAX(FF724+EX724+FG724, 0.1)*$I$9+FG724/MAX(FF724+EX724+FG724, 0.1)*$J$9))/($B$11+$C$11+$F$11)</f>
        <v>0</v>
      </c>
      <c r="DK724">
        <f>($B$11*$K$9+$C$11*$K$9+$F$11*((FF724+EX724)/MAX(FF724+EX724+FG724, 0.1)*$P$9+FG724/MAX(FF724+EX724+FG724, 0.1)*$Q$9))/($B$11+$C$11+$F$11)</f>
        <v>0</v>
      </c>
      <c r="DL724">
        <v>4.16</v>
      </c>
      <c r="DM724">
        <v>0.5</v>
      </c>
      <c r="DN724" t="s">
        <v>438</v>
      </c>
      <c r="DO724">
        <v>2</v>
      </c>
      <c r="DP724" t="b">
        <v>1</v>
      </c>
      <c r="DQ724">
        <v>1758920528.5</v>
      </c>
      <c r="DR724">
        <v>408.1099259259259</v>
      </c>
      <c r="DS724">
        <v>434.1656666666666</v>
      </c>
      <c r="DT724">
        <v>24.85438888888889</v>
      </c>
      <c r="DU724">
        <v>18.63900740740741</v>
      </c>
      <c r="DV724">
        <v>408.695925925926</v>
      </c>
      <c r="DW724">
        <v>24.70144074074074</v>
      </c>
      <c r="DX724">
        <v>500.0246666666666</v>
      </c>
      <c r="DY724">
        <v>90.28345185185184</v>
      </c>
      <c r="DZ724">
        <v>0.03011502962962963</v>
      </c>
      <c r="EA724">
        <v>30.88344444444444</v>
      </c>
      <c r="EB724">
        <v>30.00754814814815</v>
      </c>
      <c r="EC724">
        <v>999.9000000000001</v>
      </c>
      <c r="ED724">
        <v>0</v>
      </c>
      <c r="EE724">
        <v>0</v>
      </c>
      <c r="EF724">
        <v>10000.81740740741</v>
      </c>
      <c r="EG724">
        <v>0</v>
      </c>
      <c r="EH724">
        <v>11.69482962962963</v>
      </c>
      <c r="EI724">
        <v>-26.05562222222222</v>
      </c>
      <c r="EJ724">
        <v>418.5117407407408</v>
      </c>
      <c r="EK724">
        <v>442.4116666666667</v>
      </c>
      <c r="EL724">
        <v>6.215374814814814</v>
      </c>
      <c r="EM724">
        <v>434.1656666666666</v>
      </c>
      <c r="EN724">
        <v>18.63900740740741</v>
      </c>
      <c r="EO724">
        <v>2.24393962962963</v>
      </c>
      <c r="EP724">
        <v>1.682795185185185</v>
      </c>
      <c r="EQ724">
        <v>19.27952592592592</v>
      </c>
      <c r="ER724">
        <v>14.73862592592593</v>
      </c>
      <c r="ES724">
        <v>1999.979259259259</v>
      </c>
      <c r="ET724">
        <v>0.9800059259259258</v>
      </c>
      <c r="EU724">
        <v>0.01999443333333334</v>
      </c>
      <c r="EV724">
        <v>0</v>
      </c>
      <c r="EW724">
        <v>711.321111111111</v>
      </c>
      <c r="EX724">
        <v>5.00097</v>
      </c>
      <c r="EY724">
        <v>14280.54074074074</v>
      </c>
      <c r="EZ724">
        <v>16707.44444444445</v>
      </c>
      <c r="FA724">
        <v>40.65944444444444</v>
      </c>
      <c r="FB724">
        <v>40.91633333333333</v>
      </c>
      <c r="FC724">
        <v>40.56199999999999</v>
      </c>
      <c r="FD724">
        <v>40.50918518518519</v>
      </c>
      <c r="FE724">
        <v>41.31199999999999</v>
      </c>
      <c r="FF724">
        <v>1955.089259259259</v>
      </c>
      <c r="FG724">
        <v>39.89000000000001</v>
      </c>
      <c r="FH724">
        <v>0</v>
      </c>
      <c r="FI724">
        <v>1758920537.7</v>
      </c>
      <c r="FJ724">
        <v>0</v>
      </c>
      <c r="FK724">
        <v>711.3416153846155</v>
      </c>
      <c r="FL724">
        <v>2.846632484382999</v>
      </c>
      <c r="FM724">
        <v>84.38290605677433</v>
      </c>
      <c r="FN724">
        <v>14280.80769230769</v>
      </c>
      <c r="FO724">
        <v>15</v>
      </c>
      <c r="FP724">
        <v>0</v>
      </c>
      <c r="FQ724" t="s">
        <v>439</v>
      </c>
      <c r="FR724">
        <v>1747247426.5</v>
      </c>
      <c r="FS724">
        <v>1747247420.5</v>
      </c>
      <c r="FT724">
        <v>0</v>
      </c>
      <c r="FU724">
        <v>1.027</v>
      </c>
      <c r="FV724">
        <v>0.031</v>
      </c>
      <c r="FW724">
        <v>0.02</v>
      </c>
      <c r="FX724">
        <v>0.05</v>
      </c>
      <c r="FY724">
        <v>420</v>
      </c>
      <c r="FZ724">
        <v>16</v>
      </c>
      <c r="GA724">
        <v>0.01</v>
      </c>
      <c r="GB724">
        <v>0.1</v>
      </c>
      <c r="GC724">
        <v>-22.94258048780488</v>
      </c>
      <c r="GD724">
        <v>-52.07336236933796</v>
      </c>
      <c r="GE724">
        <v>5.697016771755903</v>
      </c>
      <c r="GF724">
        <v>0</v>
      </c>
      <c r="GG724">
        <v>710.8595882352942</v>
      </c>
      <c r="GH724">
        <v>6.472605043942095</v>
      </c>
      <c r="GI724">
        <v>0.7135533335789207</v>
      </c>
      <c r="GJ724">
        <v>-1</v>
      </c>
      <c r="GK724">
        <v>6.212413658536585</v>
      </c>
      <c r="GL724">
        <v>0.03992236933799091</v>
      </c>
      <c r="GM724">
        <v>0.004331532571733465</v>
      </c>
      <c r="GN724">
        <v>1</v>
      </c>
      <c r="GO724">
        <v>1</v>
      </c>
      <c r="GP724">
        <v>2</v>
      </c>
      <c r="GQ724" t="s">
        <v>440</v>
      </c>
      <c r="GR724">
        <v>3.13521</v>
      </c>
      <c r="GS724">
        <v>2.69053</v>
      </c>
      <c r="GT724">
        <v>0.09364</v>
      </c>
      <c r="GU724">
        <v>0.0986578</v>
      </c>
      <c r="GV724">
        <v>0.108766</v>
      </c>
      <c r="GW724">
        <v>0.0877959</v>
      </c>
      <c r="GX724">
        <v>28798.6</v>
      </c>
      <c r="GY724">
        <v>28698.5</v>
      </c>
      <c r="GZ724">
        <v>29536.4</v>
      </c>
      <c r="HA724">
        <v>29423.7</v>
      </c>
      <c r="HB724">
        <v>34771.5</v>
      </c>
      <c r="HC724">
        <v>35558.4</v>
      </c>
      <c r="HD724">
        <v>41557.7</v>
      </c>
      <c r="HE724">
        <v>41805.4</v>
      </c>
      <c r="HF724">
        <v>1.93185</v>
      </c>
      <c r="HG724">
        <v>1.8695</v>
      </c>
      <c r="HH724">
        <v>0.0674874</v>
      </c>
      <c r="HI724">
        <v>0</v>
      </c>
      <c r="HJ724">
        <v>28.9051</v>
      </c>
      <c r="HK724">
        <v>999.9</v>
      </c>
      <c r="HL724">
        <v>44.7</v>
      </c>
      <c r="HM724">
        <v>31.5</v>
      </c>
      <c r="HN724">
        <v>22.9825</v>
      </c>
      <c r="HO724">
        <v>62.0894</v>
      </c>
      <c r="HP724">
        <v>26.0697</v>
      </c>
      <c r="HQ724">
        <v>1</v>
      </c>
      <c r="HR724">
        <v>0.0768115</v>
      </c>
      <c r="HS724">
        <v>-1.20569</v>
      </c>
      <c r="HT724">
        <v>20.3364</v>
      </c>
      <c r="HU724">
        <v>5.21564</v>
      </c>
      <c r="HV724">
        <v>12.014</v>
      </c>
      <c r="HW724">
        <v>4.98865</v>
      </c>
      <c r="HX724">
        <v>3.28798</v>
      </c>
      <c r="HY724">
        <v>9999</v>
      </c>
      <c r="HZ724">
        <v>9999</v>
      </c>
      <c r="IA724">
        <v>9999</v>
      </c>
      <c r="IB724">
        <v>18.9</v>
      </c>
      <c r="IC724">
        <v>1.86757</v>
      </c>
      <c r="ID724">
        <v>1.8667</v>
      </c>
      <c r="IE724">
        <v>1.86602</v>
      </c>
      <c r="IF724">
        <v>1.866</v>
      </c>
      <c r="IG724">
        <v>1.86783</v>
      </c>
      <c r="IH724">
        <v>1.87027</v>
      </c>
      <c r="II724">
        <v>1.8689</v>
      </c>
      <c r="IJ724">
        <v>1.87042</v>
      </c>
      <c r="IK724">
        <v>0</v>
      </c>
      <c r="IL724">
        <v>0</v>
      </c>
      <c r="IM724">
        <v>0</v>
      </c>
      <c r="IN724">
        <v>0</v>
      </c>
      <c r="IO724" t="s">
        <v>441</v>
      </c>
      <c r="IP724" t="s">
        <v>442</v>
      </c>
      <c r="IQ724" t="s">
        <v>443</v>
      </c>
      <c r="IR724" t="s">
        <v>443</v>
      </c>
      <c r="IS724" t="s">
        <v>443</v>
      </c>
      <c r="IT724" t="s">
        <v>443</v>
      </c>
      <c r="IU724">
        <v>0</v>
      </c>
      <c r="IV724">
        <v>100</v>
      </c>
      <c r="IW724">
        <v>100</v>
      </c>
      <c r="IX724">
        <v>-0.597</v>
      </c>
      <c r="IY724">
        <v>0.153</v>
      </c>
      <c r="IZ724">
        <v>-0.2124528667129374</v>
      </c>
      <c r="JA724">
        <v>-0.0008016307627816455</v>
      </c>
      <c r="JB724">
        <v>-2.705495203968552E-07</v>
      </c>
      <c r="JC724">
        <v>-1.001381313952682E-11</v>
      </c>
      <c r="JD724">
        <v>-0.06429383364076624</v>
      </c>
      <c r="JE724">
        <v>-0.003544197663381463</v>
      </c>
      <c r="JF724">
        <v>0.0008551080648433378</v>
      </c>
      <c r="JG724">
        <v>-1.439520423836254E-05</v>
      </c>
      <c r="JH724">
        <v>4</v>
      </c>
      <c r="JI724">
        <v>2335</v>
      </c>
      <c r="JJ724">
        <v>1</v>
      </c>
      <c r="JK724">
        <v>25</v>
      </c>
      <c r="JL724">
        <v>194551.8</v>
      </c>
      <c r="JM724">
        <v>194551.9</v>
      </c>
      <c r="JN724">
        <v>1.12671</v>
      </c>
      <c r="JO724">
        <v>2.24487</v>
      </c>
      <c r="JP724">
        <v>1.39648</v>
      </c>
      <c r="JQ724">
        <v>2.34741</v>
      </c>
      <c r="JR724">
        <v>1.49536</v>
      </c>
      <c r="JS724">
        <v>2.6709</v>
      </c>
      <c r="JT724">
        <v>36.4578</v>
      </c>
      <c r="JU724">
        <v>24.0612</v>
      </c>
      <c r="JV724">
        <v>18</v>
      </c>
      <c r="JW724">
        <v>493.887</v>
      </c>
      <c r="JX724">
        <v>444.704</v>
      </c>
      <c r="JY724">
        <v>30.0251</v>
      </c>
      <c r="JZ724">
        <v>28.5753</v>
      </c>
      <c r="KA724">
        <v>30.0001</v>
      </c>
      <c r="KB724">
        <v>28.4239</v>
      </c>
      <c r="KC724">
        <v>28.356</v>
      </c>
      <c r="KD724">
        <v>22.62</v>
      </c>
      <c r="KE724">
        <v>22.1955</v>
      </c>
      <c r="KF724">
        <v>46.012</v>
      </c>
      <c r="KG724">
        <v>30.0819</v>
      </c>
      <c r="KH724">
        <v>476.936</v>
      </c>
      <c r="KI724">
        <v>18.6741</v>
      </c>
      <c r="KJ724">
        <v>100.939</v>
      </c>
      <c r="KK724">
        <v>100.525</v>
      </c>
    </row>
    <row r="725" spans="1:297">
      <c r="A725">
        <v>709</v>
      </c>
      <c r="B725">
        <v>1758920541</v>
      </c>
      <c r="C725">
        <v>18757.90000009537</v>
      </c>
      <c r="D725" t="s">
        <v>1866</v>
      </c>
      <c r="E725" t="s">
        <v>1867</v>
      </c>
      <c r="F725">
        <v>5</v>
      </c>
      <c r="G725" t="s">
        <v>1809</v>
      </c>
      <c r="H725" t="s">
        <v>436</v>
      </c>
      <c r="I725">
        <v>1758920533.214286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(EA725+(U725+2*0.95*5.67E-8*(((EA725+$B$7)+273)^4-(EA725+273)^4)-44100*J725)/(1.84*29.3*R725+8*0.95*5.67E-8*(EA725+273)^3))</f>
        <v>0</v>
      </c>
      <c r="W725">
        <f>($C$7*EB725+$D$7*EC725+$E$7*V725)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2*0.95*5.67E-8*(((EA725+$B$7)+273)^4-(W725+273)^4)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469.9840613665036</v>
      </c>
      <c r="AK725">
        <v>440.7209454545453</v>
      </c>
      <c r="AL725">
        <v>2.672892564654791</v>
      </c>
      <c r="AM725">
        <v>65.04146636514054</v>
      </c>
      <c r="AN725">
        <f>(AP725 - AO725 + DY725*1E3/(8.314*(EA725+273.15)) * AR725/DX725 * AQ725) * DX725/(100*DL725) * 1000/(1000 - AP725)</f>
        <v>0</v>
      </c>
      <c r="AO725">
        <v>18.64071378580755</v>
      </c>
      <c r="AP725">
        <v>24.8648818181818</v>
      </c>
      <c r="AQ725">
        <v>4.704427099926998E-06</v>
      </c>
      <c r="AR725">
        <v>106.9102258895903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MAX(0,($B$13+$C$13*EF725)/(1+$D$13*EF725)*DY725/(EA725+273)*$E$13)</f>
        <v>0</v>
      </c>
      <c r="AX725" t="s">
        <v>437</v>
      </c>
      <c r="AY725" t="s">
        <v>437</v>
      </c>
      <c r="AZ725">
        <v>0</v>
      </c>
      <c r="BA725">
        <v>0</v>
      </c>
      <c r="BB725">
        <f>1-AZ725/BA725</f>
        <v>0</v>
      </c>
      <c r="BC725">
        <v>0</v>
      </c>
      <c r="BD725" t="s">
        <v>437</v>
      </c>
      <c r="BE725" t="s">
        <v>437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437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$B$11*EG725+$C$11*EH725+$F$11*ES725*(1-EV725)</f>
        <v>0</v>
      </c>
      <c r="DI725">
        <f>DH725*DJ725</f>
        <v>0</v>
      </c>
      <c r="DJ725">
        <f>($B$11*$D$9+$C$11*$D$9+$F$11*((FF725+EX725)/MAX(FF725+EX725+FG725, 0.1)*$I$9+FG725/MAX(FF725+EX725+FG725, 0.1)*$J$9))/($B$11+$C$11+$F$11)</f>
        <v>0</v>
      </c>
      <c r="DK725">
        <f>($B$11*$K$9+$C$11*$K$9+$F$11*((FF725+EX725)/MAX(FF725+EX725+FG725, 0.1)*$P$9+FG725/MAX(FF725+EX725+FG725, 0.1)*$Q$9))/($B$11+$C$11+$F$11)</f>
        <v>0</v>
      </c>
      <c r="DL725">
        <v>4.16</v>
      </c>
      <c r="DM725">
        <v>0.5</v>
      </c>
      <c r="DN725" t="s">
        <v>438</v>
      </c>
      <c r="DO725">
        <v>2</v>
      </c>
      <c r="DP725" t="b">
        <v>1</v>
      </c>
      <c r="DQ725">
        <v>1758920533.214286</v>
      </c>
      <c r="DR725">
        <v>414.2686071428572</v>
      </c>
      <c r="DS725">
        <v>446.4505</v>
      </c>
      <c r="DT725">
        <v>24.85803571428572</v>
      </c>
      <c r="DU725">
        <v>18.63986785714286</v>
      </c>
      <c r="DV725">
        <v>414.861</v>
      </c>
      <c r="DW725">
        <v>24.70503571428571</v>
      </c>
      <c r="DX725">
        <v>500.00525</v>
      </c>
      <c r="DY725">
        <v>90.28348571428569</v>
      </c>
      <c r="DZ725">
        <v>0.03017098571428572</v>
      </c>
      <c r="EA725">
        <v>30.88169642857143</v>
      </c>
      <c r="EB725">
        <v>30.00331071428571</v>
      </c>
      <c r="EC725">
        <v>999.9000000000002</v>
      </c>
      <c r="ED725">
        <v>0</v>
      </c>
      <c r="EE725">
        <v>0</v>
      </c>
      <c r="EF725">
        <v>10000.29464285714</v>
      </c>
      <c r="EG725">
        <v>0</v>
      </c>
      <c r="EH725">
        <v>11.6947</v>
      </c>
      <c r="EI725">
        <v>-32.18179285714286</v>
      </c>
      <c r="EJ725">
        <v>424.8290714285714</v>
      </c>
      <c r="EK725">
        <v>454.9302142857143</v>
      </c>
      <c r="EL725">
        <v>6.21817</v>
      </c>
      <c r="EM725">
        <v>446.4505</v>
      </c>
      <c r="EN725">
        <v>18.63986785714286</v>
      </c>
      <c r="EO725">
        <v>2.244270357142857</v>
      </c>
      <c r="EP725">
        <v>1.6828725</v>
      </c>
      <c r="EQ725">
        <v>19.28188214285714</v>
      </c>
      <c r="ER725">
        <v>14.73934285714286</v>
      </c>
      <c r="ES725">
        <v>1999.983214285714</v>
      </c>
      <c r="ET725">
        <v>0.9800059642857143</v>
      </c>
      <c r="EU725">
        <v>0.01999436428571428</v>
      </c>
      <c r="EV725">
        <v>0</v>
      </c>
      <c r="EW725">
        <v>711.6466785714287</v>
      </c>
      <c r="EX725">
        <v>5.00097</v>
      </c>
      <c r="EY725">
        <v>14287.46785714286</v>
      </c>
      <c r="EZ725">
        <v>16707.47857142857</v>
      </c>
      <c r="FA725">
        <v>40.66928571428571</v>
      </c>
      <c r="FB725">
        <v>40.90821428571428</v>
      </c>
      <c r="FC725">
        <v>40.56199999999999</v>
      </c>
      <c r="FD725">
        <v>40.51549999999999</v>
      </c>
      <c r="FE725">
        <v>41.31199999999999</v>
      </c>
      <c r="FF725">
        <v>1955.093214285714</v>
      </c>
      <c r="FG725">
        <v>39.89000000000001</v>
      </c>
      <c r="FH725">
        <v>0</v>
      </c>
      <c r="FI725">
        <v>1758920542.5</v>
      </c>
      <c r="FJ725">
        <v>0</v>
      </c>
      <c r="FK725">
        <v>711.6923461538462</v>
      </c>
      <c r="FL725">
        <v>3.548068374847269</v>
      </c>
      <c r="FM725">
        <v>74.5572648699285</v>
      </c>
      <c r="FN725">
        <v>14288.08461538461</v>
      </c>
      <c r="FO725">
        <v>15</v>
      </c>
      <c r="FP725">
        <v>0</v>
      </c>
      <c r="FQ725" t="s">
        <v>439</v>
      </c>
      <c r="FR725">
        <v>1747247426.5</v>
      </c>
      <c r="FS725">
        <v>1747247420.5</v>
      </c>
      <c r="FT725">
        <v>0</v>
      </c>
      <c r="FU725">
        <v>1.027</v>
      </c>
      <c r="FV725">
        <v>0.031</v>
      </c>
      <c r="FW725">
        <v>0.02</v>
      </c>
      <c r="FX725">
        <v>0.05</v>
      </c>
      <c r="FY725">
        <v>420</v>
      </c>
      <c r="FZ725">
        <v>16</v>
      </c>
      <c r="GA725">
        <v>0.01</v>
      </c>
      <c r="GB725">
        <v>0.1</v>
      </c>
      <c r="GC725">
        <v>-28.69425365853658</v>
      </c>
      <c r="GD725">
        <v>-78.07676236933794</v>
      </c>
      <c r="GE725">
        <v>7.799251628141767</v>
      </c>
      <c r="GF725">
        <v>0</v>
      </c>
      <c r="GG725">
        <v>711.458705882353</v>
      </c>
      <c r="GH725">
        <v>3.899220782759115</v>
      </c>
      <c r="GI725">
        <v>0.4548646553330805</v>
      </c>
      <c r="GJ725">
        <v>-1</v>
      </c>
      <c r="GK725">
        <v>6.216795121951219</v>
      </c>
      <c r="GL725">
        <v>0.03263163763065408</v>
      </c>
      <c r="GM725">
        <v>0.003561280341121006</v>
      </c>
      <c r="GN725">
        <v>1</v>
      </c>
      <c r="GO725">
        <v>1</v>
      </c>
      <c r="GP725">
        <v>2</v>
      </c>
      <c r="GQ725" t="s">
        <v>440</v>
      </c>
      <c r="GR725">
        <v>3.13538</v>
      </c>
      <c r="GS725">
        <v>2.69046</v>
      </c>
      <c r="GT725">
        <v>0.0958297</v>
      </c>
      <c r="GU725">
        <v>0.101321</v>
      </c>
      <c r="GV725">
        <v>0.108781</v>
      </c>
      <c r="GW725">
        <v>0.0878019</v>
      </c>
      <c r="GX725">
        <v>28728.7</v>
      </c>
      <c r="GY725">
        <v>28613.5</v>
      </c>
      <c r="GZ725">
        <v>29536.1</v>
      </c>
      <c r="HA725">
        <v>29423.4</v>
      </c>
      <c r="HB725">
        <v>34770.8</v>
      </c>
      <c r="HC725">
        <v>35558.1</v>
      </c>
      <c r="HD725">
        <v>41557.5</v>
      </c>
      <c r="HE725">
        <v>41805.2</v>
      </c>
      <c r="HF725">
        <v>1.93222</v>
      </c>
      <c r="HG725">
        <v>1.86937</v>
      </c>
      <c r="HH725">
        <v>0.0676662</v>
      </c>
      <c r="HI725">
        <v>0</v>
      </c>
      <c r="HJ725">
        <v>28.9051</v>
      </c>
      <c r="HK725">
        <v>999.9</v>
      </c>
      <c r="HL725">
        <v>44.7</v>
      </c>
      <c r="HM725">
        <v>31.5</v>
      </c>
      <c r="HN725">
        <v>22.9812</v>
      </c>
      <c r="HO725">
        <v>62.0094</v>
      </c>
      <c r="HP725">
        <v>25.9776</v>
      </c>
      <c r="HQ725">
        <v>1</v>
      </c>
      <c r="HR725">
        <v>0.07716969999999999</v>
      </c>
      <c r="HS725">
        <v>-1.20669</v>
      </c>
      <c r="HT725">
        <v>20.3365</v>
      </c>
      <c r="HU725">
        <v>5.21609</v>
      </c>
      <c r="HV725">
        <v>12.0129</v>
      </c>
      <c r="HW725">
        <v>4.98885</v>
      </c>
      <c r="HX725">
        <v>3.288</v>
      </c>
      <c r="HY725">
        <v>9999</v>
      </c>
      <c r="HZ725">
        <v>9999</v>
      </c>
      <c r="IA725">
        <v>9999</v>
      </c>
      <c r="IB725">
        <v>18.9</v>
      </c>
      <c r="IC725">
        <v>1.86756</v>
      </c>
      <c r="ID725">
        <v>1.86673</v>
      </c>
      <c r="IE725">
        <v>1.86604</v>
      </c>
      <c r="IF725">
        <v>1.866</v>
      </c>
      <c r="IG725">
        <v>1.86783</v>
      </c>
      <c r="IH725">
        <v>1.87028</v>
      </c>
      <c r="II725">
        <v>1.86892</v>
      </c>
      <c r="IJ725">
        <v>1.87042</v>
      </c>
      <c r="IK725">
        <v>0</v>
      </c>
      <c r="IL725">
        <v>0</v>
      </c>
      <c r="IM725">
        <v>0</v>
      </c>
      <c r="IN725">
        <v>0</v>
      </c>
      <c r="IO725" t="s">
        <v>441</v>
      </c>
      <c r="IP725" t="s">
        <v>442</v>
      </c>
      <c r="IQ725" t="s">
        <v>443</v>
      </c>
      <c r="IR725" t="s">
        <v>443</v>
      </c>
      <c r="IS725" t="s">
        <v>443</v>
      </c>
      <c r="IT725" t="s">
        <v>443</v>
      </c>
      <c r="IU725">
        <v>0</v>
      </c>
      <c r="IV725">
        <v>100</v>
      </c>
      <c r="IW725">
        <v>100</v>
      </c>
      <c r="IX725">
        <v>-0.61</v>
      </c>
      <c r="IY725">
        <v>0.1531</v>
      </c>
      <c r="IZ725">
        <v>-0.2124528667129374</v>
      </c>
      <c r="JA725">
        <v>-0.0008016307627816455</v>
      </c>
      <c r="JB725">
        <v>-2.705495203968552E-07</v>
      </c>
      <c r="JC725">
        <v>-1.001381313952682E-11</v>
      </c>
      <c r="JD725">
        <v>-0.06429383364076624</v>
      </c>
      <c r="JE725">
        <v>-0.003544197663381463</v>
      </c>
      <c r="JF725">
        <v>0.0008551080648433378</v>
      </c>
      <c r="JG725">
        <v>-1.439520423836254E-05</v>
      </c>
      <c r="JH725">
        <v>4</v>
      </c>
      <c r="JI725">
        <v>2335</v>
      </c>
      <c r="JJ725">
        <v>1</v>
      </c>
      <c r="JK725">
        <v>25</v>
      </c>
      <c r="JL725">
        <v>194551.9</v>
      </c>
      <c r="JM725">
        <v>194552</v>
      </c>
      <c r="JN725">
        <v>1.15967</v>
      </c>
      <c r="JO725">
        <v>2.24976</v>
      </c>
      <c r="JP725">
        <v>1.39648</v>
      </c>
      <c r="JQ725">
        <v>2.35229</v>
      </c>
      <c r="JR725">
        <v>1.49536</v>
      </c>
      <c r="JS725">
        <v>2.64648</v>
      </c>
      <c r="JT725">
        <v>36.4578</v>
      </c>
      <c r="JU725">
        <v>24.07</v>
      </c>
      <c r="JV725">
        <v>18</v>
      </c>
      <c r="JW725">
        <v>494.125</v>
      </c>
      <c r="JX725">
        <v>444.627</v>
      </c>
      <c r="JY725">
        <v>30.0739</v>
      </c>
      <c r="JZ725">
        <v>28.577</v>
      </c>
      <c r="KA725">
        <v>30.0003</v>
      </c>
      <c r="KB725">
        <v>28.4239</v>
      </c>
      <c r="KC725">
        <v>28.356</v>
      </c>
      <c r="KD725">
        <v>23.2287</v>
      </c>
      <c r="KE725">
        <v>22.1955</v>
      </c>
      <c r="KF725">
        <v>46.012</v>
      </c>
      <c r="KG725">
        <v>30.07</v>
      </c>
      <c r="KH725">
        <v>496.973</v>
      </c>
      <c r="KI725">
        <v>18.6741</v>
      </c>
      <c r="KJ725">
        <v>100.938</v>
      </c>
      <c r="KK725">
        <v>100.524</v>
      </c>
    </row>
    <row r="726" spans="1:297">
      <c r="A726">
        <v>710</v>
      </c>
      <c r="B726">
        <v>1758920546</v>
      </c>
      <c r="C726">
        <v>18762.90000009537</v>
      </c>
      <c r="D726" t="s">
        <v>1868</v>
      </c>
      <c r="E726" t="s">
        <v>1869</v>
      </c>
      <c r="F726">
        <v>5</v>
      </c>
      <c r="G726" t="s">
        <v>1809</v>
      </c>
      <c r="H726" t="s">
        <v>436</v>
      </c>
      <c r="I726">
        <v>1758920538.5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(EA726+(U726+2*0.95*5.67E-8*(((EA726+$B$7)+273)^4-(EA726+273)^4)-44100*J726)/(1.84*29.3*R726+8*0.95*5.67E-8*(EA726+273)^3))</f>
        <v>0</v>
      </c>
      <c r="W726">
        <f>($C$7*EB726+$D$7*EC726+$E$7*V726)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2*0.95*5.67E-8*(((EA726+$B$7)+273)^4-(W726+273)^4)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487.011012517629</v>
      </c>
      <c r="AK726">
        <v>455.5405696969695</v>
      </c>
      <c r="AL726">
        <v>2.991814325192077</v>
      </c>
      <c r="AM726">
        <v>65.04146636514054</v>
      </c>
      <c r="AN726">
        <f>(AP726 - AO726 + DY726*1E3/(8.314*(EA726+273.15)) * AR726/DX726 * AQ726) * DX726/(100*DL726) * 1000/(1000 - AP726)</f>
        <v>0</v>
      </c>
      <c r="AO726">
        <v>18.64261941246799</v>
      </c>
      <c r="AP726">
        <v>24.8696503030303</v>
      </c>
      <c r="AQ726">
        <v>6.2252691663565E-06</v>
      </c>
      <c r="AR726">
        <v>106.9102258895903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MAX(0,($B$13+$C$13*EF726)/(1+$D$13*EF726)*DY726/(EA726+273)*$E$13)</f>
        <v>0</v>
      </c>
      <c r="AX726" t="s">
        <v>437</v>
      </c>
      <c r="AY726" t="s">
        <v>437</v>
      </c>
      <c r="AZ726">
        <v>0</v>
      </c>
      <c r="BA726">
        <v>0</v>
      </c>
      <c r="BB726">
        <f>1-AZ726/BA726</f>
        <v>0</v>
      </c>
      <c r="BC726">
        <v>0</v>
      </c>
      <c r="BD726" t="s">
        <v>437</v>
      </c>
      <c r="BE726" t="s">
        <v>437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437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$B$11*EG726+$C$11*EH726+$F$11*ES726*(1-EV726)</f>
        <v>0</v>
      </c>
      <c r="DI726">
        <f>DH726*DJ726</f>
        <v>0</v>
      </c>
      <c r="DJ726">
        <f>($B$11*$D$9+$C$11*$D$9+$F$11*((FF726+EX726)/MAX(FF726+EX726+FG726, 0.1)*$I$9+FG726/MAX(FF726+EX726+FG726, 0.1)*$J$9))/($B$11+$C$11+$F$11)</f>
        <v>0</v>
      </c>
      <c r="DK726">
        <f>($B$11*$K$9+$C$11*$K$9+$F$11*((FF726+EX726)/MAX(FF726+EX726+FG726, 0.1)*$P$9+FG726/MAX(FF726+EX726+FG726, 0.1)*$Q$9))/($B$11+$C$11+$F$11)</f>
        <v>0</v>
      </c>
      <c r="DL726">
        <v>4.16</v>
      </c>
      <c r="DM726">
        <v>0.5</v>
      </c>
      <c r="DN726" t="s">
        <v>438</v>
      </c>
      <c r="DO726">
        <v>2</v>
      </c>
      <c r="DP726" t="b">
        <v>1</v>
      </c>
      <c r="DQ726">
        <v>1758920538.5</v>
      </c>
      <c r="DR726">
        <v>425.2707777777778</v>
      </c>
      <c r="DS726">
        <v>463.2616296296296</v>
      </c>
      <c r="DT726">
        <v>24.86219629629629</v>
      </c>
      <c r="DU726">
        <v>18.64104074074075</v>
      </c>
      <c r="DV726">
        <v>425.8745185185185</v>
      </c>
      <c r="DW726">
        <v>24.70915555555555</v>
      </c>
      <c r="DX726">
        <v>500.0108888888889</v>
      </c>
      <c r="DY726">
        <v>90.28313333333335</v>
      </c>
      <c r="DZ726">
        <v>0.03017637037037037</v>
      </c>
      <c r="EA726">
        <v>30.88054074074074</v>
      </c>
      <c r="EB726">
        <v>30.00435925925926</v>
      </c>
      <c r="EC726">
        <v>999.9000000000001</v>
      </c>
      <c r="ED726">
        <v>0</v>
      </c>
      <c r="EE726">
        <v>0</v>
      </c>
      <c r="EF726">
        <v>10002.27407407408</v>
      </c>
      <c r="EG726">
        <v>0</v>
      </c>
      <c r="EH726">
        <v>11.69384444444444</v>
      </c>
      <c r="EI726">
        <v>-37.99087407407407</v>
      </c>
      <c r="EJ726">
        <v>436.1135925925926</v>
      </c>
      <c r="EK726">
        <v>472.0612962962962</v>
      </c>
      <c r="EL726">
        <v>6.221156296296296</v>
      </c>
      <c r="EM726">
        <v>463.2616296296296</v>
      </c>
      <c r="EN726">
        <v>18.64104074074075</v>
      </c>
      <c r="EO726">
        <v>2.244637777777778</v>
      </c>
      <c r="EP726">
        <v>1.682972592592593</v>
      </c>
      <c r="EQ726">
        <v>19.2845037037037</v>
      </c>
      <c r="ER726">
        <v>14.74026296296296</v>
      </c>
      <c r="ES726">
        <v>1999.983333333334</v>
      </c>
      <c r="ET726">
        <v>0.9800059999999999</v>
      </c>
      <c r="EU726">
        <v>0.01999432592592593</v>
      </c>
      <c r="EV726">
        <v>0</v>
      </c>
      <c r="EW726">
        <v>712.1392962962964</v>
      </c>
      <c r="EX726">
        <v>5.00097</v>
      </c>
      <c r="EY726">
        <v>14297.81481481482</v>
      </c>
      <c r="EZ726">
        <v>16707.47407407407</v>
      </c>
      <c r="FA726">
        <v>40.6801111111111</v>
      </c>
      <c r="FB726">
        <v>40.91403703703703</v>
      </c>
      <c r="FC726">
        <v>40.56199999999999</v>
      </c>
      <c r="FD726">
        <v>40.51148148148148</v>
      </c>
      <c r="FE726">
        <v>41.31199999999999</v>
      </c>
      <c r="FF726">
        <v>1955.093333333334</v>
      </c>
      <c r="FG726">
        <v>39.89000000000001</v>
      </c>
      <c r="FH726">
        <v>0</v>
      </c>
      <c r="FI726">
        <v>1758920547.3</v>
      </c>
      <c r="FJ726">
        <v>0</v>
      </c>
      <c r="FK726">
        <v>712.148076923077</v>
      </c>
      <c r="FL726">
        <v>8.532102566448447</v>
      </c>
      <c r="FM726">
        <v>158.6735043347011</v>
      </c>
      <c r="FN726">
        <v>14297.90769230769</v>
      </c>
      <c r="FO726">
        <v>15</v>
      </c>
      <c r="FP726">
        <v>0</v>
      </c>
      <c r="FQ726" t="s">
        <v>439</v>
      </c>
      <c r="FR726">
        <v>1747247426.5</v>
      </c>
      <c r="FS726">
        <v>1747247420.5</v>
      </c>
      <c r="FT726">
        <v>0</v>
      </c>
      <c r="FU726">
        <v>1.027</v>
      </c>
      <c r="FV726">
        <v>0.031</v>
      </c>
      <c r="FW726">
        <v>0.02</v>
      </c>
      <c r="FX726">
        <v>0.05</v>
      </c>
      <c r="FY726">
        <v>420</v>
      </c>
      <c r="FZ726">
        <v>16</v>
      </c>
      <c r="GA726">
        <v>0.01</v>
      </c>
      <c r="GB726">
        <v>0.1</v>
      </c>
      <c r="GC726">
        <v>-33.0964</v>
      </c>
      <c r="GD726">
        <v>-71.6408487804878</v>
      </c>
      <c r="GE726">
        <v>7.237023621021248</v>
      </c>
      <c r="GF726">
        <v>0</v>
      </c>
      <c r="GG726">
        <v>711.8696470588236</v>
      </c>
      <c r="GH726">
        <v>5.366111536441774</v>
      </c>
      <c r="GI726">
        <v>0.6058181091011349</v>
      </c>
      <c r="GJ726">
        <v>-1</v>
      </c>
      <c r="GK726">
        <v>6.218957317073171</v>
      </c>
      <c r="GL726">
        <v>0.03350759581880254</v>
      </c>
      <c r="GM726">
        <v>0.003606557729409401</v>
      </c>
      <c r="GN726">
        <v>1</v>
      </c>
      <c r="GO726">
        <v>1</v>
      </c>
      <c r="GP726">
        <v>2</v>
      </c>
      <c r="GQ726" t="s">
        <v>440</v>
      </c>
      <c r="GR726">
        <v>3.13537</v>
      </c>
      <c r="GS726">
        <v>2.69025</v>
      </c>
      <c r="GT726">
        <v>0.09825390000000001</v>
      </c>
      <c r="GU726">
        <v>0.103978</v>
      </c>
      <c r="GV726">
        <v>0.1088</v>
      </c>
      <c r="GW726">
        <v>0.0878058</v>
      </c>
      <c r="GX726">
        <v>28651.3</v>
      </c>
      <c r="GY726">
        <v>28529.1</v>
      </c>
      <c r="GZ726">
        <v>29535.8</v>
      </c>
      <c r="HA726">
        <v>29423.7</v>
      </c>
      <c r="HB726">
        <v>34769.9</v>
      </c>
      <c r="HC726">
        <v>35558.3</v>
      </c>
      <c r="HD726">
        <v>41557.3</v>
      </c>
      <c r="HE726">
        <v>41805.5</v>
      </c>
      <c r="HF726">
        <v>1.9325</v>
      </c>
      <c r="HG726">
        <v>1.86935</v>
      </c>
      <c r="HH726">
        <v>0.0678375</v>
      </c>
      <c r="HI726">
        <v>0</v>
      </c>
      <c r="HJ726">
        <v>28.9061</v>
      </c>
      <c r="HK726">
        <v>999.9</v>
      </c>
      <c r="HL726">
        <v>44.7</v>
      </c>
      <c r="HM726">
        <v>31.5</v>
      </c>
      <c r="HN726">
        <v>22.9801</v>
      </c>
      <c r="HO726">
        <v>62.0194</v>
      </c>
      <c r="HP726">
        <v>26.0938</v>
      </c>
      <c r="HQ726">
        <v>1</v>
      </c>
      <c r="HR726">
        <v>0.0770579</v>
      </c>
      <c r="HS726">
        <v>-1.13035</v>
      </c>
      <c r="HT726">
        <v>20.337</v>
      </c>
      <c r="HU726">
        <v>5.21729</v>
      </c>
      <c r="HV726">
        <v>12.0128</v>
      </c>
      <c r="HW726">
        <v>4.989</v>
      </c>
      <c r="HX726">
        <v>3.2882</v>
      </c>
      <c r="HY726">
        <v>9999</v>
      </c>
      <c r="HZ726">
        <v>9999</v>
      </c>
      <c r="IA726">
        <v>9999</v>
      </c>
      <c r="IB726">
        <v>18.9</v>
      </c>
      <c r="IC726">
        <v>1.86756</v>
      </c>
      <c r="ID726">
        <v>1.86671</v>
      </c>
      <c r="IE726">
        <v>1.86604</v>
      </c>
      <c r="IF726">
        <v>1.866</v>
      </c>
      <c r="IG726">
        <v>1.86783</v>
      </c>
      <c r="IH726">
        <v>1.87029</v>
      </c>
      <c r="II726">
        <v>1.86892</v>
      </c>
      <c r="IJ726">
        <v>1.87042</v>
      </c>
      <c r="IK726">
        <v>0</v>
      </c>
      <c r="IL726">
        <v>0</v>
      </c>
      <c r="IM726">
        <v>0</v>
      </c>
      <c r="IN726">
        <v>0</v>
      </c>
      <c r="IO726" t="s">
        <v>441</v>
      </c>
      <c r="IP726" t="s">
        <v>442</v>
      </c>
      <c r="IQ726" t="s">
        <v>443</v>
      </c>
      <c r="IR726" t="s">
        <v>443</v>
      </c>
      <c r="IS726" t="s">
        <v>443</v>
      </c>
      <c r="IT726" t="s">
        <v>443</v>
      </c>
      <c r="IU726">
        <v>0</v>
      </c>
      <c r="IV726">
        <v>100</v>
      </c>
      <c r="IW726">
        <v>100</v>
      </c>
      <c r="IX726">
        <v>-0.625</v>
      </c>
      <c r="IY726">
        <v>0.1532</v>
      </c>
      <c r="IZ726">
        <v>-0.2124528667129374</v>
      </c>
      <c r="JA726">
        <v>-0.0008016307627816455</v>
      </c>
      <c r="JB726">
        <v>-2.705495203968552E-07</v>
      </c>
      <c r="JC726">
        <v>-1.001381313952682E-11</v>
      </c>
      <c r="JD726">
        <v>-0.06429383364076624</v>
      </c>
      <c r="JE726">
        <v>-0.003544197663381463</v>
      </c>
      <c r="JF726">
        <v>0.0008551080648433378</v>
      </c>
      <c r="JG726">
        <v>-1.439520423836254E-05</v>
      </c>
      <c r="JH726">
        <v>4</v>
      </c>
      <c r="JI726">
        <v>2335</v>
      </c>
      <c r="JJ726">
        <v>1</v>
      </c>
      <c r="JK726">
        <v>25</v>
      </c>
      <c r="JL726">
        <v>194552</v>
      </c>
      <c r="JM726">
        <v>194552.1</v>
      </c>
      <c r="JN726">
        <v>1.19141</v>
      </c>
      <c r="JO726">
        <v>2.25952</v>
      </c>
      <c r="JP726">
        <v>1.39648</v>
      </c>
      <c r="JQ726">
        <v>2.35229</v>
      </c>
      <c r="JR726">
        <v>1.49536</v>
      </c>
      <c r="JS726">
        <v>2.54395</v>
      </c>
      <c r="JT726">
        <v>36.4578</v>
      </c>
      <c r="JU726">
        <v>24.0525</v>
      </c>
      <c r="JV726">
        <v>18</v>
      </c>
      <c r="JW726">
        <v>494.3</v>
      </c>
      <c r="JX726">
        <v>444.618</v>
      </c>
      <c r="JY726">
        <v>30.0747</v>
      </c>
      <c r="JZ726">
        <v>28.5777</v>
      </c>
      <c r="KA726">
        <v>30.0001</v>
      </c>
      <c r="KB726">
        <v>28.4239</v>
      </c>
      <c r="KC726">
        <v>28.3569</v>
      </c>
      <c r="KD726">
        <v>23.9065</v>
      </c>
      <c r="KE726">
        <v>22.1955</v>
      </c>
      <c r="KF726">
        <v>46.012</v>
      </c>
      <c r="KG726">
        <v>30.0628</v>
      </c>
      <c r="KH726">
        <v>510.348</v>
      </c>
      <c r="KI726">
        <v>18.6741</v>
      </c>
      <c r="KJ726">
        <v>100.937</v>
      </c>
      <c r="KK726">
        <v>100.525</v>
      </c>
    </row>
    <row r="727" spans="1:297">
      <c r="A727">
        <v>711</v>
      </c>
      <c r="B727">
        <v>1758920551</v>
      </c>
      <c r="C727">
        <v>18767.90000009537</v>
      </c>
      <c r="D727" t="s">
        <v>1870</v>
      </c>
      <c r="E727" t="s">
        <v>1871</v>
      </c>
      <c r="F727">
        <v>5</v>
      </c>
      <c r="G727" t="s">
        <v>1809</v>
      </c>
      <c r="H727" t="s">
        <v>436</v>
      </c>
      <c r="I727">
        <v>1758920543.214286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(EA727+(U727+2*0.95*5.67E-8*(((EA727+$B$7)+273)^4-(EA727+273)^4)-44100*J727)/(1.84*29.3*R727+8*0.95*5.67E-8*(EA727+273)^3))</f>
        <v>0</v>
      </c>
      <c r="W727">
        <f>($C$7*EB727+$D$7*EC727+$E$7*V727)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2*0.95*5.67E-8*(((EA727+$B$7)+273)^4-(W727+273)^4)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504.1747690180649</v>
      </c>
      <c r="AK727">
        <v>471.3600545454544</v>
      </c>
      <c r="AL727">
        <v>3.18105882570494</v>
      </c>
      <c r="AM727">
        <v>65.04146636514054</v>
      </c>
      <c r="AN727">
        <f>(AP727 - AO727 + DY727*1E3/(8.314*(EA727+273.15)) * AR727/DX727 * AQ727) * DX727/(100*DL727) * 1000/(1000 - AP727)</f>
        <v>0</v>
      </c>
      <c r="AO727">
        <v>18.64297771833636</v>
      </c>
      <c r="AP727">
        <v>24.87463878787878</v>
      </c>
      <c r="AQ727">
        <v>4.181672045519319E-06</v>
      </c>
      <c r="AR727">
        <v>106.9102258895903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MAX(0,($B$13+$C$13*EF727)/(1+$D$13*EF727)*DY727/(EA727+273)*$E$13)</f>
        <v>0</v>
      </c>
      <c r="AX727" t="s">
        <v>437</v>
      </c>
      <c r="AY727" t="s">
        <v>437</v>
      </c>
      <c r="AZ727">
        <v>0</v>
      </c>
      <c r="BA727">
        <v>0</v>
      </c>
      <c r="BB727">
        <f>1-AZ727/BA727</f>
        <v>0</v>
      </c>
      <c r="BC727">
        <v>0</v>
      </c>
      <c r="BD727" t="s">
        <v>437</v>
      </c>
      <c r="BE727" t="s">
        <v>437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437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$B$11*EG727+$C$11*EH727+$F$11*ES727*(1-EV727)</f>
        <v>0</v>
      </c>
      <c r="DI727">
        <f>DH727*DJ727</f>
        <v>0</v>
      </c>
      <c r="DJ727">
        <f>($B$11*$D$9+$C$11*$D$9+$F$11*((FF727+EX727)/MAX(FF727+EX727+FG727, 0.1)*$I$9+FG727/MAX(FF727+EX727+FG727, 0.1)*$J$9))/($B$11+$C$11+$F$11)</f>
        <v>0</v>
      </c>
      <c r="DK727">
        <f>($B$11*$K$9+$C$11*$K$9+$F$11*((FF727+EX727)/MAX(FF727+EX727+FG727, 0.1)*$P$9+FG727/MAX(FF727+EX727+FG727, 0.1)*$Q$9))/($B$11+$C$11+$F$11)</f>
        <v>0</v>
      </c>
      <c r="DL727">
        <v>4.16</v>
      </c>
      <c r="DM727">
        <v>0.5</v>
      </c>
      <c r="DN727" t="s">
        <v>438</v>
      </c>
      <c r="DO727">
        <v>2</v>
      </c>
      <c r="DP727" t="b">
        <v>1</v>
      </c>
      <c r="DQ727">
        <v>1758920543.214286</v>
      </c>
      <c r="DR727">
        <v>437.9569285714286</v>
      </c>
      <c r="DS727">
        <v>478.9645</v>
      </c>
      <c r="DT727">
        <v>24.86731785714286</v>
      </c>
      <c r="DU727">
        <v>18.64210357142857</v>
      </c>
      <c r="DV727">
        <v>438.5738214285715</v>
      </c>
      <c r="DW727">
        <v>24.71421428571429</v>
      </c>
      <c r="DX727">
        <v>499.9995000000001</v>
      </c>
      <c r="DY727">
        <v>90.2821714285714</v>
      </c>
      <c r="DZ727">
        <v>0.03012891071428571</v>
      </c>
      <c r="EA727">
        <v>30.88124999999999</v>
      </c>
      <c r="EB727">
        <v>30.00704642857142</v>
      </c>
      <c r="EC727">
        <v>999.9000000000002</v>
      </c>
      <c r="ED727">
        <v>0</v>
      </c>
      <c r="EE727">
        <v>0</v>
      </c>
      <c r="EF727">
        <v>10000.56</v>
      </c>
      <c r="EG727">
        <v>0</v>
      </c>
      <c r="EH727">
        <v>11.6912</v>
      </c>
      <c r="EI727">
        <v>-41.00767142857143</v>
      </c>
      <c r="EJ727">
        <v>449.1255714285714</v>
      </c>
      <c r="EK727">
        <v>488.0630357142857</v>
      </c>
      <c r="EL727">
        <v>6.225213571428571</v>
      </c>
      <c r="EM727">
        <v>478.9645</v>
      </c>
      <c r="EN727">
        <v>18.64210357142857</v>
      </c>
      <c r="EO727">
        <v>2.245076428571429</v>
      </c>
      <c r="EP727">
        <v>1.683050714285714</v>
      </c>
      <c r="EQ727">
        <v>19.28763928571428</v>
      </c>
      <c r="ER727">
        <v>14.740975</v>
      </c>
      <c r="ES727">
        <v>1999.976071428572</v>
      </c>
      <c r="ET727">
        <v>0.9800059285714283</v>
      </c>
      <c r="EU727">
        <v>0.01999436428571429</v>
      </c>
      <c r="EV727">
        <v>0</v>
      </c>
      <c r="EW727">
        <v>713.0297499999999</v>
      </c>
      <c r="EX727">
        <v>5.00097</v>
      </c>
      <c r="EY727">
        <v>14314.74285714286</v>
      </c>
      <c r="EZ727">
        <v>16707.41428571428</v>
      </c>
      <c r="FA727">
        <v>40.68035714285713</v>
      </c>
      <c r="FB727">
        <v>40.90821428571428</v>
      </c>
      <c r="FC727">
        <v>40.56199999999999</v>
      </c>
      <c r="FD727">
        <v>40.5155</v>
      </c>
      <c r="FE727">
        <v>41.31199999999999</v>
      </c>
      <c r="FF727">
        <v>1955.086071428572</v>
      </c>
      <c r="FG727">
        <v>39.89000000000001</v>
      </c>
      <c r="FH727">
        <v>0</v>
      </c>
      <c r="FI727">
        <v>1758920552.7</v>
      </c>
      <c r="FJ727">
        <v>0</v>
      </c>
      <c r="FK727">
        <v>713.20988</v>
      </c>
      <c r="FL727">
        <v>14.03246154179914</v>
      </c>
      <c r="FM727">
        <v>283.6538460835809</v>
      </c>
      <c r="FN727">
        <v>14318.348</v>
      </c>
      <c r="FO727">
        <v>15</v>
      </c>
      <c r="FP727">
        <v>0</v>
      </c>
      <c r="FQ727" t="s">
        <v>439</v>
      </c>
      <c r="FR727">
        <v>1747247426.5</v>
      </c>
      <c r="FS727">
        <v>1747247420.5</v>
      </c>
      <c r="FT727">
        <v>0</v>
      </c>
      <c r="FU727">
        <v>1.027</v>
      </c>
      <c r="FV727">
        <v>0.031</v>
      </c>
      <c r="FW727">
        <v>0.02</v>
      </c>
      <c r="FX727">
        <v>0.05</v>
      </c>
      <c r="FY727">
        <v>420</v>
      </c>
      <c r="FZ727">
        <v>16</v>
      </c>
      <c r="GA727">
        <v>0.01</v>
      </c>
      <c r="GB727">
        <v>0.1</v>
      </c>
      <c r="GC727">
        <v>-38.7640725</v>
      </c>
      <c r="GD727">
        <v>-41.54756510318943</v>
      </c>
      <c r="GE727">
        <v>4.146419800140086</v>
      </c>
      <c r="GF727">
        <v>0</v>
      </c>
      <c r="GG727">
        <v>712.5456470588235</v>
      </c>
      <c r="GH727">
        <v>10.01735676349537</v>
      </c>
      <c r="GI727">
        <v>1.030902057376508</v>
      </c>
      <c r="GJ727">
        <v>-1</v>
      </c>
      <c r="GK727">
        <v>6.222602</v>
      </c>
      <c r="GL727">
        <v>0.0486826266416447</v>
      </c>
      <c r="GM727">
        <v>0.004778207927664962</v>
      </c>
      <c r="GN727">
        <v>1</v>
      </c>
      <c r="GO727">
        <v>1</v>
      </c>
      <c r="GP727">
        <v>2</v>
      </c>
      <c r="GQ727" t="s">
        <v>440</v>
      </c>
      <c r="GR727">
        <v>3.1353</v>
      </c>
      <c r="GS727">
        <v>2.69053</v>
      </c>
      <c r="GT727">
        <v>0.100789</v>
      </c>
      <c r="GU727">
        <v>0.106583</v>
      </c>
      <c r="GV727">
        <v>0.108804</v>
      </c>
      <c r="GW727">
        <v>0.0877999</v>
      </c>
      <c r="GX727">
        <v>28571</v>
      </c>
      <c r="GY727">
        <v>28445.8</v>
      </c>
      <c r="GZ727">
        <v>29536</v>
      </c>
      <c r="HA727">
        <v>29423.3</v>
      </c>
      <c r="HB727">
        <v>34769.9</v>
      </c>
      <c r="HC727">
        <v>35558.2</v>
      </c>
      <c r="HD727">
        <v>41557.4</v>
      </c>
      <c r="HE727">
        <v>41805.2</v>
      </c>
      <c r="HF727">
        <v>1.93213</v>
      </c>
      <c r="HG727">
        <v>1.86963</v>
      </c>
      <c r="HH727">
        <v>0.0674054</v>
      </c>
      <c r="HI727">
        <v>0</v>
      </c>
      <c r="HJ727">
        <v>28.9076</v>
      </c>
      <c r="HK727">
        <v>999.9</v>
      </c>
      <c r="HL727">
        <v>44.7</v>
      </c>
      <c r="HM727">
        <v>31.5</v>
      </c>
      <c r="HN727">
        <v>22.9837</v>
      </c>
      <c r="HO727">
        <v>61.9394</v>
      </c>
      <c r="HP727">
        <v>25.9856</v>
      </c>
      <c r="HQ727">
        <v>1</v>
      </c>
      <c r="HR727">
        <v>0.077096</v>
      </c>
      <c r="HS727">
        <v>-1.09355</v>
      </c>
      <c r="HT727">
        <v>20.3374</v>
      </c>
      <c r="HU727">
        <v>5.21729</v>
      </c>
      <c r="HV727">
        <v>12.0138</v>
      </c>
      <c r="HW727">
        <v>4.9886</v>
      </c>
      <c r="HX727">
        <v>3.28808</v>
      </c>
      <c r="HY727">
        <v>9999</v>
      </c>
      <c r="HZ727">
        <v>9999</v>
      </c>
      <c r="IA727">
        <v>9999</v>
      </c>
      <c r="IB727">
        <v>18.9</v>
      </c>
      <c r="IC727">
        <v>1.86757</v>
      </c>
      <c r="ID727">
        <v>1.86669</v>
      </c>
      <c r="IE727">
        <v>1.86602</v>
      </c>
      <c r="IF727">
        <v>1.866</v>
      </c>
      <c r="IG727">
        <v>1.86783</v>
      </c>
      <c r="IH727">
        <v>1.87028</v>
      </c>
      <c r="II727">
        <v>1.86891</v>
      </c>
      <c r="IJ727">
        <v>1.87042</v>
      </c>
      <c r="IK727">
        <v>0</v>
      </c>
      <c r="IL727">
        <v>0</v>
      </c>
      <c r="IM727">
        <v>0</v>
      </c>
      <c r="IN727">
        <v>0</v>
      </c>
      <c r="IO727" t="s">
        <v>441</v>
      </c>
      <c r="IP727" t="s">
        <v>442</v>
      </c>
      <c r="IQ727" t="s">
        <v>443</v>
      </c>
      <c r="IR727" t="s">
        <v>443</v>
      </c>
      <c r="IS727" t="s">
        <v>443</v>
      </c>
      <c r="IT727" t="s">
        <v>443</v>
      </c>
      <c r="IU727">
        <v>0</v>
      </c>
      <c r="IV727">
        <v>100</v>
      </c>
      <c r="IW727">
        <v>100</v>
      </c>
      <c r="IX727">
        <v>-0.641</v>
      </c>
      <c r="IY727">
        <v>0.1532</v>
      </c>
      <c r="IZ727">
        <v>-0.2124528667129374</v>
      </c>
      <c r="JA727">
        <v>-0.0008016307627816455</v>
      </c>
      <c r="JB727">
        <v>-2.705495203968552E-07</v>
      </c>
      <c r="JC727">
        <v>-1.001381313952682E-11</v>
      </c>
      <c r="JD727">
        <v>-0.06429383364076624</v>
      </c>
      <c r="JE727">
        <v>-0.003544197663381463</v>
      </c>
      <c r="JF727">
        <v>0.0008551080648433378</v>
      </c>
      <c r="JG727">
        <v>-1.439520423836254E-05</v>
      </c>
      <c r="JH727">
        <v>4</v>
      </c>
      <c r="JI727">
        <v>2335</v>
      </c>
      <c r="JJ727">
        <v>1</v>
      </c>
      <c r="JK727">
        <v>25</v>
      </c>
      <c r="JL727">
        <v>194552.1</v>
      </c>
      <c r="JM727">
        <v>194552.2</v>
      </c>
      <c r="JN727">
        <v>1.22437</v>
      </c>
      <c r="JO727">
        <v>2.25098</v>
      </c>
      <c r="JP727">
        <v>1.39648</v>
      </c>
      <c r="JQ727">
        <v>2.34863</v>
      </c>
      <c r="JR727">
        <v>1.49536</v>
      </c>
      <c r="JS727">
        <v>2.59521</v>
      </c>
      <c r="JT727">
        <v>36.4578</v>
      </c>
      <c r="JU727">
        <v>24.0612</v>
      </c>
      <c r="JV727">
        <v>18</v>
      </c>
      <c r="JW727">
        <v>494.062</v>
      </c>
      <c r="JX727">
        <v>444.796</v>
      </c>
      <c r="JY727">
        <v>30.0667</v>
      </c>
      <c r="JZ727">
        <v>28.5777</v>
      </c>
      <c r="KA727">
        <v>30.0001</v>
      </c>
      <c r="KB727">
        <v>28.4239</v>
      </c>
      <c r="KC727">
        <v>28.358</v>
      </c>
      <c r="KD727">
        <v>24.5012</v>
      </c>
      <c r="KE727">
        <v>22.1955</v>
      </c>
      <c r="KF727">
        <v>46.012</v>
      </c>
      <c r="KG727">
        <v>30.0523</v>
      </c>
      <c r="KH727">
        <v>530.386</v>
      </c>
      <c r="KI727">
        <v>18.6741</v>
      </c>
      <c r="KJ727">
        <v>100.938</v>
      </c>
      <c r="KK727">
        <v>100.524</v>
      </c>
    </row>
    <row r="728" spans="1:297">
      <c r="A728">
        <v>712</v>
      </c>
      <c r="B728">
        <v>1758920556</v>
      </c>
      <c r="C728">
        <v>18772.90000009537</v>
      </c>
      <c r="D728" t="s">
        <v>1872</v>
      </c>
      <c r="E728" t="s">
        <v>1873</v>
      </c>
      <c r="F728">
        <v>5</v>
      </c>
      <c r="G728" t="s">
        <v>1809</v>
      </c>
      <c r="H728" t="s">
        <v>436</v>
      </c>
      <c r="I728">
        <v>1758920548.5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(EA728+(U728+2*0.95*5.67E-8*(((EA728+$B$7)+273)^4-(EA728+273)^4)-44100*J728)/(1.84*29.3*R728+8*0.95*5.67E-8*(EA728+273)^3))</f>
        <v>0</v>
      </c>
      <c r="W728">
        <f>($C$7*EB728+$D$7*EC728+$E$7*V728)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2*0.95*5.67E-8*(((EA728+$B$7)+273)^4-(W728+273)^4)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521.402850728821</v>
      </c>
      <c r="AK728">
        <v>487.6524606060605</v>
      </c>
      <c r="AL728">
        <v>3.260595454204924</v>
      </c>
      <c r="AM728">
        <v>65.04146636514054</v>
      </c>
      <c r="AN728">
        <f>(AP728 - AO728 + DY728*1E3/(8.314*(EA728+273.15)) * AR728/DX728 * AQ728) * DX728/(100*DL728) * 1000/(1000 - AP728)</f>
        <v>0</v>
      </c>
      <c r="AO728">
        <v>18.64456640937788</v>
      </c>
      <c r="AP728">
        <v>24.87462121212121</v>
      </c>
      <c r="AQ728">
        <v>2.563357630895622E-07</v>
      </c>
      <c r="AR728">
        <v>106.9102258895903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MAX(0,($B$13+$C$13*EF728)/(1+$D$13*EF728)*DY728/(EA728+273)*$E$13)</f>
        <v>0</v>
      </c>
      <c r="AX728" t="s">
        <v>437</v>
      </c>
      <c r="AY728" t="s">
        <v>437</v>
      </c>
      <c r="AZ728">
        <v>0</v>
      </c>
      <c r="BA728">
        <v>0</v>
      </c>
      <c r="BB728">
        <f>1-AZ728/BA728</f>
        <v>0</v>
      </c>
      <c r="BC728">
        <v>0</v>
      </c>
      <c r="BD728" t="s">
        <v>437</v>
      </c>
      <c r="BE728" t="s">
        <v>437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437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$B$11*EG728+$C$11*EH728+$F$11*ES728*(1-EV728)</f>
        <v>0</v>
      </c>
      <c r="DI728">
        <f>DH728*DJ728</f>
        <v>0</v>
      </c>
      <c r="DJ728">
        <f>($B$11*$D$9+$C$11*$D$9+$F$11*((FF728+EX728)/MAX(FF728+EX728+FG728, 0.1)*$I$9+FG728/MAX(FF728+EX728+FG728, 0.1)*$J$9))/($B$11+$C$11+$F$11)</f>
        <v>0</v>
      </c>
      <c r="DK728">
        <f>($B$11*$K$9+$C$11*$K$9+$F$11*((FF728+EX728)/MAX(FF728+EX728+FG728, 0.1)*$P$9+FG728/MAX(FF728+EX728+FG728, 0.1)*$Q$9))/($B$11+$C$11+$F$11)</f>
        <v>0</v>
      </c>
      <c r="DL728">
        <v>4.16</v>
      </c>
      <c r="DM728">
        <v>0.5</v>
      </c>
      <c r="DN728" t="s">
        <v>438</v>
      </c>
      <c r="DO728">
        <v>2</v>
      </c>
      <c r="DP728" t="b">
        <v>1</v>
      </c>
      <c r="DQ728">
        <v>1758920548.5</v>
      </c>
      <c r="DR728">
        <v>453.6366296296297</v>
      </c>
      <c r="DS728">
        <v>496.7311111111111</v>
      </c>
      <c r="DT728">
        <v>24.87125925925926</v>
      </c>
      <c r="DU728">
        <v>18.64332962962963</v>
      </c>
      <c r="DV728">
        <v>454.27</v>
      </c>
      <c r="DW728">
        <v>24.71810740740741</v>
      </c>
      <c r="DX728">
        <v>500.0117777777779</v>
      </c>
      <c r="DY728">
        <v>90.2799777777778</v>
      </c>
      <c r="DZ728">
        <v>0.03007123333333333</v>
      </c>
      <c r="EA728">
        <v>30.88166296296297</v>
      </c>
      <c r="EB728">
        <v>30.01007037037037</v>
      </c>
      <c r="EC728">
        <v>999.9000000000001</v>
      </c>
      <c r="ED728">
        <v>0</v>
      </c>
      <c r="EE728">
        <v>0</v>
      </c>
      <c r="EF728">
        <v>9999.787037037036</v>
      </c>
      <c r="EG728">
        <v>0</v>
      </c>
      <c r="EH728">
        <v>11.6912</v>
      </c>
      <c r="EI728">
        <v>-43.09455555555557</v>
      </c>
      <c r="EJ728">
        <v>465.2069999999999</v>
      </c>
      <c r="EK728">
        <v>506.1678148148148</v>
      </c>
      <c r="EL728">
        <v>6.227922592592591</v>
      </c>
      <c r="EM728">
        <v>496.7311111111111</v>
      </c>
      <c r="EN728">
        <v>18.64332962962963</v>
      </c>
      <c r="EO728">
        <v>2.245376666666667</v>
      </c>
      <c r="EP728">
        <v>1.683120740740741</v>
      </c>
      <c r="EQ728">
        <v>19.28978888888889</v>
      </c>
      <c r="ER728">
        <v>14.74161851851852</v>
      </c>
      <c r="ES728">
        <v>1999.975185185185</v>
      </c>
      <c r="ET728">
        <v>0.9800059259259258</v>
      </c>
      <c r="EU728">
        <v>0.01999432592592593</v>
      </c>
      <c r="EV728">
        <v>0</v>
      </c>
      <c r="EW728">
        <v>714.465</v>
      </c>
      <c r="EX728">
        <v>5.00097</v>
      </c>
      <c r="EY728">
        <v>14341.89259259259</v>
      </c>
      <c r="EZ728">
        <v>16707.40740740741</v>
      </c>
      <c r="FA728">
        <v>40.67781481481481</v>
      </c>
      <c r="FB728">
        <v>40.91633333333333</v>
      </c>
      <c r="FC728">
        <v>40.56199999999999</v>
      </c>
      <c r="FD728">
        <v>40.51377777777778</v>
      </c>
      <c r="FE728">
        <v>41.31199999999999</v>
      </c>
      <c r="FF728">
        <v>1955.085185185185</v>
      </c>
      <c r="FG728">
        <v>39.89000000000001</v>
      </c>
      <c r="FH728">
        <v>0</v>
      </c>
      <c r="FI728">
        <v>1758920557.5</v>
      </c>
      <c r="FJ728">
        <v>0</v>
      </c>
      <c r="FK728">
        <v>714.54292</v>
      </c>
      <c r="FL728">
        <v>19.20030766322859</v>
      </c>
      <c r="FM728">
        <v>362.4538455343095</v>
      </c>
      <c r="FN728">
        <v>14344.092</v>
      </c>
      <c r="FO728">
        <v>15</v>
      </c>
      <c r="FP728">
        <v>0</v>
      </c>
      <c r="FQ728" t="s">
        <v>439</v>
      </c>
      <c r="FR728">
        <v>1747247426.5</v>
      </c>
      <c r="FS728">
        <v>1747247420.5</v>
      </c>
      <c r="FT728">
        <v>0</v>
      </c>
      <c r="FU728">
        <v>1.027</v>
      </c>
      <c r="FV728">
        <v>0.031</v>
      </c>
      <c r="FW728">
        <v>0.02</v>
      </c>
      <c r="FX728">
        <v>0.05</v>
      </c>
      <c r="FY728">
        <v>420</v>
      </c>
      <c r="FZ728">
        <v>16</v>
      </c>
      <c r="GA728">
        <v>0.01</v>
      </c>
      <c r="GB728">
        <v>0.1</v>
      </c>
      <c r="GC728">
        <v>-41.6700925</v>
      </c>
      <c r="GD728">
        <v>-24.60652120075048</v>
      </c>
      <c r="GE728">
        <v>2.439678825828054</v>
      </c>
      <c r="GF728">
        <v>0</v>
      </c>
      <c r="GG728">
        <v>713.7468823529412</v>
      </c>
      <c r="GH728">
        <v>15.84846446343885</v>
      </c>
      <c r="GI728">
        <v>1.593679460071343</v>
      </c>
      <c r="GJ728">
        <v>-1</v>
      </c>
      <c r="GK728">
        <v>6.22601875</v>
      </c>
      <c r="GL728">
        <v>0.03616806754219538</v>
      </c>
      <c r="GM728">
        <v>0.003743841067339729</v>
      </c>
      <c r="GN728">
        <v>1</v>
      </c>
      <c r="GO728">
        <v>1</v>
      </c>
      <c r="GP728">
        <v>2</v>
      </c>
      <c r="GQ728" t="s">
        <v>440</v>
      </c>
      <c r="GR728">
        <v>3.13539</v>
      </c>
      <c r="GS728">
        <v>2.69026</v>
      </c>
      <c r="GT728">
        <v>0.103356</v>
      </c>
      <c r="GU728">
        <v>0.109146</v>
      </c>
      <c r="GV728">
        <v>0.10881</v>
      </c>
      <c r="GW728">
        <v>0.08780250000000001</v>
      </c>
      <c r="GX728">
        <v>28489.3</v>
      </c>
      <c r="GY728">
        <v>28364</v>
      </c>
      <c r="GZ728">
        <v>29535.9</v>
      </c>
      <c r="HA728">
        <v>29423.2</v>
      </c>
      <c r="HB728">
        <v>34769.7</v>
      </c>
      <c r="HC728">
        <v>35557.9</v>
      </c>
      <c r="HD728">
        <v>41557.4</v>
      </c>
      <c r="HE728">
        <v>41804.9</v>
      </c>
      <c r="HF728">
        <v>1.9324</v>
      </c>
      <c r="HG728">
        <v>1.86933</v>
      </c>
      <c r="HH728">
        <v>0.0676773</v>
      </c>
      <c r="HI728">
        <v>0</v>
      </c>
      <c r="HJ728">
        <v>28.9076</v>
      </c>
      <c r="HK728">
        <v>999.9</v>
      </c>
      <c r="HL728">
        <v>44.7</v>
      </c>
      <c r="HM728">
        <v>31.5</v>
      </c>
      <c r="HN728">
        <v>22.9846</v>
      </c>
      <c r="HO728">
        <v>62.0394</v>
      </c>
      <c r="HP728">
        <v>25.9776</v>
      </c>
      <c r="HQ728">
        <v>1</v>
      </c>
      <c r="HR728">
        <v>0.0771265</v>
      </c>
      <c r="HS728">
        <v>-1.07151</v>
      </c>
      <c r="HT728">
        <v>20.3375</v>
      </c>
      <c r="HU728">
        <v>5.21714</v>
      </c>
      <c r="HV728">
        <v>12.0141</v>
      </c>
      <c r="HW728">
        <v>4.9886</v>
      </c>
      <c r="HX728">
        <v>3.28798</v>
      </c>
      <c r="HY728">
        <v>9999</v>
      </c>
      <c r="HZ728">
        <v>9999</v>
      </c>
      <c r="IA728">
        <v>9999</v>
      </c>
      <c r="IB728">
        <v>18.9</v>
      </c>
      <c r="IC728">
        <v>1.86756</v>
      </c>
      <c r="ID728">
        <v>1.86672</v>
      </c>
      <c r="IE728">
        <v>1.86603</v>
      </c>
      <c r="IF728">
        <v>1.866</v>
      </c>
      <c r="IG728">
        <v>1.86783</v>
      </c>
      <c r="IH728">
        <v>1.8703</v>
      </c>
      <c r="II728">
        <v>1.86893</v>
      </c>
      <c r="IJ728">
        <v>1.87042</v>
      </c>
      <c r="IK728">
        <v>0</v>
      </c>
      <c r="IL728">
        <v>0</v>
      </c>
      <c r="IM728">
        <v>0</v>
      </c>
      <c r="IN728">
        <v>0</v>
      </c>
      <c r="IO728" t="s">
        <v>441</v>
      </c>
      <c r="IP728" t="s">
        <v>442</v>
      </c>
      <c r="IQ728" t="s">
        <v>443</v>
      </c>
      <c r="IR728" t="s">
        <v>443</v>
      </c>
      <c r="IS728" t="s">
        <v>443</v>
      </c>
      <c r="IT728" t="s">
        <v>443</v>
      </c>
      <c r="IU728">
        <v>0</v>
      </c>
      <c r="IV728">
        <v>100</v>
      </c>
      <c r="IW728">
        <v>100</v>
      </c>
      <c r="IX728">
        <v>-0.658</v>
      </c>
      <c r="IY728">
        <v>0.1532</v>
      </c>
      <c r="IZ728">
        <v>-0.2124528667129374</v>
      </c>
      <c r="JA728">
        <v>-0.0008016307627816455</v>
      </c>
      <c r="JB728">
        <v>-2.705495203968552E-07</v>
      </c>
      <c r="JC728">
        <v>-1.001381313952682E-11</v>
      </c>
      <c r="JD728">
        <v>-0.06429383364076624</v>
      </c>
      <c r="JE728">
        <v>-0.003544197663381463</v>
      </c>
      <c r="JF728">
        <v>0.0008551080648433378</v>
      </c>
      <c r="JG728">
        <v>-1.439520423836254E-05</v>
      </c>
      <c r="JH728">
        <v>4</v>
      </c>
      <c r="JI728">
        <v>2335</v>
      </c>
      <c r="JJ728">
        <v>1</v>
      </c>
      <c r="JK728">
        <v>25</v>
      </c>
      <c r="JL728">
        <v>194552.2</v>
      </c>
      <c r="JM728">
        <v>194552.3</v>
      </c>
      <c r="JN728">
        <v>1.25488</v>
      </c>
      <c r="JO728">
        <v>2.23877</v>
      </c>
      <c r="JP728">
        <v>1.39771</v>
      </c>
      <c r="JQ728">
        <v>2.35229</v>
      </c>
      <c r="JR728">
        <v>1.49536</v>
      </c>
      <c r="JS728">
        <v>2.6355</v>
      </c>
      <c r="JT728">
        <v>36.4578</v>
      </c>
      <c r="JU728">
        <v>24.0612</v>
      </c>
      <c r="JV728">
        <v>18</v>
      </c>
      <c r="JW728">
        <v>494.254</v>
      </c>
      <c r="JX728">
        <v>444.615</v>
      </c>
      <c r="JY728">
        <v>30.0535</v>
      </c>
      <c r="JZ728">
        <v>28.5777</v>
      </c>
      <c r="KA728">
        <v>30.0001</v>
      </c>
      <c r="KB728">
        <v>28.4262</v>
      </c>
      <c r="KC728">
        <v>28.3583</v>
      </c>
      <c r="KD728">
        <v>25.1722</v>
      </c>
      <c r="KE728">
        <v>22.1955</v>
      </c>
      <c r="KF728">
        <v>46.012</v>
      </c>
      <c r="KG728">
        <v>30.0432</v>
      </c>
      <c r="KH728">
        <v>543.747</v>
      </c>
      <c r="KI728">
        <v>18.6741</v>
      </c>
      <c r="KJ728">
        <v>100.937</v>
      </c>
      <c r="KK728">
        <v>100.524</v>
      </c>
    </row>
    <row r="729" spans="1:297">
      <c r="A729">
        <v>713</v>
      </c>
      <c r="B729">
        <v>1758920561</v>
      </c>
      <c r="C729">
        <v>18777.90000009537</v>
      </c>
      <c r="D729" t="s">
        <v>1874</v>
      </c>
      <c r="E729" t="s">
        <v>1875</v>
      </c>
      <c r="F729">
        <v>5</v>
      </c>
      <c r="G729" t="s">
        <v>1809</v>
      </c>
      <c r="H729" t="s">
        <v>436</v>
      </c>
      <c r="I729">
        <v>1758920553.214286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(EA729+(U729+2*0.95*5.67E-8*(((EA729+$B$7)+273)^4-(EA729+273)^4)-44100*J729)/(1.84*29.3*R729+8*0.95*5.67E-8*(EA729+273)^3))</f>
        <v>0</v>
      </c>
      <c r="W729">
        <f>($C$7*EB729+$D$7*EC729+$E$7*V729)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2*0.95*5.67E-8*(((EA729+$B$7)+273)^4-(W729+273)^4)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538.4463986728476</v>
      </c>
      <c r="AK729">
        <v>504.0663757575755</v>
      </c>
      <c r="AL729">
        <v>3.286536815587555</v>
      </c>
      <c r="AM729">
        <v>65.04146636514054</v>
      </c>
      <c r="AN729">
        <f>(AP729 - AO729 + DY729*1E3/(8.314*(EA729+273.15)) * AR729/DX729 * AQ729) * DX729/(100*DL729) * 1000/(1000 - AP729)</f>
        <v>0</v>
      </c>
      <c r="AO729">
        <v>18.64424522863192</v>
      </c>
      <c r="AP729">
        <v>24.87626424242424</v>
      </c>
      <c r="AQ729">
        <v>-3.547303508457855E-07</v>
      </c>
      <c r="AR729">
        <v>106.9102258895903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MAX(0,($B$13+$C$13*EF729)/(1+$D$13*EF729)*DY729/(EA729+273)*$E$13)</f>
        <v>0</v>
      </c>
      <c r="AX729" t="s">
        <v>437</v>
      </c>
      <c r="AY729" t="s">
        <v>437</v>
      </c>
      <c r="AZ729">
        <v>0</v>
      </c>
      <c r="BA729">
        <v>0</v>
      </c>
      <c r="BB729">
        <f>1-AZ729/BA729</f>
        <v>0</v>
      </c>
      <c r="BC729">
        <v>0</v>
      </c>
      <c r="BD729" t="s">
        <v>437</v>
      </c>
      <c r="BE729" t="s">
        <v>437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437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$B$11*EG729+$C$11*EH729+$F$11*ES729*(1-EV729)</f>
        <v>0</v>
      </c>
      <c r="DI729">
        <f>DH729*DJ729</f>
        <v>0</v>
      </c>
      <c r="DJ729">
        <f>($B$11*$D$9+$C$11*$D$9+$F$11*((FF729+EX729)/MAX(FF729+EX729+FG729, 0.1)*$I$9+FG729/MAX(FF729+EX729+FG729, 0.1)*$J$9))/($B$11+$C$11+$F$11)</f>
        <v>0</v>
      </c>
      <c r="DK729">
        <f>($B$11*$K$9+$C$11*$K$9+$F$11*((FF729+EX729)/MAX(FF729+EX729+FG729, 0.1)*$P$9+FG729/MAX(FF729+EX729+FG729, 0.1)*$Q$9))/($B$11+$C$11+$F$11)</f>
        <v>0</v>
      </c>
      <c r="DL729">
        <v>4.16</v>
      </c>
      <c r="DM729">
        <v>0.5</v>
      </c>
      <c r="DN729" t="s">
        <v>438</v>
      </c>
      <c r="DO729">
        <v>2</v>
      </c>
      <c r="DP729" t="b">
        <v>1</v>
      </c>
      <c r="DQ729">
        <v>1758920553.214286</v>
      </c>
      <c r="DR729">
        <v>468.3363214285714</v>
      </c>
      <c r="DS729">
        <v>512.5918928571429</v>
      </c>
      <c r="DT729">
        <v>24.87434642857142</v>
      </c>
      <c r="DU729">
        <v>18.64383928571429</v>
      </c>
      <c r="DV729">
        <v>468.9853214285714</v>
      </c>
      <c r="DW729">
        <v>24.72115714285714</v>
      </c>
      <c r="DX729">
        <v>499.9941428571429</v>
      </c>
      <c r="DY729">
        <v>90.27851785714287</v>
      </c>
      <c r="DZ729">
        <v>0.03004205</v>
      </c>
      <c r="EA729">
        <v>30.88235714285714</v>
      </c>
      <c r="EB729">
        <v>30.01036071428572</v>
      </c>
      <c r="EC729">
        <v>999.9000000000002</v>
      </c>
      <c r="ED729">
        <v>0</v>
      </c>
      <c r="EE729">
        <v>0</v>
      </c>
      <c r="EF729">
        <v>9998.850714285714</v>
      </c>
      <c r="EG729">
        <v>0</v>
      </c>
      <c r="EH729">
        <v>11.6912</v>
      </c>
      <c r="EI729">
        <v>-44.25558571428571</v>
      </c>
      <c r="EJ729">
        <v>480.2831785714287</v>
      </c>
      <c r="EK729">
        <v>522.3302142857143</v>
      </c>
      <c r="EL729">
        <v>6.230500714285715</v>
      </c>
      <c r="EM729">
        <v>512.5918928571429</v>
      </c>
      <c r="EN729">
        <v>18.64383928571429</v>
      </c>
      <c r="EO729">
        <v>2.245618571428571</v>
      </c>
      <c r="EP729">
        <v>1.68314</v>
      </c>
      <c r="EQ729">
        <v>19.29152142857143</v>
      </c>
      <c r="ER729">
        <v>14.74178928571428</v>
      </c>
      <c r="ES729">
        <v>1999.962857142857</v>
      </c>
      <c r="ET729">
        <v>0.9800058571428572</v>
      </c>
      <c r="EU729">
        <v>0.01999446785714286</v>
      </c>
      <c r="EV729">
        <v>0</v>
      </c>
      <c r="EW729">
        <v>716.0200714285713</v>
      </c>
      <c r="EX729">
        <v>5.00097</v>
      </c>
      <c r="EY729">
        <v>14372.61785714286</v>
      </c>
      <c r="EZ729">
        <v>16707.3</v>
      </c>
      <c r="FA729">
        <v>40.68257142857142</v>
      </c>
      <c r="FB729">
        <v>40.91707142857142</v>
      </c>
      <c r="FC729">
        <v>40.56199999999999</v>
      </c>
      <c r="FD729">
        <v>40.52435714285713</v>
      </c>
      <c r="FE729">
        <v>41.31199999999999</v>
      </c>
      <c r="FF729">
        <v>1955.072857142857</v>
      </c>
      <c r="FG729">
        <v>39.89000000000001</v>
      </c>
      <c r="FH729">
        <v>0</v>
      </c>
      <c r="FI729">
        <v>1758920562.9</v>
      </c>
      <c r="FJ729">
        <v>0</v>
      </c>
      <c r="FK729">
        <v>716.2519615384616</v>
      </c>
      <c r="FL729">
        <v>21.69623932883624</v>
      </c>
      <c r="FM729">
        <v>434.2769231537296</v>
      </c>
      <c r="FN729">
        <v>14377.98461538462</v>
      </c>
      <c r="FO729">
        <v>15</v>
      </c>
      <c r="FP729">
        <v>0</v>
      </c>
      <c r="FQ729" t="s">
        <v>439</v>
      </c>
      <c r="FR729">
        <v>1747247426.5</v>
      </c>
      <c r="FS729">
        <v>1747247420.5</v>
      </c>
      <c r="FT729">
        <v>0</v>
      </c>
      <c r="FU729">
        <v>1.027</v>
      </c>
      <c r="FV729">
        <v>0.031</v>
      </c>
      <c r="FW729">
        <v>0.02</v>
      </c>
      <c r="FX729">
        <v>0.05</v>
      </c>
      <c r="FY729">
        <v>420</v>
      </c>
      <c r="FZ729">
        <v>16</v>
      </c>
      <c r="GA729">
        <v>0.01</v>
      </c>
      <c r="GB729">
        <v>0.1</v>
      </c>
      <c r="GC729">
        <v>-43.47605609756098</v>
      </c>
      <c r="GD729">
        <v>-15.37852682926834</v>
      </c>
      <c r="GE729">
        <v>1.552670643549645</v>
      </c>
      <c r="GF729">
        <v>0</v>
      </c>
      <c r="GG729">
        <v>715.1131470588234</v>
      </c>
      <c r="GH729">
        <v>19.2436822155163</v>
      </c>
      <c r="GI729">
        <v>1.909622631836142</v>
      </c>
      <c r="GJ729">
        <v>-1</v>
      </c>
      <c r="GK729">
        <v>6.228781951219512</v>
      </c>
      <c r="GL729">
        <v>0.03089540069687681</v>
      </c>
      <c r="GM729">
        <v>0.003380630782180209</v>
      </c>
      <c r="GN729">
        <v>1</v>
      </c>
      <c r="GO729">
        <v>1</v>
      </c>
      <c r="GP729">
        <v>2</v>
      </c>
      <c r="GQ729" t="s">
        <v>440</v>
      </c>
      <c r="GR729">
        <v>3.1353</v>
      </c>
      <c r="GS729">
        <v>2.69015</v>
      </c>
      <c r="GT729">
        <v>0.105895</v>
      </c>
      <c r="GU729">
        <v>0.111677</v>
      </c>
      <c r="GV729">
        <v>0.108822</v>
      </c>
      <c r="GW729">
        <v>0.08780780000000001</v>
      </c>
      <c r="GX729">
        <v>28408.9</v>
      </c>
      <c r="GY729">
        <v>28283.2</v>
      </c>
      <c r="GZ729">
        <v>29536.2</v>
      </c>
      <c r="HA729">
        <v>29423</v>
      </c>
      <c r="HB729">
        <v>34769.5</v>
      </c>
      <c r="HC729">
        <v>35557.6</v>
      </c>
      <c r="HD729">
        <v>41557.7</v>
      </c>
      <c r="HE729">
        <v>41804.7</v>
      </c>
      <c r="HF729">
        <v>1.9322</v>
      </c>
      <c r="HG729">
        <v>1.86922</v>
      </c>
      <c r="HH729">
        <v>0.06785239999999999</v>
      </c>
      <c r="HI729">
        <v>0</v>
      </c>
      <c r="HJ729">
        <v>28.9079</v>
      </c>
      <c r="HK729">
        <v>999.9</v>
      </c>
      <c r="HL729">
        <v>44.7</v>
      </c>
      <c r="HM729">
        <v>31.5</v>
      </c>
      <c r="HN729">
        <v>22.9815</v>
      </c>
      <c r="HO729">
        <v>62.0794</v>
      </c>
      <c r="HP729">
        <v>26.1258</v>
      </c>
      <c r="HQ729">
        <v>1</v>
      </c>
      <c r="HR729">
        <v>0.07718750000000001</v>
      </c>
      <c r="HS729">
        <v>-1.06331</v>
      </c>
      <c r="HT729">
        <v>20.3374</v>
      </c>
      <c r="HU729">
        <v>5.21609</v>
      </c>
      <c r="HV729">
        <v>12.0131</v>
      </c>
      <c r="HW729">
        <v>4.98775</v>
      </c>
      <c r="HX729">
        <v>3.2877</v>
      </c>
      <c r="HY729">
        <v>9999</v>
      </c>
      <c r="HZ729">
        <v>9999</v>
      </c>
      <c r="IA729">
        <v>9999</v>
      </c>
      <c r="IB729">
        <v>18.9</v>
      </c>
      <c r="IC729">
        <v>1.86757</v>
      </c>
      <c r="ID729">
        <v>1.86673</v>
      </c>
      <c r="IE729">
        <v>1.86602</v>
      </c>
      <c r="IF729">
        <v>1.866</v>
      </c>
      <c r="IG729">
        <v>1.86783</v>
      </c>
      <c r="IH729">
        <v>1.87029</v>
      </c>
      <c r="II729">
        <v>1.86894</v>
      </c>
      <c r="IJ729">
        <v>1.87042</v>
      </c>
      <c r="IK729">
        <v>0</v>
      </c>
      <c r="IL729">
        <v>0</v>
      </c>
      <c r="IM729">
        <v>0</v>
      </c>
      <c r="IN729">
        <v>0</v>
      </c>
      <c r="IO729" t="s">
        <v>441</v>
      </c>
      <c r="IP729" t="s">
        <v>442</v>
      </c>
      <c r="IQ729" t="s">
        <v>443</v>
      </c>
      <c r="IR729" t="s">
        <v>443</v>
      </c>
      <c r="IS729" t="s">
        <v>443</v>
      </c>
      <c r="IT729" t="s">
        <v>443</v>
      </c>
      <c r="IU729">
        <v>0</v>
      </c>
      <c r="IV729">
        <v>100</v>
      </c>
      <c r="IW729">
        <v>100</v>
      </c>
      <c r="IX729">
        <v>-0.676</v>
      </c>
      <c r="IY729">
        <v>0.1532</v>
      </c>
      <c r="IZ729">
        <v>-0.2124528667129374</v>
      </c>
      <c r="JA729">
        <v>-0.0008016307627816455</v>
      </c>
      <c r="JB729">
        <v>-2.705495203968552E-07</v>
      </c>
      <c r="JC729">
        <v>-1.001381313952682E-11</v>
      </c>
      <c r="JD729">
        <v>-0.06429383364076624</v>
      </c>
      <c r="JE729">
        <v>-0.003544197663381463</v>
      </c>
      <c r="JF729">
        <v>0.0008551080648433378</v>
      </c>
      <c r="JG729">
        <v>-1.439520423836254E-05</v>
      </c>
      <c r="JH729">
        <v>4</v>
      </c>
      <c r="JI729">
        <v>2335</v>
      </c>
      <c r="JJ729">
        <v>1</v>
      </c>
      <c r="JK729">
        <v>25</v>
      </c>
      <c r="JL729">
        <v>194552.2</v>
      </c>
      <c r="JM729">
        <v>194552.3</v>
      </c>
      <c r="JN729">
        <v>1.28662</v>
      </c>
      <c r="JO729">
        <v>2.23999</v>
      </c>
      <c r="JP729">
        <v>1.39771</v>
      </c>
      <c r="JQ729">
        <v>2.35352</v>
      </c>
      <c r="JR729">
        <v>1.49536</v>
      </c>
      <c r="JS729">
        <v>2.60376</v>
      </c>
      <c r="JT729">
        <v>36.4814</v>
      </c>
      <c r="JU729">
        <v>24.0612</v>
      </c>
      <c r="JV729">
        <v>18</v>
      </c>
      <c r="JW729">
        <v>494.129</v>
      </c>
      <c r="JX729">
        <v>444.553</v>
      </c>
      <c r="JY729">
        <v>30.0414</v>
      </c>
      <c r="JZ729">
        <v>28.5788</v>
      </c>
      <c r="KA729">
        <v>30.0002</v>
      </c>
      <c r="KB729">
        <v>28.4263</v>
      </c>
      <c r="KC729">
        <v>28.3583</v>
      </c>
      <c r="KD729">
        <v>25.7592</v>
      </c>
      <c r="KE729">
        <v>22.1955</v>
      </c>
      <c r="KF729">
        <v>46.012</v>
      </c>
      <c r="KG729">
        <v>30.0329</v>
      </c>
      <c r="KH729">
        <v>563.7859999999999</v>
      </c>
      <c r="KI729">
        <v>18.6741</v>
      </c>
      <c r="KJ729">
        <v>100.938</v>
      </c>
      <c r="KK729">
        <v>100.523</v>
      </c>
    </row>
    <row r="730" spans="1:297">
      <c r="A730">
        <v>714</v>
      </c>
      <c r="B730">
        <v>1758920566</v>
      </c>
      <c r="C730">
        <v>18782.90000009537</v>
      </c>
      <c r="D730" t="s">
        <v>1876</v>
      </c>
      <c r="E730" t="s">
        <v>1877</v>
      </c>
      <c r="F730">
        <v>5</v>
      </c>
      <c r="G730" t="s">
        <v>1809</v>
      </c>
      <c r="H730" t="s">
        <v>436</v>
      </c>
      <c r="I730">
        <v>1758920558.5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(EA730+(U730+2*0.95*5.67E-8*(((EA730+$B$7)+273)^4-(EA730+273)^4)-44100*J730)/(1.84*29.3*R730+8*0.95*5.67E-8*(EA730+273)^3))</f>
        <v>0</v>
      </c>
      <c r="W730">
        <f>($C$7*EB730+$D$7*EC730+$E$7*V730)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2*0.95*5.67E-8*(((EA730+$B$7)+273)^4-(W730+273)^4)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555.6483646937384</v>
      </c>
      <c r="AK730">
        <v>520.6793151515152</v>
      </c>
      <c r="AL730">
        <v>3.33585213199733</v>
      </c>
      <c r="AM730">
        <v>65.04146636514054</v>
      </c>
      <c r="AN730">
        <f>(AP730 - AO730 + DY730*1E3/(8.314*(EA730+273.15)) * AR730/DX730 * AQ730) * DX730/(100*DL730) * 1000/(1000 - AP730)</f>
        <v>0</v>
      </c>
      <c r="AO730">
        <v>18.64710042217087</v>
      </c>
      <c r="AP730">
        <v>24.88712121212121</v>
      </c>
      <c r="AQ730">
        <v>8.962172620710982E-06</v>
      </c>
      <c r="AR730">
        <v>106.9102258895903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MAX(0,($B$13+$C$13*EF730)/(1+$D$13*EF730)*DY730/(EA730+273)*$E$13)</f>
        <v>0</v>
      </c>
      <c r="AX730" t="s">
        <v>437</v>
      </c>
      <c r="AY730" t="s">
        <v>437</v>
      </c>
      <c r="AZ730">
        <v>0</v>
      </c>
      <c r="BA730">
        <v>0</v>
      </c>
      <c r="BB730">
        <f>1-AZ730/BA730</f>
        <v>0</v>
      </c>
      <c r="BC730">
        <v>0</v>
      </c>
      <c r="BD730" t="s">
        <v>437</v>
      </c>
      <c r="BE730" t="s">
        <v>437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437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$B$11*EG730+$C$11*EH730+$F$11*ES730*(1-EV730)</f>
        <v>0</v>
      </c>
      <c r="DI730">
        <f>DH730*DJ730</f>
        <v>0</v>
      </c>
      <c r="DJ730">
        <f>($B$11*$D$9+$C$11*$D$9+$F$11*((FF730+EX730)/MAX(FF730+EX730+FG730, 0.1)*$I$9+FG730/MAX(FF730+EX730+FG730, 0.1)*$J$9))/($B$11+$C$11+$F$11)</f>
        <v>0</v>
      </c>
      <c r="DK730">
        <f>($B$11*$K$9+$C$11*$K$9+$F$11*((FF730+EX730)/MAX(FF730+EX730+FG730, 0.1)*$P$9+FG730/MAX(FF730+EX730+FG730, 0.1)*$Q$9))/($B$11+$C$11+$F$11)</f>
        <v>0</v>
      </c>
      <c r="DL730">
        <v>4.16</v>
      </c>
      <c r="DM730">
        <v>0.5</v>
      </c>
      <c r="DN730" t="s">
        <v>438</v>
      </c>
      <c r="DO730">
        <v>2</v>
      </c>
      <c r="DP730" t="b">
        <v>1</v>
      </c>
      <c r="DQ730">
        <v>1758920558.5</v>
      </c>
      <c r="DR730">
        <v>485.1598148148148</v>
      </c>
      <c r="DS730">
        <v>530.3823333333333</v>
      </c>
      <c r="DT730">
        <v>24.87825555555555</v>
      </c>
      <c r="DU730">
        <v>18.64509259259259</v>
      </c>
      <c r="DV730">
        <v>485.8268888888888</v>
      </c>
      <c r="DW730">
        <v>24.72502222222222</v>
      </c>
      <c r="DX730">
        <v>499.9814074074075</v>
      </c>
      <c r="DY730">
        <v>90.27763333333333</v>
      </c>
      <c r="DZ730">
        <v>0.03001323703703704</v>
      </c>
      <c r="EA730">
        <v>30.88268888888888</v>
      </c>
      <c r="EB730">
        <v>30.00947777777778</v>
      </c>
      <c r="EC730">
        <v>999.9000000000001</v>
      </c>
      <c r="ED730">
        <v>0</v>
      </c>
      <c r="EE730">
        <v>0</v>
      </c>
      <c r="EF730">
        <v>10002.02740740741</v>
      </c>
      <c r="EG730">
        <v>0</v>
      </c>
      <c r="EH730">
        <v>11.6912</v>
      </c>
      <c r="EI730">
        <v>-45.22242222222221</v>
      </c>
      <c r="EJ730">
        <v>497.5378148148148</v>
      </c>
      <c r="EK730">
        <v>540.4592962962963</v>
      </c>
      <c r="EL730">
        <v>6.23316074074074</v>
      </c>
      <c r="EM730">
        <v>530.3823333333333</v>
      </c>
      <c r="EN730">
        <v>18.64509259259259</v>
      </c>
      <c r="EO730">
        <v>2.24595037037037</v>
      </c>
      <c r="EP730">
        <v>1.683235925925926</v>
      </c>
      <c r="EQ730">
        <v>19.29388518518519</v>
      </c>
      <c r="ER730">
        <v>14.74268148148148</v>
      </c>
      <c r="ES730">
        <v>1999.991851851852</v>
      </c>
      <c r="ET730">
        <v>0.9800062222222221</v>
      </c>
      <c r="EU730">
        <v>0.01999411111111111</v>
      </c>
      <c r="EV730">
        <v>0</v>
      </c>
      <c r="EW730">
        <v>718.1077037037037</v>
      </c>
      <c r="EX730">
        <v>5.00097</v>
      </c>
      <c r="EY730">
        <v>14412.99259259259</v>
      </c>
      <c r="EZ730">
        <v>16707.54444444444</v>
      </c>
      <c r="FA730">
        <v>40.6824074074074</v>
      </c>
      <c r="FB730">
        <v>40.92322222222222</v>
      </c>
      <c r="FC730">
        <v>40.56199999999999</v>
      </c>
      <c r="FD730">
        <v>40.54133333333333</v>
      </c>
      <c r="FE730">
        <v>41.31199999999999</v>
      </c>
      <c r="FF730">
        <v>1955.101851851852</v>
      </c>
      <c r="FG730">
        <v>39.89000000000001</v>
      </c>
      <c r="FH730">
        <v>0</v>
      </c>
      <c r="FI730">
        <v>1758920567.7</v>
      </c>
      <c r="FJ730">
        <v>0</v>
      </c>
      <c r="FK730">
        <v>718.166346153846</v>
      </c>
      <c r="FL730">
        <v>24.23299147933049</v>
      </c>
      <c r="FM730">
        <v>495.7435901960347</v>
      </c>
      <c r="FN730">
        <v>14415.17307692308</v>
      </c>
      <c r="FO730">
        <v>15</v>
      </c>
      <c r="FP730">
        <v>0</v>
      </c>
      <c r="FQ730" t="s">
        <v>439</v>
      </c>
      <c r="FR730">
        <v>1747247426.5</v>
      </c>
      <c r="FS730">
        <v>1747247420.5</v>
      </c>
      <c r="FT730">
        <v>0</v>
      </c>
      <c r="FU730">
        <v>1.027</v>
      </c>
      <c r="FV730">
        <v>0.031</v>
      </c>
      <c r="FW730">
        <v>0.02</v>
      </c>
      <c r="FX730">
        <v>0.05</v>
      </c>
      <c r="FY730">
        <v>420</v>
      </c>
      <c r="FZ730">
        <v>16</v>
      </c>
      <c r="GA730">
        <v>0.01</v>
      </c>
      <c r="GB730">
        <v>0.1</v>
      </c>
      <c r="GC730">
        <v>-44.4443243902439</v>
      </c>
      <c r="GD730">
        <v>-11.67100139372823</v>
      </c>
      <c r="GE730">
        <v>1.161638870414887</v>
      </c>
      <c r="GF730">
        <v>0</v>
      </c>
      <c r="GG730">
        <v>716.5526470588236</v>
      </c>
      <c r="GH730">
        <v>22.49145911333357</v>
      </c>
      <c r="GI730">
        <v>2.220807548967307</v>
      </c>
      <c r="GJ730">
        <v>-1</v>
      </c>
      <c r="GK730">
        <v>6.23137243902439</v>
      </c>
      <c r="GL730">
        <v>0.02950181184668811</v>
      </c>
      <c r="GM730">
        <v>0.003266571097356736</v>
      </c>
      <c r="GN730">
        <v>1</v>
      </c>
      <c r="GO730">
        <v>1</v>
      </c>
      <c r="GP730">
        <v>2</v>
      </c>
      <c r="GQ730" t="s">
        <v>440</v>
      </c>
      <c r="GR730">
        <v>3.13542</v>
      </c>
      <c r="GS730">
        <v>2.69033</v>
      </c>
      <c r="GT730">
        <v>0.108424</v>
      </c>
      <c r="GU730">
        <v>0.114161</v>
      </c>
      <c r="GV730">
        <v>0.108841</v>
      </c>
      <c r="GW730">
        <v>0.087812</v>
      </c>
      <c r="GX730">
        <v>28328.4</v>
      </c>
      <c r="GY730">
        <v>28204.5</v>
      </c>
      <c r="GZ730">
        <v>29536.1</v>
      </c>
      <c r="HA730">
        <v>29423.3</v>
      </c>
      <c r="HB730">
        <v>34768.8</v>
      </c>
      <c r="HC730">
        <v>35557.5</v>
      </c>
      <c r="HD730">
        <v>41557.6</v>
      </c>
      <c r="HE730">
        <v>41804.7</v>
      </c>
      <c r="HF730">
        <v>1.93257</v>
      </c>
      <c r="HG730">
        <v>1.8692</v>
      </c>
      <c r="HH730">
        <v>0.0675432</v>
      </c>
      <c r="HI730">
        <v>0</v>
      </c>
      <c r="HJ730">
        <v>28.91</v>
      </c>
      <c r="HK730">
        <v>999.9</v>
      </c>
      <c r="HL730">
        <v>44.7</v>
      </c>
      <c r="HM730">
        <v>31.5</v>
      </c>
      <c r="HN730">
        <v>22.9834</v>
      </c>
      <c r="HO730">
        <v>62.1494</v>
      </c>
      <c r="HP730">
        <v>26.1298</v>
      </c>
      <c r="HQ730">
        <v>1</v>
      </c>
      <c r="HR730">
        <v>0.0773577</v>
      </c>
      <c r="HS730">
        <v>-1.05694</v>
      </c>
      <c r="HT730">
        <v>20.3373</v>
      </c>
      <c r="HU730">
        <v>5.21609</v>
      </c>
      <c r="HV730">
        <v>12.0135</v>
      </c>
      <c r="HW730">
        <v>4.98775</v>
      </c>
      <c r="HX730">
        <v>3.2879</v>
      </c>
      <c r="HY730">
        <v>9999</v>
      </c>
      <c r="HZ730">
        <v>9999</v>
      </c>
      <c r="IA730">
        <v>9999</v>
      </c>
      <c r="IB730">
        <v>18.9</v>
      </c>
      <c r="IC730">
        <v>1.86754</v>
      </c>
      <c r="ID730">
        <v>1.86671</v>
      </c>
      <c r="IE730">
        <v>1.86601</v>
      </c>
      <c r="IF730">
        <v>1.866</v>
      </c>
      <c r="IG730">
        <v>1.86783</v>
      </c>
      <c r="IH730">
        <v>1.87027</v>
      </c>
      <c r="II730">
        <v>1.86892</v>
      </c>
      <c r="IJ730">
        <v>1.87042</v>
      </c>
      <c r="IK730">
        <v>0</v>
      </c>
      <c r="IL730">
        <v>0</v>
      </c>
      <c r="IM730">
        <v>0</v>
      </c>
      <c r="IN730">
        <v>0</v>
      </c>
      <c r="IO730" t="s">
        <v>441</v>
      </c>
      <c r="IP730" t="s">
        <v>442</v>
      </c>
      <c r="IQ730" t="s">
        <v>443</v>
      </c>
      <c r="IR730" t="s">
        <v>443</v>
      </c>
      <c r="IS730" t="s">
        <v>443</v>
      </c>
      <c r="IT730" t="s">
        <v>443</v>
      </c>
      <c r="IU730">
        <v>0</v>
      </c>
      <c r="IV730">
        <v>100</v>
      </c>
      <c r="IW730">
        <v>100</v>
      </c>
      <c r="IX730">
        <v>-0.6929999999999999</v>
      </c>
      <c r="IY730">
        <v>0.1533</v>
      </c>
      <c r="IZ730">
        <v>-0.2124528667129374</v>
      </c>
      <c r="JA730">
        <v>-0.0008016307627816455</v>
      </c>
      <c r="JB730">
        <v>-2.705495203968552E-07</v>
      </c>
      <c r="JC730">
        <v>-1.001381313952682E-11</v>
      </c>
      <c r="JD730">
        <v>-0.06429383364076624</v>
      </c>
      <c r="JE730">
        <v>-0.003544197663381463</v>
      </c>
      <c r="JF730">
        <v>0.0008551080648433378</v>
      </c>
      <c r="JG730">
        <v>-1.439520423836254E-05</v>
      </c>
      <c r="JH730">
        <v>4</v>
      </c>
      <c r="JI730">
        <v>2335</v>
      </c>
      <c r="JJ730">
        <v>1</v>
      </c>
      <c r="JK730">
        <v>25</v>
      </c>
      <c r="JL730">
        <v>194552.3</v>
      </c>
      <c r="JM730">
        <v>194552.4</v>
      </c>
      <c r="JN730">
        <v>1.31714</v>
      </c>
      <c r="JO730">
        <v>2.24976</v>
      </c>
      <c r="JP730">
        <v>1.39648</v>
      </c>
      <c r="JQ730">
        <v>2.35474</v>
      </c>
      <c r="JR730">
        <v>1.49536</v>
      </c>
      <c r="JS730">
        <v>2.57446</v>
      </c>
      <c r="JT730">
        <v>36.4578</v>
      </c>
      <c r="JU730">
        <v>24.0525</v>
      </c>
      <c r="JV730">
        <v>18</v>
      </c>
      <c r="JW730">
        <v>494.367</v>
      </c>
      <c r="JX730">
        <v>444.538</v>
      </c>
      <c r="JY730">
        <v>30.0305</v>
      </c>
      <c r="JZ730">
        <v>28.5802</v>
      </c>
      <c r="KA730">
        <v>30.0001</v>
      </c>
      <c r="KB730">
        <v>28.4263</v>
      </c>
      <c r="KC730">
        <v>28.3583</v>
      </c>
      <c r="KD730">
        <v>26.4199</v>
      </c>
      <c r="KE730">
        <v>22.1955</v>
      </c>
      <c r="KF730">
        <v>46.012</v>
      </c>
      <c r="KG730">
        <v>30.0236</v>
      </c>
      <c r="KH730">
        <v>577.143</v>
      </c>
      <c r="KI730">
        <v>18.674</v>
      </c>
      <c r="KJ730">
        <v>100.938</v>
      </c>
      <c r="KK730">
        <v>100.524</v>
      </c>
    </row>
    <row r="731" spans="1:297">
      <c r="A731">
        <v>715</v>
      </c>
      <c r="B731">
        <v>1758920571</v>
      </c>
      <c r="C731">
        <v>18787.90000009537</v>
      </c>
      <c r="D731" t="s">
        <v>1878</v>
      </c>
      <c r="E731" t="s">
        <v>1879</v>
      </c>
      <c r="F731">
        <v>5</v>
      </c>
      <c r="G731" t="s">
        <v>1809</v>
      </c>
      <c r="H731" t="s">
        <v>436</v>
      </c>
      <c r="I731">
        <v>1758920563.214286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(EA731+(U731+2*0.95*5.67E-8*(((EA731+$B$7)+273)^4-(EA731+273)^4)-44100*J731)/(1.84*29.3*R731+8*0.95*5.67E-8*(EA731+273)^3))</f>
        <v>0</v>
      </c>
      <c r="W731">
        <f>($C$7*EB731+$D$7*EC731+$E$7*V731)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2*0.95*5.67E-8*(((EA731+$B$7)+273)^4-(W731+273)^4)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572.6540045896021</v>
      </c>
      <c r="AK731">
        <v>537.1635636363637</v>
      </c>
      <c r="AL731">
        <v>3.294323031996805</v>
      </c>
      <c r="AM731">
        <v>65.04146636514054</v>
      </c>
      <c r="AN731">
        <f>(AP731 - AO731 + DY731*1E3/(8.314*(EA731+273.15)) * AR731/DX731 * AQ731) * DX731/(100*DL731) * 1000/(1000 - AP731)</f>
        <v>0</v>
      </c>
      <c r="AO731">
        <v>18.64709692025372</v>
      </c>
      <c r="AP731">
        <v>24.88704848484849</v>
      </c>
      <c r="AQ731">
        <v>-8.79670000908005E-07</v>
      </c>
      <c r="AR731">
        <v>106.9102258895903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MAX(0,($B$13+$C$13*EF731)/(1+$D$13*EF731)*DY731/(EA731+273)*$E$13)</f>
        <v>0</v>
      </c>
      <c r="AX731" t="s">
        <v>437</v>
      </c>
      <c r="AY731" t="s">
        <v>437</v>
      </c>
      <c r="AZ731">
        <v>0</v>
      </c>
      <c r="BA731">
        <v>0</v>
      </c>
      <c r="BB731">
        <f>1-AZ731/BA731</f>
        <v>0</v>
      </c>
      <c r="BC731">
        <v>0</v>
      </c>
      <c r="BD731" t="s">
        <v>437</v>
      </c>
      <c r="BE731" t="s">
        <v>437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437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$B$11*EG731+$C$11*EH731+$F$11*ES731*(1-EV731)</f>
        <v>0</v>
      </c>
      <c r="DI731">
        <f>DH731*DJ731</f>
        <v>0</v>
      </c>
      <c r="DJ731">
        <f>($B$11*$D$9+$C$11*$D$9+$F$11*((FF731+EX731)/MAX(FF731+EX731+FG731, 0.1)*$I$9+FG731/MAX(FF731+EX731+FG731, 0.1)*$J$9))/($B$11+$C$11+$F$11)</f>
        <v>0</v>
      </c>
      <c r="DK731">
        <f>($B$11*$K$9+$C$11*$K$9+$F$11*((FF731+EX731)/MAX(FF731+EX731+FG731, 0.1)*$P$9+FG731/MAX(FF731+EX731+FG731, 0.1)*$Q$9))/($B$11+$C$11+$F$11)</f>
        <v>0</v>
      </c>
      <c r="DL731">
        <v>4.16</v>
      </c>
      <c r="DM731">
        <v>0.5</v>
      </c>
      <c r="DN731" t="s">
        <v>438</v>
      </c>
      <c r="DO731">
        <v>2</v>
      </c>
      <c r="DP731" t="b">
        <v>1</v>
      </c>
      <c r="DQ731">
        <v>1758920563.214286</v>
      </c>
      <c r="DR731">
        <v>500.3071071428571</v>
      </c>
      <c r="DS731">
        <v>546.19475</v>
      </c>
      <c r="DT731">
        <v>24.88245357142858</v>
      </c>
      <c r="DU731">
        <v>18.64593928571428</v>
      </c>
      <c r="DV731">
        <v>500.9904999999999</v>
      </c>
      <c r="DW731">
        <v>24.72917142857143</v>
      </c>
      <c r="DX731">
        <v>499.9934642857143</v>
      </c>
      <c r="DY731">
        <v>90.27809642857143</v>
      </c>
      <c r="DZ731">
        <v>0.02998272142857143</v>
      </c>
      <c r="EA731">
        <v>30.88339285714286</v>
      </c>
      <c r="EB731">
        <v>30.00751071428572</v>
      </c>
      <c r="EC731">
        <v>999.9000000000002</v>
      </c>
      <c r="ED731">
        <v>0</v>
      </c>
      <c r="EE731">
        <v>0</v>
      </c>
      <c r="EF731">
        <v>10000.99607142857</v>
      </c>
      <c r="EG731">
        <v>0</v>
      </c>
      <c r="EH731">
        <v>11.6912</v>
      </c>
      <c r="EI731">
        <v>-45.88749285714287</v>
      </c>
      <c r="EJ731">
        <v>513.0737500000001</v>
      </c>
      <c r="EK731">
        <v>556.5725714285715</v>
      </c>
      <c r="EL731">
        <v>6.236506785714284</v>
      </c>
      <c r="EM731">
        <v>546.19475</v>
      </c>
      <c r="EN731">
        <v>18.64593928571428</v>
      </c>
      <c r="EO731">
        <v>2.246341428571429</v>
      </c>
      <c r="EP731">
        <v>1.683321428571428</v>
      </c>
      <c r="EQ731">
        <v>19.29667142857143</v>
      </c>
      <c r="ER731">
        <v>14.74346785714286</v>
      </c>
      <c r="ES731">
        <v>1999.971428571429</v>
      </c>
      <c r="ET731">
        <v>0.980006107142857</v>
      </c>
      <c r="EU731">
        <v>0.01999426071428572</v>
      </c>
      <c r="EV731">
        <v>0</v>
      </c>
      <c r="EW731">
        <v>720.10425</v>
      </c>
      <c r="EX731">
        <v>5.00097</v>
      </c>
      <c r="EY731">
        <v>14453.91428571428</v>
      </c>
      <c r="EZ731">
        <v>16707.38214285714</v>
      </c>
      <c r="FA731">
        <v>40.68699999999999</v>
      </c>
      <c r="FB731">
        <v>40.91928571428571</v>
      </c>
      <c r="FC731">
        <v>40.56199999999999</v>
      </c>
      <c r="FD731">
        <v>40.55092857142856</v>
      </c>
      <c r="FE731">
        <v>41.31199999999999</v>
      </c>
      <c r="FF731">
        <v>1955.081428571428</v>
      </c>
      <c r="FG731">
        <v>39.89000000000001</v>
      </c>
      <c r="FH731">
        <v>0</v>
      </c>
      <c r="FI731">
        <v>1758920572.5</v>
      </c>
      <c r="FJ731">
        <v>0</v>
      </c>
      <c r="FK731">
        <v>720.2060000000001</v>
      </c>
      <c r="FL731">
        <v>27.67302560648118</v>
      </c>
      <c r="FM731">
        <v>553.7982899136682</v>
      </c>
      <c r="FN731">
        <v>14457.10769230769</v>
      </c>
      <c r="FO731">
        <v>15</v>
      </c>
      <c r="FP731">
        <v>0</v>
      </c>
      <c r="FQ731" t="s">
        <v>439</v>
      </c>
      <c r="FR731">
        <v>1747247426.5</v>
      </c>
      <c r="FS731">
        <v>1747247420.5</v>
      </c>
      <c r="FT731">
        <v>0</v>
      </c>
      <c r="FU731">
        <v>1.027</v>
      </c>
      <c r="FV731">
        <v>0.031</v>
      </c>
      <c r="FW731">
        <v>0.02</v>
      </c>
      <c r="FX731">
        <v>0.05</v>
      </c>
      <c r="FY731">
        <v>420</v>
      </c>
      <c r="FZ731">
        <v>16</v>
      </c>
      <c r="GA731">
        <v>0.01</v>
      </c>
      <c r="GB731">
        <v>0.1</v>
      </c>
      <c r="GC731">
        <v>-45.439655</v>
      </c>
      <c r="GD731">
        <v>-8.76953921200746</v>
      </c>
      <c r="GE731">
        <v>0.8484239008155063</v>
      </c>
      <c r="GF731">
        <v>0</v>
      </c>
      <c r="GG731">
        <v>718.7273235294117</v>
      </c>
      <c r="GH731">
        <v>25.31457601417263</v>
      </c>
      <c r="GI731">
        <v>2.498701977387315</v>
      </c>
      <c r="GJ731">
        <v>-1</v>
      </c>
      <c r="GK731">
        <v>6.234687750000001</v>
      </c>
      <c r="GL731">
        <v>0.04073752345215131</v>
      </c>
      <c r="GM731">
        <v>0.004202998624494187</v>
      </c>
      <c r="GN731">
        <v>1</v>
      </c>
      <c r="GO731">
        <v>1</v>
      </c>
      <c r="GP731">
        <v>2</v>
      </c>
      <c r="GQ731" t="s">
        <v>440</v>
      </c>
      <c r="GR731">
        <v>3.13541</v>
      </c>
      <c r="GS731">
        <v>2.69027</v>
      </c>
      <c r="GT731">
        <v>0.110898</v>
      </c>
      <c r="GU731">
        <v>0.1166</v>
      </c>
      <c r="GV731">
        <v>0.108841</v>
      </c>
      <c r="GW731">
        <v>0.0878155</v>
      </c>
      <c r="GX731">
        <v>28250</v>
      </c>
      <c r="GY731">
        <v>28126.4</v>
      </c>
      <c r="GZ731">
        <v>29536.3</v>
      </c>
      <c r="HA731">
        <v>29422.9</v>
      </c>
      <c r="HB731">
        <v>34769</v>
      </c>
      <c r="HC731">
        <v>35557.1</v>
      </c>
      <c r="HD731">
        <v>41557.9</v>
      </c>
      <c r="HE731">
        <v>41804.3</v>
      </c>
      <c r="HF731">
        <v>1.93242</v>
      </c>
      <c r="HG731">
        <v>1.86922</v>
      </c>
      <c r="HH731">
        <v>0.0668913</v>
      </c>
      <c r="HI731">
        <v>0</v>
      </c>
      <c r="HJ731">
        <v>28.91</v>
      </c>
      <c r="HK731">
        <v>999.9</v>
      </c>
      <c r="HL731">
        <v>44.7</v>
      </c>
      <c r="HM731">
        <v>31.5</v>
      </c>
      <c r="HN731">
        <v>22.9822</v>
      </c>
      <c r="HO731">
        <v>62.0994</v>
      </c>
      <c r="HP731">
        <v>25.9816</v>
      </c>
      <c r="HQ731">
        <v>1</v>
      </c>
      <c r="HR731">
        <v>0.07727390000000001</v>
      </c>
      <c r="HS731">
        <v>-1.05364</v>
      </c>
      <c r="HT731">
        <v>20.3375</v>
      </c>
      <c r="HU731">
        <v>5.21654</v>
      </c>
      <c r="HV731">
        <v>12.0144</v>
      </c>
      <c r="HW731">
        <v>4.9878</v>
      </c>
      <c r="HX731">
        <v>3.28803</v>
      </c>
      <c r="HY731">
        <v>9999</v>
      </c>
      <c r="HZ731">
        <v>9999</v>
      </c>
      <c r="IA731">
        <v>9999</v>
      </c>
      <c r="IB731">
        <v>18.9</v>
      </c>
      <c r="IC731">
        <v>1.86754</v>
      </c>
      <c r="ID731">
        <v>1.86669</v>
      </c>
      <c r="IE731">
        <v>1.86601</v>
      </c>
      <c r="IF731">
        <v>1.866</v>
      </c>
      <c r="IG731">
        <v>1.86783</v>
      </c>
      <c r="IH731">
        <v>1.87027</v>
      </c>
      <c r="II731">
        <v>1.8689</v>
      </c>
      <c r="IJ731">
        <v>1.87042</v>
      </c>
      <c r="IK731">
        <v>0</v>
      </c>
      <c r="IL731">
        <v>0</v>
      </c>
      <c r="IM731">
        <v>0</v>
      </c>
      <c r="IN731">
        <v>0</v>
      </c>
      <c r="IO731" t="s">
        <v>441</v>
      </c>
      <c r="IP731" t="s">
        <v>442</v>
      </c>
      <c r="IQ731" t="s">
        <v>443</v>
      </c>
      <c r="IR731" t="s">
        <v>443</v>
      </c>
      <c r="IS731" t="s">
        <v>443</v>
      </c>
      <c r="IT731" t="s">
        <v>443</v>
      </c>
      <c r="IU731">
        <v>0</v>
      </c>
      <c r="IV731">
        <v>100</v>
      </c>
      <c r="IW731">
        <v>100</v>
      </c>
      <c r="IX731">
        <v>-0.71</v>
      </c>
      <c r="IY731">
        <v>0.1533</v>
      </c>
      <c r="IZ731">
        <v>-0.2124528667129374</v>
      </c>
      <c r="JA731">
        <v>-0.0008016307627816455</v>
      </c>
      <c r="JB731">
        <v>-2.705495203968552E-07</v>
      </c>
      <c r="JC731">
        <v>-1.001381313952682E-11</v>
      </c>
      <c r="JD731">
        <v>-0.06429383364076624</v>
      </c>
      <c r="JE731">
        <v>-0.003544197663381463</v>
      </c>
      <c r="JF731">
        <v>0.0008551080648433378</v>
      </c>
      <c r="JG731">
        <v>-1.439520423836254E-05</v>
      </c>
      <c r="JH731">
        <v>4</v>
      </c>
      <c r="JI731">
        <v>2335</v>
      </c>
      <c r="JJ731">
        <v>1</v>
      </c>
      <c r="JK731">
        <v>25</v>
      </c>
      <c r="JL731">
        <v>194552.4</v>
      </c>
      <c r="JM731">
        <v>194552.5</v>
      </c>
      <c r="JN731">
        <v>1.34888</v>
      </c>
      <c r="JO731">
        <v>2.23755</v>
      </c>
      <c r="JP731">
        <v>1.39648</v>
      </c>
      <c r="JQ731">
        <v>2.35352</v>
      </c>
      <c r="JR731">
        <v>1.49536</v>
      </c>
      <c r="JS731">
        <v>2.59399</v>
      </c>
      <c r="JT731">
        <v>36.4814</v>
      </c>
      <c r="JU731">
        <v>24.0612</v>
      </c>
      <c r="JV731">
        <v>18</v>
      </c>
      <c r="JW731">
        <v>494.272</v>
      </c>
      <c r="JX731">
        <v>444.553</v>
      </c>
      <c r="JY731">
        <v>30.0208</v>
      </c>
      <c r="JZ731">
        <v>28.5802</v>
      </c>
      <c r="KA731">
        <v>30.0001</v>
      </c>
      <c r="KB731">
        <v>28.4263</v>
      </c>
      <c r="KC731">
        <v>28.3583</v>
      </c>
      <c r="KD731">
        <v>27.0002</v>
      </c>
      <c r="KE731">
        <v>22.1955</v>
      </c>
      <c r="KF731">
        <v>46.012</v>
      </c>
      <c r="KG731">
        <v>30.0159</v>
      </c>
      <c r="KH731">
        <v>597.179</v>
      </c>
      <c r="KI731">
        <v>18.6738</v>
      </c>
      <c r="KJ731">
        <v>100.939</v>
      </c>
      <c r="KK731">
        <v>100.523</v>
      </c>
    </row>
    <row r="732" spans="1:297">
      <c r="A732">
        <v>716</v>
      </c>
      <c r="B732">
        <v>1758920576</v>
      </c>
      <c r="C732">
        <v>18792.90000009537</v>
      </c>
      <c r="D732" t="s">
        <v>1880</v>
      </c>
      <c r="E732" t="s">
        <v>1881</v>
      </c>
      <c r="F732">
        <v>5</v>
      </c>
      <c r="G732" t="s">
        <v>1809</v>
      </c>
      <c r="H732" t="s">
        <v>436</v>
      </c>
      <c r="I732">
        <v>1758920568.5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(EA732+(U732+2*0.95*5.67E-8*(((EA732+$B$7)+273)^4-(EA732+273)^4)-44100*J732)/(1.84*29.3*R732+8*0.95*5.67E-8*(EA732+273)^3))</f>
        <v>0</v>
      </c>
      <c r="W732">
        <f>($C$7*EB732+$D$7*EC732+$E$7*V732)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2*0.95*5.67E-8*(((EA732+$B$7)+273)^4-(W732+273)^4)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589.9328805583119</v>
      </c>
      <c r="AK732">
        <v>553.7801878787877</v>
      </c>
      <c r="AL732">
        <v>3.334089583899035</v>
      </c>
      <c r="AM732">
        <v>65.04146636514054</v>
      </c>
      <c r="AN732">
        <f>(AP732 - AO732 + DY732*1E3/(8.314*(EA732+273.15)) * AR732/DX732 * AQ732) * DX732/(100*DL732) * 1000/(1000 - AP732)</f>
        <v>0</v>
      </c>
      <c r="AO732">
        <v>18.64773074315201</v>
      </c>
      <c r="AP732">
        <v>24.88538666666667</v>
      </c>
      <c r="AQ732">
        <v>-1.096068674631974E-06</v>
      </c>
      <c r="AR732">
        <v>106.9102258895903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MAX(0,($B$13+$C$13*EF732)/(1+$D$13*EF732)*DY732/(EA732+273)*$E$13)</f>
        <v>0</v>
      </c>
      <c r="AX732" t="s">
        <v>437</v>
      </c>
      <c r="AY732" t="s">
        <v>437</v>
      </c>
      <c r="AZ732">
        <v>0</v>
      </c>
      <c r="BA732">
        <v>0</v>
      </c>
      <c r="BB732">
        <f>1-AZ732/BA732</f>
        <v>0</v>
      </c>
      <c r="BC732">
        <v>0</v>
      </c>
      <c r="BD732" t="s">
        <v>437</v>
      </c>
      <c r="BE732" t="s">
        <v>437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437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$B$11*EG732+$C$11*EH732+$F$11*ES732*(1-EV732)</f>
        <v>0</v>
      </c>
      <c r="DI732">
        <f>DH732*DJ732</f>
        <v>0</v>
      </c>
      <c r="DJ732">
        <f>($B$11*$D$9+$C$11*$D$9+$F$11*((FF732+EX732)/MAX(FF732+EX732+FG732, 0.1)*$I$9+FG732/MAX(FF732+EX732+FG732, 0.1)*$J$9))/($B$11+$C$11+$F$11)</f>
        <v>0</v>
      </c>
      <c r="DK732">
        <f>($B$11*$K$9+$C$11*$K$9+$F$11*((FF732+EX732)/MAX(FF732+EX732+FG732, 0.1)*$P$9+FG732/MAX(FF732+EX732+FG732, 0.1)*$Q$9))/($B$11+$C$11+$F$11)</f>
        <v>0</v>
      </c>
      <c r="DL732">
        <v>4.16</v>
      </c>
      <c r="DM732">
        <v>0.5</v>
      </c>
      <c r="DN732" t="s">
        <v>438</v>
      </c>
      <c r="DO732">
        <v>2</v>
      </c>
      <c r="DP732" t="b">
        <v>1</v>
      </c>
      <c r="DQ732">
        <v>1758920568.5</v>
      </c>
      <c r="DR732">
        <v>517.3541481481482</v>
      </c>
      <c r="DS732">
        <v>563.9861111111112</v>
      </c>
      <c r="DT732">
        <v>24.88544444444444</v>
      </c>
      <c r="DU732">
        <v>18.64717037037037</v>
      </c>
      <c r="DV732">
        <v>518.0559999999999</v>
      </c>
      <c r="DW732">
        <v>24.73211851851852</v>
      </c>
      <c r="DX732">
        <v>500.0138148148147</v>
      </c>
      <c r="DY732">
        <v>90.27814074074071</v>
      </c>
      <c r="DZ732">
        <v>0.02996662962962963</v>
      </c>
      <c r="EA732">
        <v>30.8836037037037</v>
      </c>
      <c r="EB732">
        <v>30.0047074074074</v>
      </c>
      <c r="EC732">
        <v>999.9000000000001</v>
      </c>
      <c r="ED732">
        <v>0</v>
      </c>
      <c r="EE732">
        <v>0</v>
      </c>
      <c r="EF732">
        <v>10004.87666666667</v>
      </c>
      <c r="EG732">
        <v>0</v>
      </c>
      <c r="EH732">
        <v>11.6912</v>
      </c>
      <c r="EI732">
        <v>-46.63186296296298</v>
      </c>
      <c r="EJ732">
        <v>530.5572592592592</v>
      </c>
      <c r="EK732">
        <v>574.7026666666667</v>
      </c>
      <c r="EL732">
        <v>6.238266296296296</v>
      </c>
      <c r="EM732">
        <v>563.9861111111112</v>
      </c>
      <c r="EN732">
        <v>18.64717037037037</v>
      </c>
      <c r="EO732">
        <v>2.246612592592593</v>
      </c>
      <c r="EP732">
        <v>1.683432592592593</v>
      </c>
      <c r="EQ732">
        <v>19.29861481481482</v>
      </c>
      <c r="ER732">
        <v>14.74449259259259</v>
      </c>
      <c r="ES732">
        <v>2000.024444444444</v>
      </c>
      <c r="ET732">
        <v>0.9800066296296298</v>
      </c>
      <c r="EU732">
        <v>0.01999368148148148</v>
      </c>
      <c r="EV732">
        <v>0</v>
      </c>
      <c r="EW732">
        <v>722.6814444444447</v>
      </c>
      <c r="EX732">
        <v>5.00097</v>
      </c>
      <c r="EY732">
        <v>14505.24444444444</v>
      </c>
      <c r="EZ732">
        <v>16707.82962962963</v>
      </c>
      <c r="FA732">
        <v>40.68699999999999</v>
      </c>
      <c r="FB732">
        <v>40.92322222222222</v>
      </c>
      <c r="FC732">
        <v>40.56199999999999</v>
      </c>
      <c r="FD732">
        <v>40.5574074074074</v>
      </c>
      <c r="FE732">
        <v>41.31199999999999</v>
      </c>
      <c r="FF732">
        <v>1955.134444444444</v>
      </c>
      <c r="FG732">
        <v>39.89000000000001</v>
      </c>
      <c r="FH732">
        <v>0</v>
      </c>
      <c r="FI732">
        <v>1758920577.3</v>
      </c>
      <c r="FJ732">
        <v>0</v>
      </c>
      <c r="FK732">
        <v>722.5962692307693</v>
      </c>
      <c r="FL732">
        <v>30.97945300709596</v>
      </c>
      <c r="FM732">
        <v>603.7162397802693</v>
      </c>
      <c r="FN732">
        <v>14503.37307692308</v>
      </c>
      <c r="FO732">
        <v>15</v>
      </c>
      <c r="FP732">
        <v>0</v>
      </c>
      <c r="FQ732" t="s">
        <v>439</v>
      </c>
      <c r="FR732">
        <v>1747247426.5</v>
      </c>
      <c r="FS732">
        <v>1747247420.5</v>
      </c>
      <c r="FT732">
        <v>0</v>
      </c>
      <c r="FU732">
        <v>1.027</v>
      </c>
      <c r="FV732">
        <v>0.031</v>
      </c>
      <c r="FW732">
        <v>0.02</v>
      </c>
      <c r="FX732">
        <v>0.05</v>
      </c>
      <c r="FY732">
        <v>420</v>
      </c>
      <c r="FZ732">
        <v>16</v>
      </c>
      <c r="GA732">
        <v>0.01</v>
      </c>
      <c r="GB732">
        <v>0.1</v>
      </c>
      <c r="GC732">
        <v>-46.178255</v>
      </c>
      <c r="GD732">
        <v>-8.278138086303969</v>
      </c>
      <c r="GE732">
        <v>0.7995154341693477</v>
      </c>
      <c r="GF732">
        <v>0</v>
      </c>
      <c r="GG732">
        <v>721.1669411764707</v>
      </c>
      <c r="GH732">
        <v>28.87599696194708</v>
      </c>
      <c r="GI732">
        <v>2.849267634913097</v>
      </c>
      <c r="GJ732">
        <v>-1</v>
      </c>
      <c r="GK732">
        <v>6.23658025</v>
      </c>
      <c r="GL732">
        <v>0.02292393996246098</v>
      </c>
      <c r="GM732">
        <v>0.003213769194808499</v>
      </c>
      <c r="GN732">
        <v>1</v>
      </c>
      <c r="GO732">
        <v>1</v>
      </c>
      <c r="GP732">
        <v>2</v>
      </c>
      <c r="GQ732" t="s">
        <v>440</v>
      </c>
      <c r="GR732">
        <v>3.13522</v>
      </c>
      <c r="GS732">
        <v>2.69007</v>
      </c>
      <c r="GT732">
        <v>0.113355</v>
      </c>
      <c r="GU732">
        <v>0.119026</v>
      </c>
      <c r="GV732">
        <v>0.10884</v>
      </c>
      <c r="GW732">
        <v>0.0878164</v>
      </c>
      <c r="GX732">
        <v>28171.6</v>
      </c>
      <c r="GY732">
        <v>28049.2</v>
      </c>
      <c r="GZ732">
        <v>29536</v>
      </c>
      <c r="HA732">
        <v>29423</v>
      </c>
      <c r="HB732">
        <v>34768.7</v>
      </c>
      <c r="HC732">
        <v>35557</v>
      </c>
      <c r="HD732">
        <v>41557.4</v>
      </c>
      <c r="HE732">
        <v>41804.3</v>
      </c>
      <c r="HF732">
        <v>1.93205</v>
      </c>
      <c r="HG732">
        <v>1.86905</v>
      </c>
      <c r="HH732">
        <v>0.0670217</v>
      </c>
      <c r="HI732">
        <v>0</v>
      </c>
      <c r="HJ732">
        <v>28.91</v>
      </c>
      <c r="HK732">
        <v>999.9</v>
      </c>
      <c r="HL732">
        <v>44.7</v>
      </c>
      <c r="HM732">
        <v>31.5</v>
      </c>
      <c r="HN732">
        <v>22.9824</v>
      </c>
      <c r="HO732">
        <v>61.8394</v>
      </c>
      <c r="HP732">
        <v>26.1579</v>
      </c>
      <c r="HQ732">
        <v>1</v>
      </c>
      <c r="HR732">
        <v>0.0773069</v>
      </c>
      <c r="HS732">
        <v>-1.06941</v>
      </c>
      <c r="HT732">
        <v>20.3375</v>
      </c>
      <c r="HU732">
        <v>5.21669</v>
      </c>
      <c r="HV732">
        <v>12.0134</v>
      </c>
      <c r="HW732">
        <v>4.9883</v>
      </c>
      <c r="HX732">
        <v>3.28783</v>
      </c>
      <c r="HY732">
        <v>9999</v>
      </c>
      <c r="HZ732">
        <v>9999</v>
      </c>
      <c r="IA732">
        <v>9999</v>
      </c>
      <c r="IB732">
        <v>18.9</v>
      </c>
      <c r="IC732">
        <v>1.86756</v>
      </c>
      <c r="ID732">
        <v>1.86671</v>
      </c>
      <c r="IE732">
        <v>1.86603</v>
      </c>
      <c r="IF732">
        <v>1.866</v>
      </c>
      <c r="IG732">
        <v>1.86783</v>
      </c>
      <c r="IH732">
        <v>1.87027</v>
      </c>
      <c r="II732">
        <v>1.8689</v>
      </c>
      <c r="IJ732">
        <v>1.87042</v>
      </c>
      <c r="IK732">
        <v>0</v>
      </c>
      <c r="IL732">
        <v>0</v>
      </c>
      <c r="IM732">
        <v>0</v>
      </c>
      <c r="IN732">
        <v>0</v>
      </c>
      <c r="IO732" t="s">
        <v>441</v>
      </c>
      <c r="IP732" t="s">
        <v>442</v>
      </c>
      <c r="IQ732" t="s">
        <v>443</v>
      </c>
      <c r="IR732" t="s">
        <v>443</v>
      </c>
      <c r="IS732" t="s">
        <v>443</v>
      </c>
      <c r="IT732" t="s">
        <v>443</v>
      </c>
      <c r="IU732">
        <v>0</v>
      </c>
      <c r="IV732">
        <v>100</v>
      </c>
      <c r="IW732">
        <v>100</v>
      </c>
      <c r="IX732">
        <v>-0.728</v>
      </c>
      <c r="IY732">
        <v>0.1533</v>
      </c>
      <c r="IZ732">
        <v>-0.2124528667129374</v>
      </c>
      <c r="JA732">
        <v>-0.0008016307627816455</v>
      </c>
      <c r="JB732">
        <v>-2.705495203968552E-07</v>
      </c>
      <c r="JC732">
        <v>-1.001381313952682E-11</v>
      </c>
      <c r="JD732">
        <v>-0.06429383364076624</v>
      </c>
      <c r="JE732">
        <v>-0.003544197663381463</v>
      </c>
      <c r="JF732">
        <v>0.0008551080648433378</v>
      </c>
      <c r="JG732">
        <v>-1.439520423836254E-05</v>
      </c>
      <c r="JH732">
        <v>4</v>
      </c>
      <c r="JI732">
        <v>2335</v>
      </c>
      <c r="JJ732">
        <v>1</v>
      </c>
      <c r="JK732">
        <v>25</v>
      </c>
      <c r="JL732">
        <v>194552.5</v>
      </c>
      <c r="JM732">
        <v>194552.6</v>
      </c>
      <c r="JN732">
        <v>1.37939</v>
      </c>
      <c r="JO732">
        <v>2.22534</v>
      </c>
      <c r="JP732">
        <v>1.39648</v>
      </c>
      <c r="JQ732">
        <v>2.35352</v>
      </c>
      <c r="JR732">
        <v>1.49536</v>
      </c>
      <c r="JS732">
        <v>2.68433</v>
      </c>
      <c r="JT732">
        <v>36.4814</v>
      </c>
      <c r="JU732">
        <v>24.0612</v>
      </c>
      <c r="JV732">
        <v>18</v>
      </c>
      <c r="JW732">
        <v>494.034</v>
      </c>
      <c r="JX732">
        <v>444.445</v>
      </c>
      <c r="JY732">
        <v>30.0131</v>
      </c>
      <c r="JZ732">
        <v>28.5819</v>
      </c>
      <c r="KA732">
        <v>30</v>
      </c>
      <c r="KB732">
        <v>28.4263</v>
      </c>
      <c r="KC732">
        <v>28.3583</v>
      </c>
      <c r="KD732">
        <v>27.6519</v>
      </c>
      <c r="KE732">
        <v>22.1955</v>
      </c>
      <c r="KF732">
        <v>46.012</v>
      </c>
      <c r="KG732">
        <v>30.015</v>
      </c>
      <c r="KH732">
        <v>610.538</v>
      </c>
      <c r="KI732">
        <v>18.6738</v>
      </c>
      <c r="KJ732">
        <v>100.938</v>
      </c>
      <c r="KK732">
        <v>100.523</v>
      </c>
    </row>
    <row r="733" spans="1:297">
      <c r="A733">
        <v>717</v>
      </c>
      <c r="B733">
        <v>1758920581</v>
      </c>
      <c r="C733">
        <v>18797.90000009537</v>
      </c>
      <c r="D733" t="s">
        <v>1882</v>
      </c>
      <c r="E733" t="s">
        <v>1883</v>
      </c>
      <c r="F733">
        <v>5</v>
      </c>
      <c r="G733" t="s">
        <v>1809</v>
      </c>
      <c r="H733" t="s">
        <v>436</v>
      </c>
      <c r="I733">
        <v>1758920573.214286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(EA733+(U733+2*0.95*5.67E-8*(((EA733+$B$7)+273)^4-(EA733+273)^4)-44100*J733)/(1.84*29.3*R733+8*0.95*5.67E-8*(EA733+273)^3))</f>
        <v>0</v>
      </c>
      <c r="W733">
        <f>($C$7*EB733+$D$7*EC733+$E$7*V733)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2*0.95*5.67E-8*(((EA733+$B$7)+273)^4-(W733+273)^4)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606.8705317839941</v>
      </c>
      <c r="AK733">
        <v>570.3196666666664</v>
      </c>
      <c r="AL733">
        <v>3.304271420769894</v>
      </c>
      <c r="AM733">
        <v>65.04146636514054</v>
      </c>
      <c r="AN733">
        <f>(AP733 - AO733 + DY733*1E3/(8.314*(EA733+273.15)) * AR733/DX733 * AQ733) * DX733/(100*DL733) * 1000/(1000 - AP733)</f>
        <v>0</v>
      </c>
      <c r="AO733">
        <v>18.64754013133263</v>
      </c>
      <c r="AP733">
        <v>24.88585999999999</v>
      </c>
      <c r="AQ733">
        <v>-3.021717647834992E-07</v>
      </c>
      <c r="AR733">
        <v>106.9102258895903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MAX(0,($B$13+$C$13*EF733)/(1+$D$13*EF733)*DY733/(EA733+273)*$E$13)</f>
        <v>0</v>
      </c>
      <c r="AX733" t="s">
        <v>437</v>
      </c>
      <c r="AY733" t="s">
        <v>437</v>
      </c>
      <c r="AZ733">
        <v>0</v>
      </c>
      <c r="BA733">
        <v>0</v>
      </c>
      <c r="BB733">
        <f>1-AZ733/BA733</f>
        <v>0</v>
      </c>
      <c r="BC733">
        <v>0</v>
      </c>
      <c r="BD733" t="s">
        <v>437</v>
      </c>
      <c r="BE733" t="s">
        <v>437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437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$B$11*EG733+$C$11*EH733+$F$11*ES733*(1-EV733)</f>
        <v>0</v>
      </c>
      <c r="DI733">
        <f>DH733*DJ733</f>
        <v>0</v>
      </c>
      <c r="DJ733">
        <f>($B$11*$D$9+$C$11*$D$9+$F$11*((FF733+EX733)/MAX(FF733+EX733+FG733, 0.1)*$I$9+FG733/MAX(FF733+EX733+FG733, 0.1)*$J$9))/($B$11+$C$11+$F$11)</f>
        <v>0</v>
      </c>
      <c r="DK733">
        <f>($B$11*$K$9+$C$11*$K$9+$F$11*((FF733+EX733)/MAX(FF733+EX733+FG733, 0.1)*$P$9+FG733/MAX(FF733+EX733+FG733, 0.1)*$Q$9))/($B$11+$C$11+$F$11)</f>
        <v>0</v>
      </c>
      <c r="DL733">
        <v>4.16</v>
      </c>
      <c r="DM733">
        <v>0.5</v>
      </c>
      <c r="DN733" t="s">
        <v>438</v>
      </c>
      <c r="DO733">
        <v>2</v>
      </c>
      <c r="DP733" t="b">
        <v>1</v>
      </c>
      <c r="DQ733">
        <v>1758920573.214286</v>
      </c>
      <c r="DR733">
        <v>532.5848214285713</v>
      </c>
      <c r="DS733">
        <v>579.7912142857143</v>
      </c>
      <c r="DT733">
        <v>24.88611428571429</v>
      </c>
      <c r="DU733">
        <v>18.64749642857143</v>
      </c>
      <c r="DV733">
        <v>533.3033214285714</v>
      </c>
      <c r="DW733">
        <v>24.73278571428571</v>
      </c>
      <c r="DX733">
        <v>500.0241071428571</v>
      </c>
      <c r="DY733">
        <v>90.2783607142857</v>
      </c>
      <c r="DZ733">
        <v>0.02989068214285714</v>
      </c>
      <c r="EA733">
        <v>30.88242857142857</v>
      </c>
      <c r="EB733">
        <v>30.00422857142857</v>
      </c>
      <c r="EC733">
        <v>999.9000000000002</v>
      </c>
      <c r="ED733">
        <v>0</v>
      </c>
      <c r="EE733">
        <v>0</v>
      </c>
      <c r="EF733">
        <v>10001.39714285714</v>
      </c>
      <c r="EG733">
        <v>0</v>
      </c>
      <c r="EH733">
        <v>11.6912</v>
      </c>
      <c r="EI733">
        <v>-47.20629642857143</v>
      </c>
      <c r="EJ733">
        <v>546.1770357142857</v>
      </c>
      <c r="EK733">
        <v>590.8083214285715</v>
      </c>
      <c r="EL733">
        <v>6.238613214285714</v>
      </c>
      <c r="EM733">
        <v>579.7912142857143</v>
      </c>
      <c r="EN733">
        <v>18.64749642857143</v>
      </c>
      <c r="EO733">
        <v>2.246678214285714</v>
      </c>
      <c r="EP733">
        <v>1.683466785714286</v>
      </c>
      <c r="EQ733">
        <v>19.29909642857143</v>
      </c>
      <c r="ER733">
        <v>14.74480357142857</v>
      </c>
      <c r="ES733">
        <v>2000.011428571429</v>
      </c>
      <c r="ET733">
        <v>0.9800063928571426</v>
      </c>
      <c r="EU733">
        <v>0.01999384642857143</v>
      </c>
      <c r="EV733">
        <v>0</v>
      </c>
      <c r="EW733">
        <v>725.1197500000001</v>
      </c>
      <c r="EX733">
        <v>5.00097</v>
      </c>
      <c r="EY733">
        <v>14554.63571428571</v>
      </c>
      <c r="EZ733">
        <v>16707.70714285714</v>
      </c>
      <c r="FA733">
        <v>40.68699999999999</v>
      </c>
      <c r="FB733">
        <v>40.93257142857142</v>
      </c>
      <c r="FC733">
        <v>40.56199999999999</v>
      </c>
      <c r="FD733">
        <v>40.55314285714285</v>
      </c>
      <c r="FE733">
        <v>41.31199999999999</v>
      </c>
      <c r="FF733">
        <v>1955.121428571429</v>
      </c>
      <c r="FG733">
        <v>39.89000000000001</v>
      </c>
      <c r="FH733">
        <v>0</v>
      </c>
      <c r="FI733">
        <v>1758920582.7</v>
      </c>
      <c r="FJ733">
        <v>0</v>
      </c>
      <c r="FK733">
        <v>725.58096</v>
      </c>
      <c r="FL733">
        <v>33.12623076594635</v>
      </c>
      <c r="FM733">
        <v>653.853846149574</v>
      </c>
      <c r="FN733">
        <v>14562.964</v>
      </c>
      <c r="FO733">
        <v>15</v>
      </c>
      <c r="FP733">
        <v>0</v>
      </c>
      <c r="FQ733" t="s">
        <v>439</v>
      </c>
      <c r="FR733">
        <v>1747247426.5</v>
      </c>
      <c r="FS733">
        <v>1747247420.5</v>
      </c>
      <c r="FT733">
        <v>0</v>
      </c>
      <c r="FU733">
        <v>1.027</v>
      </c>
      <c r="FV733">
        <v>0.031</v>
      </c>
      <c r="FW733">
        <v>0.02</v>
      </c>
      <c r="FX733">
        <v>0.05</v>
      </c>
      <c r="FY733">
        <v>420</v>
      </c>
      <c r="FZ733">
        <v>16</v>
      </c>
      <c r="GA733">
        <v>0.01</v>
      </c>
      <c r="GB733">
        <v>0.1</v>
      </c>
      <c r="GC733">
        <v>-46.86911463414634</v>
      </c>
      <c r="GD733">
        <v>-7.593602090592385</v>
      </c>
      <c r="GE733">
        <v>0.7519679558432727</v>
      </c>
      <c r="GF733">
        <v>0</v>
      </c>
      <c r="GG733">
        <v>723.8656470588237</v>
      </c>
      <c r="GH733">
        <v>31.42539343978689</v>
      </c>
      <c r="GI733">
        <v>3.091495182539967</v>
      </c>
      <c r="GJ733">
        <v>-1</v>
      </c>
      <c r="GK733">
        <v>6.238025609756098</v>
      </c>
      <c r="GL733">
        <v>0.003742160278749964</v>
      </c>
      <c r="GM733">
        <v>0.002022652266004445</v>
      </c>
      <c r="GN733">
        <v>1</v>
      </c>
      <c r="GO733">
        <v>1</v>
      </c>
      <c r="GP733">
        <v>2</v>
      </c>
      <c r="GQ733" t="s">
        <v>440</v>
      </c>
      <c r="GR733">
        <v>3.1352</v>
      </c>
      <c r="GS733">
        <v>2.69025</v>
      </c>
      <c r="GT733">
        <v>0.115765</v>
      </c>
      <c r="GU733">
        <v>0.121401</v>
      </c>
      <c r="GV733">
        <v>0.108845</v>
      </c>
      <c r="GW733">
        <v>0.08781899999999999</v>
      </c>
      <c r="GX733">
        <v>28094.3</v>
      </c>
      <c r="GY733">
        <v>27973.5</v>
      </c>
      <c r="GZ733">
        <v>29535.2</v>
      </c>
      <c r="HA733">
        <v>29422.9</v>
      </c>
      <c r="HB733">
        <v>34767.7</v>
      </c>
      <c r="HC733">
        <v>35557</v>
      </c>
      <c r="HD733">
        <v>41556.4</v>
      </c>
      <c r="HE733">
        <v>41804.3</v>
      </c>
      <c r="HF733">
        <v>1.93205</v>
      </c>
      <c r="HG733">
        <v>1.86913</v>
      </c>
      <c r="HH733">
        <v>0.0674985</v>
      </c>
      <c r="HI733">
        <v>0</v>
      </c>
      <c r="HJ733">
        <v>28.9123</v>
      </c>
      <c r="HK733">
        <v>999.9</v>
      </c>
      <c r="HL733">
        <v>44.6</v>
      </c>
      <c r="HM733">
        <v>31.5</v>
      </c>
      <c r="HN733">
        <v>22.932</v>
      </c>
      <c r="HO733">
        <v>61.9694</v>
      </c>
      <c r="HP733">
        <v>26.1739</v>
      </c>
      <c r="HQ733">
        <v>1</v>
      </c>
      <c r="HR733">
        <v>0.07761179999999999</v>
      </c>
      <c r="HS733">
        <v>-1.08023</v>
      </c>
      <c r="HT733">
        <v>20.3373</v>
      </c>
      <c r="HU733">
        <v>5.21699</v>
      </c>
      <c r="HV733">
        <v>12.0125</v>
      </c>
      <c r="HW733">
        <v>4.9884</v>
      </c>
      <c r="HX733">
        <v>3.28788</v>
      </c>
      <c r="HY733">
        <v>9999</v>
      </c>
      <c r="HZ733">
        <v>9999</v>
      </c>
      <c r="IA733">
        <v>9999</v>
      </c>
      <c r="IB733">
        <v>18.9</v>
      </c>
      <c r="IC733">
        <v>1.86756</v>
      </c>
      <c r="ID733">
        <v>1.86674</v>
      </c>
      <c r="IE733">
        <v>1.86602</v>
      </c>
      <c r="IF733">
        <v>1.866</v>
      </c>
      <c r="IG733">
        <v>1.86783</v>
      </c>
      <c r="IH733">
        <v>1.87028</v>
      </c>
      <c r="II733">
        <v>1.86893</v>
      </c>
      <c r="IJ733">
        <v>1.87042</v>
      </c>
      <c r="IK733">
        <v>0</v>
      </c>
      <c r="IL733">
        <v>0</v>
      </c>
      <c r="IM733">
        <v>0</v>
      </c>
      <c r="IN733">
        <v>0</v>
      </c>
      <c r="IO733" t="s">
        <v>441</v>
      </c>
      <c r="IP733" t="s">
        <v>442</v>
      </c>
      <c r="IQ733" t="s">
        <v>443</v>
      </c>
      <c r="IR733" t="s">
        <v>443</v>
      </c>
      <c r="IS733" t="s">
        <v>443</v>
      </c>
      <c r="IT733" t="s">
        <v>443</v>
      </c>
      <c r="IU733">
        <v>0</v>
      </c>
      <c r="IV733">
        <v>100</v>
      </c>
      <c r="IW733">
        <v>100</v>
      </c>
      <c r="IX733">
        <v>-0.746</v>
      </c>
      <c r="IY733">
        <v>0.1534</v>
      </c>
      <c r="IZ733">
        <v>-0.2124528667129374</v>
      </c>
      <c r="JA733">
        <v>-0.0008016307627816455</v>
      </c>
      <c r="JB733">
        <v>-2.705495203968552E-07</v>
      </c>
      <c r="JC733">
        <v>-1.001381313952682E-11</v>
      </c>
      <c r="JD733">
        <v>-0.06429383364076624</v>
      </c>
      <c r="JE733">
        <v>-0.003544197663381463</v>
      </c>
      <c r="JF733">
        <v>0.0008551080648433378</v>
      </c>
      <c r="JG733">
        <v>-1.439520423836254E-05</v>
      </c>
      <c r="JH733">
        <v>4</v>
      </c>
      <c r="JI733">
        <v>2335</v>
      </c>
      <c r="JJ733">
        <v>1</v>
      </c>
      <c r="JK733">
        <v>25</v>
      </c>
      <c r="JL733">
        <v>194552.6</v>
      </c>
      <c r="JM733">
        <v>194552.7</v>
      </c>
      <c r="JN733">
        <v>1.40991</v>
      </c>
      <c r="JO733">
        <v>2.22046</v>
      </c>
      <c r="JP733">
        <v>1.39648</v>
      </c>
      <c r="JQ733">
        <v>2.35474</v>
      </c>
      <c r="JR733">
        <v>1.49536</v>
      </c>
      <c r="JS733">
        <v>2.70508</v>
      </c>
      <c r="JT733">
        <v>36.4578</v>
      </c>
      <c r="JU733">
        <v>24.0612</v>
      </c>
      <c r="JV733">
        <v>18</v>
      </c>
      <c r="JW733">
        <v>494.034</v>
      </c>
      <c r="JX733">
        <v>444.502</v>
      </c>
      <c r="JY733">
        <v>30.012</v>
      </c>
      <c r="JZ733">
        <v>28.5826</v>
      </c>
      <c r="KA733">
        <v>30.0001</v>
      </c>
      <c r="KB733">
        <v>28.4263</v>
      </c>
      <c r="KC733">
        <v>28.3599</v>
      </c>
      <c r="KD733">
        <v>28.2265</v>
      </c>
      <c r="KE733">
        <v>22.1955</v>
      </c>
      <c r="KF733">
        <v>46.012</v>
      </c>
      <c r="KG733">
        <v>30.0129</v>
      </c>
      <c r="KH733">
        <v>630.574</v>
      </c>
      <c r="KI733">
        <v>18.6736</v>
      </c>
      <c r="KJ733">
        <v>100.935</v>
      </c>
      <c r="KK733">
        <v>100.522</v>
      </c>
    </row>
    <row r="734" spans="1:297">
      <c r="A734">
        <v>718</v>
      </c>
      <c r="B734">
        <v>1758920586</v>
      </c>
      <c r="C734">
        <v>18802.90000009537</v>
      </c>
      <c r="D734" t="s">
        <v>1884</v>
      </c>
      <c r="E734" t="s">
        <v>1885</v>
      </c>
      <c r="F734">
        <v>5</v>
      </c>
      <c r="G734" t="s">
        <v>1809</v>
      </c>
      <c r="H734" t="s">
        <v>436</v>
      </c>
      <c r="I734">
        <v>1758920578.5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(EA734+(U734+2*0.95*5.67E-8*(((EA734+$B$7)+273)^4-(EA734+273)^4)-44100*J734)/(1.84*29.3*R734+8*0.95*5.67E-8*(EA734+273)^3))</f>
        <v>0</v>
      </c>
      <c r="W734">
        <f>($C$7*EB734+$D$7*EC734+$E$7*V734)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2*0.95*5.67E-8*(((EA734+$B$7)+273)^4-(W734+273)^4)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624.0521607759084</v>
      </c>
      <c r="AK734">
        <v>587.0651151515152</v>
      </c>
      <c r="AL734">
        <v>3.349608925333408</v>
      </c>
      <c r="AM734">
        <v>65.04146636514054</v>
      </c>
      <c r="AN734">
        <f>(AP734 - AO734 + DY734*1E3/(8.314*(EA734+273.15)) * AR734/DX734 * AQ734) * DX734/(100*DL734) * 1000/(1000 - AP734)</f>
        <v>0</v>
      </c>
      <c r="AO734">
        <v>18.65111805283299</v>
      </c>
      <c r="AP734">
        <v>24.88880969696968</v>
      </c>
      <c r="AQ734">
        <v>2.012528855692393E-06</v>
      </c>
      <c r="AR734">
        <v>106.9102258895903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MAX(0,($B$13+$C$13*EF734)/(1+$D$13*EF734)*DY734/(EA734+273)*$E$13)</f>
        <v>0</v>
      </c>
      <c r="AX734" t="s">
        <v>437</v>
      </c>
      <c r="AY734" t="s">
        <v>437</v>
      </c>
      <c r="AZ734">
        <v>0</v>
      </c>
      <c r="BA734">
        <v>0</v>
      </c>
      <c r="BB734">
        <f>1-AZ734/BA734</f>
        <v>0</v>
      </c>
      <c r="BC734">
        <v>0</v>
      </c>
      <c r="BD734" t="s">
        <v>437</v>
      </c>
      <c r="BE734" t="s">
        <v>437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437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$B$11*EG734+$C$11*EH734+$F$11*ES734*(1-EV734)</f>
        <v>0</v>
      </c>
      <c r="DI734">
        <f>DH734*DJ734</f>
        <v>0</v>
      </c>
      <c r="DJ734">
        <f>($B$11*$D$9+$C$11*$D$9+$F$11*((FF734+EX734)/MAX(FF734+EX734+FG734, 0.1)*$I$9+FG734/MAX(FF734+EX734+FG734, 0.1)*$J$9))/($B$11+$C$11+$F$11)</f>
        <v>0</v>
      </c>
      <c r="DK734">
        <f>($B$11*$K$9+$C$11*$K$9+$F$11*((FF734+EX734)/MAX(FF734+EX734+FG734, 0.1)*$P$9+FG734/MAX(FF734+EX734+FG734, 0.1)*$Q$9))/($B$11+$C$11+$F$11)</f>
        <v>0</v>
      </c>
      <c r="DL734">
        <v>4.16</v>
      </c>
      <c r="DM734">
        <v>0.5</v>
      </c>
      <c r="DN734" t="s">
        <v>438</v>
      </c>
      <c r="DO734">
        <v>2</v>
      </c>
      <c r="DP734" t="b">
        <v>1</v>
      </c>
      <c r="DQ734">
        <v>1758920578.5</v>
      </c>
      <c r="DR734">
        <v>549.6970740740742</v>
      </c>
      <c r="DS734">
        <v>597.5544074074073</v>
      </c>
      <c r="DT734">
        <v>24.88627037037037</v>
      </c>
      <c r="DU734">
        <v>18.64872592592592</v>
      </c>
      <c r="DV734">
        <v>550.4345555555556</v>
      </c>
      <c r="DW734">
        <v>24.73294074074074</v>
      </c>
      <c r="DX734">
        <v>500.0114074074075</v>
      </c>
      <c r="DY734">
        <v>90.27884444444445</v>
      </c>
      <c r="DZ734">
        <v>0.02988199259259259</v>
      </c>
      <c r="EA734">
        <v>30.8808</v>
      </c>
      <c r="EB734">
        <v>30.0027</v>
      </c>
      <c r="EC734">
        <v>999.9000000000001</v>
      </c>
      <c r="ED734">
        <v>0</v>
      </c>
      <c r="EE734">
        <v>0</v>
      </c>
      <c r="EF734">
        <v>10002.37888888889</v>
      </c>
      <c r="EG734">
        <v>0</v>
      </c>
      <c r="EH734">
        <v>11.6912</v>
      </c>
      <c r="EI734">
        <v>-47.85722592592592</v>
      </c>
      <c r="EJ734">
        <v>563.7262222222223</v>
      </c>
      <c r="EK734">
        <v>608.9098148148149</v>
      </c>
      <c r="EL734">
        <v>6.237543333333334</v>
      </c>
      <c r="EM734">
        <v>597.5544074074073</v>
      </c>
      <c r="EN734">
        <v>18.64872592592592</v>
      </c>
      <c r="EO734">
        <v>2.246703703703704</v>
      </c>
      <c r="EP734">
        <v>1.683586296296296</v>
      </c>
      <c r="EQ734">
        <v>19.2992962962963</v>
      </c>
      <c r="ER734">
        <v>14.74590740740741</v>
      </c>
      <c r="ES734">
        <v>2000.046666666667</v>
      </c>
      <c r="ET734">
        <v>0.9800066666666667</v>
      </c>
      <c r="EU734">
        <v>0.01999357407407408</v>
      </c>
      <c r="EV734">
        <v>0</v>
      </c>
      <c r="EW734">
        <v>728.0282592592592</v>
      </c>
      <c r="EX734">
        <v>5.00097</v>
      </c>
      <c r="EY734">
        <v>14613.18148148148</v>
      </c>
      <c r="EZ734">
        <v>16708</v>
      </c>
      <c r="FA734">
        <v>40.68699999999999</v>
      </c>
      <c r="FB734">
        <v>40.93699999999999</v>
      </c>
      <c r="FC734">
        <v>40.56199999999999</v>
      </c>
      <c r="FD734">
        <v>40.5574074074074</v>
      </c>
      <c r="FE734">
        <v>41.31199999999999</v>
      </c>
      <c r="FF734">
        <v>1955.156666666667</v>
      </c>
      <c r="FG734">
        <v>39.89000000000001</v>
      </c>
      <c r="FH734">
        <v>0</v>
      </c>
      <c r="FI734">
        <v>1758920587.5</v>
      </c>
      <c r="FJ734">
        <v>0</v>
      </c>
      <c r="FK734">
        <v>728.25784</v>
      </c>
      <c r="FL734">
        <v>33.51969226081409</v>
      </c>
      <c r="FM734">
        <v>688.3769221153449</v>
      </c>
      <c r="FN734">
        <v>14616.592</v>
      </c>
      <c r="FO734">
        <v>15</v>
      </c>
      <c r="FP734">
        <v>0</v>
      </c>
      <c r="FQ734" t="s">
        <v>439</v>
      </c>
      <c r="FR734">
        <v>1747247426.5</v>
      </c>
      <c r="FS734">
        <v>1747247420.5</v>
      </c>
      <c r="FT734">
        <v>0</v>
      </c>
      <c r="FU734">
        <v>1.027</v>
      </c>
      <c r="FV734">
        <v>0.031</v>
      </c>
      <c r="FW734">
        <v>0.02</v>
      </c>
      <c r="FX734">
        <v>0.05</v>
      </c>
      <c r="FY734">
        <v>420</v>
      </c>
      <c r="FZ734">
        <v>16</v>
      </c>
      <c r="GA734">
        <v>0.01</v>
      </c>
      <c r="GB734">
        <v>0.1</v>
      </c>
      <c r="GC734">
        <v>-47.35099512195122</v>
      </c>
      <c r="GD734">
        <v>-7.425585365853664</v>
      </c>
      <c r="GE734">
        <v>0.7363870221002458</v>
      </c>
      <c r="GF734">
        <v>0</v>
      </c>
      <c r="GG734">
        <v>725.7670588235294</v>
      </c>
      <c r="GH734">
        <v>32.57164249020154</v>
      </c>
      <c r="GI734">
        <v>3.203048437138824</v>
      </c>
      <c r="GJ734">
        <v>-1</v>
      </c>
      <c r="GK734">
        <v>6.238391463414635</v>
      </c>
      <c r="GL734">
        <v>-0.009067526132397202</v>
      </c>
      <c r="GM734">
        <v>0.001436166239741607</v>
      </c>
      <c r="GN734">
        <v>1</v>
      </c>
      <c r="GO734">
        <v>1</v>
      </c>
      <c r="GP734">
        <v>2</v>
      </c>
      <c r="GQ734" t="s">
        <v>440</v>
      </c>
      <c r="GR734">
        <v>3.13529</v>
      </c>
      <c r="GS734">
        <v>2.69031</v>
      </c>
      <c r="GT734">
        <v>0.118168</v>
      </c>
      <c r="GU734">
        <v>0.123737</v>
      </c>
      <c r="GV734">
        <v>0.108856</v>
      </c>
      <c r="GW734">
        <v>0.08782760000000001</v>
      </c>
      <c r="GX734">
        <v>28018</v>
      </c>
      <c r="GY734">
        <v>27898.9</v>
      </c>
      <c r="GZ734">
        <v>29535.4</v>
      </c>
      <c r="HA734">
        <v>29422.7</v>
      </c>
      <c r="HB734">
        <v>34767.1</v>
      </c>
      <c r="HC734">
        <v>35556.4</v>
      </c>
      <c r="HD734">
        <v>41556.2</v>
      </c>
      <c r="HE734">
        <v>41804</v>
      </c>
      <c r="HF734">
        <v>1.9322</v>
      </c>
      <c r="HG734">
        <v>1.8692</v>
      </c>
      <c r="HH734">
        <v>0.0666119</v>
      </c>
      <c r="HI734">
        <v>0</v>
      </c>
      <c r="HJ734">
        <v>28.9125</v>
      </c>
      <c r="HK734">
        <v>999.9</v>
      </c>
      <c r="HL734">
        <v>44.7</v>
      </c>
      <c r="HM734">
        <v>31.5</v>
      </c>
      <c r="HN734">
        <v>22.981</v>
      </c>
      <c r="HO734">
        <v>61.8894</v>
      </c>
      <c r="HP734">
        <v>26.0857</v>
      </c>
      <c r="HQ734">
        <v>1</v>
      </c>
      <c r="HR734">
        <v>0.077561</v>
      </c>
      <c r="HS734">
        <v>-1.07095</v>
      </c>
      <c r="HT734">
        <v>20.3375</v>
      </c>
      <c r="HU734">
        <v>5.21744</v>
      </c>
      <c r="HV734">
        <v>12.0135</v>
      </c>
      <c r="HW734">
        <v>4.9888</v>
      </c>
      <c r="HX734">
        <v>3.2877</v>
      </c>
      <c r="HY734">
        <v>9999</v>
      </c>
      <c r="HZ734">
        <v>9999</v>
      </c>
      <c r="IA734">
        <v>9999</v>
      </c>
      <c r="IB734">
        <v>18.9</v>
      </c>
      <c r="IC734">
        <v>1.86755</v>
      </c>
      <c r="ID734">
        <v>1.86674</v>
      </c>
      <c r="IE734">
        <v>1.86603</v>
      </c>
      <c r="IF734">
        <v>1.866</v>
      </c>
      <c r="IG734">
        <v>1.86783</v>
      </c>
      <c r="IH734">
        <v>1.87027</v>
      </c>
      <c r="II734">
        <v>1.86891</v>
      </c>
      <c r="IJ734">
        <v>1.87042</v>
      </c>
      <c r="IK734">
        <v>0</v>
      </c>
      <c r="IL734">
        <v>0</v>
      </c>
      <c r="IM734">
        <v>0</v>
      </c>
      <c r="IN734">
        <v>0</v>
      </c>
      <c r="IO734" t="s">
        <v>441</v>
      </c>
      <c r="IP734" t="s">
        <v>442</v>
      </c>
      <c r="IQ734" t="s">
        <v>443</v>
      </c>
      <c r="IR734" t="s">
        <v>443</v>
      </c>
      <c r="IS734" t="s">
        <v>443</v>
      </c>
      <c r="IT734" t="s">
        <v>443</v>
      </c>
      <c r="IU734">
        <v>0</v>
      </c>
      <c r="IV734">
        <v>100</v>
      </c>
      <c r="IW734">
        <v>100</v>
      </c>
      <c r="IX734">
        <v>-0.765</v>
      </c>
      <c r="IY734">
        <v>0.1534</v>
      </c>
      <c r="IZ734">
        <v>-0.2124528667129374</v>
      </c>
      <c r="JA734">
        <v>-0.0008016307627816455</v>
      </c>
      <c r="JB734">
        <v>-2.705495203968552E-07</v>
      </c>
      <c r="JC734">
        <v>-1.001381313952682E-11</v>
      </c>
      <c r="JD734">
        <v>-0.06429383364076624</v>
      </c>
      <c r="JE734">
        <v>-0.003544197663381463</v>
      </c>
      <c r="JF734">
        <v>0.0008551080648433378</v>
      </c>
      <c r="JG734">
        <v>-1.439520423836254E-05</v>
      </c>
      <c r="JH734">
        <v>4</v>
      </c>
      <c r="JI734">
        <v>2335</v>
      </c>
      <c r="JJ734">
        <v>1</v>
      </c>
      <c r="JK734">
        <v>25</v>
      </c>
      <c r="JL734">
        <v>194552.7</v>
      </c>
      <c r="JM734">
        <v>194552.8</v>
      </c>
      <c r="JN734">
        <v>1.44043</v>
      </c>
      <c r="JO734">
        <v>2.2168</v>
      </c>
      <c r="JP734">
        <v>1.39648</v>
      </c>
      <c r="JQ734">
        <v>2.35229</v>
      </c>
      <c r="JR734">
        <v>1.49536</v>
      </c>
      <c r="JS734">
        <v>2.69897</v>
      </c>
      <c r="JT734">
        <v>36.4578</v>
      </c>
      <c r="JU734">
        <v>24.0612</v>
      </c>
      <c r="JV734">
        <v>18</v>
      </c>
      <c r="JW734">
        <v>494.146</v>
      </c>
      <c r="JX734">
        <v>444.556</v>
      </c>
      <c r="JY734">
        <v>30.0108</v>
      </c>
      <c r="JZ734">
        <v>28.5838</v>
      </c>
      <c r="KA734">
        <v>30.0001</v>
      </c>
      <c r="KB734">
        <v>28.4285</v>
      </c>
      <c r="KC734">
        <v>28.3608</v>
      </c>
      <c r="KD734">
        <v>28.8776</v>
      </c>
      <c r="KE734">
        <v>22.1955</v>
      </c>
      <c r="KF734">
        <v>46.012</v>
      </c>
      <c r="KG734">
        <v>30.0069</v>
      </c>
      <c r="KH734">
        <v>644.014</v>
      </c>
      <c r="KI734">
        <v>18.6722</v>
      </c>
      <c r="KJ734">
        <v>100.935</v>
      </c>
      <c r="KK734">
        <v>100.522</v>
      </c>
    </row>
    <row r="735" spans="1:297">
      <c r="A735">
        <v>719</v>
      </c>
      <c r="B735">
        <v>1758920591</v>
      </c>
      <c r="C735">
        <v>18807.90000009537</v>
      </c>
      <c r="D735" t="s">
        <v>1886</v>
      </c>
      <c r="E735" t="s">
        <v>1887</v>
      </c>
      <c r="F735">
        <v>5</v>
      </c>
      <c r="G735" t="s">
        <v>1809</v>
      </c>
      <c r="H735" t="s">
        <v>436</v>
      </c>
      <c r="I735">
        <v>1758920583.214286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(EA735+(U735+2*0.95*5.67E-8*(((EA735+$B$7)+273)^4-(EA735+273)^4)-44100*J735)/(1.84*29.3*R735+8*0.95*5.67E-8*(EA735+273)^3))</f>
        <v>0</v>
      </c>
      <c r="W735">
        <f>($C$7*EB735+$D$7*EC735+$E$7*V735)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2*0.95*5.67E-8*(((EA735+$B$7)+273)^4-(W735+273)^4)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641.0539998513357</v>
      </c>
      <c r="AK735">
        <v>603.7687515151516</v>
      </c>
      <c r="AL735">
        <v>3.343994181966003</v>
      </c>
      <c r="AM735">
        <v>65.04146636514054</v>
      </c>
      <c r="AN735">
        <f>(AP735 - AO735 + DY735*1E3/(8.314*(EA735+273.15)) * AR735/DX735 * AQ735) * DX735/(100*DL735) * 1000/(1000 - AP735)</f>
        <v>0</v>
      </c>
      <c r="AO735">
        <v>18.64877585658208</v>
      </c>
      <c r="AP735">
        <v>24.88510606060606</v>
      </c>
      <c r="AQ735">
        <v>-5.834124391159606E-06</v>
      </c>
      <c r="AR735">
        <v>106.9102258895903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MAX(0,($B$13+$C$13*EF735)/(1+$D$13*EF735)*DY735/(EA735+273)*$E$13)</f>
        <v>0</v>
      </c>
      <c r="AX735" t="s">
        <v>437</v>
      </c>
      <c r="AY735" t="s">
        <v>437</v>
      </c>
      <c r="AZ735">
        <v>0</v>
      </c>
      <c r="BA735">
        <v>0</v>
      </c>
      <c r="BB735">
        <f>1-AZ735/BA735</f>
        <v>0</v>
      </c>
      <c r="BC735">
        <v>0</v>
      </c>
      <c r="BD735" t="s">
        <v>437</v>
      </c>
      <c r="BE735" t="s">
        <v>437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437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$B$11*EG735+$C$11*EH735+$F$11*ES735*(1-EV735)</f>
        <v>0</v>
      </c>
      <c r="DI735">
        <f>DH735*DJ735</f>
        <v>0</v>
      </c>
      <c r="DJ735">
        <f>($B$11*$D$9+$C$11*$D$9+$F$11*((FF735+EX735)/MAX(FF735+EX735+FG735, 0.1)*$I$9+FG735/MAX(FF735+EX735+FG735, 0.1)*$J$9))/($B$11+$C$11+$F$11)</f>
        <v>0</v>
      </c>
      <c r="DK735">
        <f>($B$11*$K$9+$C$11*$K$9+$F$11*((FF735+EX735)/MAX(FF735+EX735+FG735, 0.1)*$P$9+FG735/MAX(FF735+EX735+FG735, 0.1)*$Q$9))/($B$11+$C$11+$F$11)</f>
        <v>0</v>
      </c>
      <c r="DL735">
        <v>4.16</v>
      </c>
      <c r="DM735">
        <v>0.5</v>
      </c>
      <c r="DN735" t="s">
        <v>438</v>
      </c>
      <c r="DO735">
        <v>2</v>
      </c>
      <c r="DP735" t="b">
        <v>1</v>
      </c>
      <c r="DQ735">
        <v>1758920583.214286</v>
      </c>
      <c r="DR735">
        <v>565.0121428571429</v>
      </c>
      <c r="DS735">
        <v>613.3201785714285</v>
      </c>
      <c r="DT735">
        <v>24.88708928571429</v>
      </c>
      <c r="DU735">
        <v>18.64916428571428</v>
      </c>
      <c r="DV735">
        <v>565.7667142857143</v>
      </c>
      <c r="DW735">
        <v>24.73375357142857</v>
      </c>
      <c r="DX735">
        <v>499.9968928571429</v>
      </c>
      <c r="DY735">
        <v>90.27950000000001</v>
      </c>
      <c r="DZ735">
        <v>0.02993765357142857</v>
      </c>
      <c r="EA735">
        <v>30.88003214285714</v>
      </c>
      <c r="EB735">
        <v>29.99999285714285</v>
      </c>
      <c r="EC735">
        <v>999.9000000000002</v>
      </c>
      <c r="ED735">
        <v>0</v>
      </c>
      <c r="EE735">
        <v>0</v>
      </c>
      <c r="EF735">
        <v>9996.267857142857</v>
      </c>
      <c r="EG735">
        <v>0</v>
      </c>
      <c r="EH735">
        <v>11.6912</v>
      </c>
      <c r="EI735">
        <v>-48.30795357142857</v>
      </c>
      <c r="EJ735">
        <v>579.4326785714286</v>
      </c>
      <c r="EK735">
        <v>624.9753928571429</v>
      </c>
      <c r="EL735">
        <v>6.237935714285714</v>
      </c>
      <c r="EM735">
        <v>613.3201785714285</v>
      </c>
      <c r="EN735">
        <v>18.64916428571428</v>
      </c>
      <c r="EO735">
        <v>2.246793928571429</v>
      </c>
      <c r="EP735">
        <v>1.683637142857143</v>
      </c>
      <c r="EQ735">
        <v>19.29993928571429</v>
      </c>
      <c r="ER735">
        <v>14.746375</v>
      </c>
      <c r="ES735">
        <v>2000.0025</v>
      </c>
      <c r="ET735">
        <v>0.9800062142857141</v>
      </c>
      <c r="EU735">
        <v>0.01999405357142857</v>
      </c>
      <c r="EV735">
        <v>0</v>
      </c>
      <c r="EW735">
        <v>730.6771785714284</v>
      </c>
      <c r="EX735">
        <v>5.00097</v>
      </c>
      <c r="EY735">
        <v>14667.21428571428</v>
      </c>
      <c r="EZ735">
        <v>16707.62857142857</v>
      </c>
      <c r="FA735">
        <v>40.68699999999999</v>
      </c>
      <c r="FB735">
        <v>40.93699999999999</v>
      </c>
      <c r="FC735">
        <v>40.56199999999999</v>
      </c>
      <c r="FD735">
        <v>40.55757142857142</v>
      </c>
      <c r="FE735">
        <v>41.31199999999999</v>
      </c>
      <c r="FF735">
        <v>1955.1125</v>
      </c>
      <c r="FG735">
        <v>39.89000000000001</v>
      </c>
      <c r="FH735">
        <v>0</v>
      </c>
      <c r="FI735">
        <v>1758920592.3</v>
      </c>
      <c r="FJ735">
        <v>0</v>
      </c>
      <c r="FK735">
        <v>730.9546</v>
      </c>
      <c r="FL735">
        <v>35.23946159267803</v>
      </c>
      <c r="FM735">
        <v>709.8230780657416</v>
      </c>
      <c r="FN735">
        <v>14672.272</v>
      </c>
      <c r="FO735">
        <v>15</v>
      </c>
      <c r="FP735">
        <v>0</v>
      </c>
      <c r="FQ735" t="s">
        <v>439</v>
      </c>
      <c r="FR735">
        <v>1747247426.5</v>
      </c>
      <c r="FS735">
        <v>1747247420.5</v>
      </c>
      <c r="FT735">
        <v>0</v>
      </c>
      <c r="FU735">
        <v>1.027</v>
      </c>
      <c r="FV735">
        <v>0.031</v>
      </c>
      <c r="FW735">
        <v>0.02</v>
      </c>
      <c r="FX735">
        <v>0.05</v>
      </c>
      <c r="FY735">
        <v>420</v>
      </c>
      <c r="FZ735">
        <v>16</v>
      </c>
      <c r="GA735">
        <v>0.01</v>
      </c>
      <c r="GB735">
        <v>0.1</v>
      </c>
      <c r="GC735">
        <v>-48.0319487804878</v>
      </c>
      <c r="GD735">
        <v>-6.032646689895522</v>
      </c>
      <c r="GE735">
        <v>0.5990635709260812</v>
      </c>
      <c r="GF735">
        <v>0</v>
      </c>
      <c r="GG735">
        <v>729.107</v>
      </c>
      <c r="GH735">
        <v>34.11624141982882</v>
      </c>
      <c r="GI735">
        <v>3.357762989568751</v>
      </c>
      <c r="GJ735">
        <v>-1</v>
      </c>
      <c r="GK735">
        <v>6.23784487804878</v>
      </c>
      <c r="GL735">
        <v>0.001177421602805198</v>
      </c>
      <c r="GM735">
        <v>0.001085781997503882</v>
      </c>
      <c r="GN735">
        <v>1</v>
      </c>
      <c r="GO735">
        <v>1</v>
      </c>
      <c r="GP735">
        <v>2</v>
      </c>
      <c r="GQ735" t="s">
        <v>440</v>
      </c>
      <c r="GR735">
        <v>3.13533</v>
      </c>
      <c r="GS735">
        <v>2.69032</v>
      </c>
      <c r="GT735">
        <v>0.120526</v>
      </c>
      <c r="GU735">
        <v>0.126033</v>
      </c>
      <c r="GV735">
        <v>0.108843</v>
      </c>
      <c r="GW735">
        <v>0.087821</v>
      </c>
      <c r="GX735">
        <v>27943.2</v>
      </c>
      <c r="GY735">
        <v>27826</v>
      </c>
      <c r="GZ735">
        <v>29535.5</v>
      </c>
      <c r="HA735">
        <v>29422.9</v>
      </c>
      <c r="HB735">
        <v>34768</v>
      </c>
      <c r="HC735">
        <v>35556.7</v>
      </c>
      <c r="HD735">
        <v>41556.5</v>
      </c>
      <c r="HE735">
        <v>41803.9</v>
      </c>
      <c r="HF735">
        <v>1.93255</v>
      </c>
      <c r="HG735">
        <v>1.86915</v>
      </c>
      <c r="HH735">
        <v>0.0667237</v>
      </c>
      <c r="HI735">
        <v>0</v>
      </c>
      <c r="HJ735">
        <v>28.9125</v>
      </c>
      <c r="HK735">
        <v>999.9</v>
      </c>
      <c r="HL735">
        <v>44.7</v>
      </c>
      <c r="HM735">
        <v>31.5</v>
      </c>
      <c r="HN735">
        <v>22.9844</v>
      </c>
      <c r="HO735">
        <v>62.0794</v>
      </c>
      <c r="HP735">
        <v>25.9575</v>
      </c>
      <c r="HQ735">
        <v>1</v>
      </c>
      <c r="HR735">
        <v>0.077627</v>
      </c>
      <c r="HS735">
        <v>-1.15088</v>
      </c>
      <c r="HT735">
        <v>20.3369</v>
      </c>
      <c r="HU735">
        <v>5.21729</v>
      </c>
      <c r="HV735">
        <v>12.0131</v>
      </c>
      <c r="HW735">
        <v>4.98865</v>
      </c>
      <c r="HX735">
        <v>3.28772</v>
      </c>
      <c r="HY735">
        <v>9999</v>
      </c>
      <c r="HZ735">
        <v>9999</v>
      </c>
      <c r="IA735">
        <v>9999</v>
      </c>
      <c r="IB735">
        <v>18.9</v>
      </c>
      <c r="IC735">
        <v>1.86754</v>
      </c>
      <c r="ID735">
        <v>1.86673</v>
      </c>
      <c r="IE735">
        <v>1.86602</v>
      </c>
      <c r="IF735">
        <v>1.866</v>
      </c>
      <c r="IG735">
        <v>1.86783</v>
      </c>
      <c r="IH735">
        <v>1.87027</v>
      </c>
      <c r="II735">
        <v>1.86891</v>
      </c>
      <c r="IJ735">
        <v>1.87042</v>
      </c>
      <c r="IK735">
        <v>0</v>
      </c>
      <c r="IL735">
        <v>0</v>
      </c>
      <c r="IM735">
        <v>0</v>
      </c>
      <c r="IN735">
        <v>0</v>
      </c>
      <c r="IO735" t="s">
        <v>441</v>
      </c>
      <c r="IP735" t="s">
        <v>442</v>
      </c>
      <c r="IQ735" t="s">
        <v>443</v>
      </c>
      <c r="IR735" t="s">
        <v>443</v>
      </c>
      <c r="IS735" t="s">
        <v>443</v>
      </c>
      <c r="IT735" t="s">
        <v>443</v>
      </c>
      <c r="IU735">
        <v>0</v>
      </c>
      <c r="IV735">
        <v>100</v>
      </c>
      <c r="IW735">
        <v>100</v>
      </c>
      <c r="IX735">
        <v>-0.783</v>
      </c>
      <c r="IY735">
        <v>0.1534</v>
      </c>
      <c r="IZ735">
        <v>-0.2124528667129374</v>
      </c>
      <c r="JA735">
        <v>-0.0008016307627816455</v>
      </c>
      <c r="JB735">
        <v>-2.705495203968552E-07</v>
      </c>
      <c r="JC735">
        <v>-1.001381313952682E-11</v>
      </c>
      <c r="JD735">
        <v>-0.06429383364076624</v>
      </c>
      <c r="JE735">
        <v>-0.003544197663381463</v>
      </c>
      <c r="JF735">
        <v>0.0008551080648433378</v>
      </c>
      <c r="JG735">
        <v>-1.439520423836254E-05</v>
      </c>
      <c r="JH735">
        <v>4</v>
      </c>
      <c r="JI735">
        <v>2335</v>
      </c>
      <c r="JJ735">
        <v>1</v>
      </c>
      <c r="JK735">
        <v>25</v>
      </c>
      <c r="JL735">
        <v>194552.7</v>
      </c>
      <c r="JM735">
        <v>194552.8</v>
      </c>
      <c r="JN735">
        <v>1.46973</v>
      </c>
      <c r="JO735">
        <v>2.23877</v>
      </c>
      <c r="JP735">
        <v>1.39648</v>
      </c>
      <c r="JQ735">
        <v>2.35229</v>
      </c>
      <c r="JR735">
        <v>1.49536</v>
      </c>
      <c r="JS735">
        <v>2.53174</v>
      </c>
      <c r="JT735">
        <v>36.4578</v>
      </c>
      <c r="JU735">
        <v>24.0612</v>
      </c>
      <c r="JV735">
        <v>18</v>
      </c>
      <c r="JW735">
        <v>494.371</v>
      </c>
      <c r="JX735">
        <v>444.525</v>
      </c>
      <c r="JY735">
        <v>30.0081</v>
      </c>
      <c r="JZ735">
        <v>28.5851</v>
      </c>
      <c r="KA735">
        <v>30.0001</v>
      </c>
      <c r="KB735">
        <v>28.4287</v>
      </c>
      <c r="KC735">
        <v>28.3608</v>
      </c>
      <c r="KD735">
        <v>29.4528</v>
      </c>
      <c r="KE735">
        <v>22.1955</v>
      </c>
      <c r="KF735">
        <v>46.012</v>
      </c>
      <c r="KG735">
        <v>30.0387</v>
      </c>
      <c r="KH735">
        <v>657.371</v>
      </c>
      <c r="KI735">
        <v>18.6733</v>
      </c>
      <c r="KJ735">
        <v>100.936</v>
      </c>
      <c r="KK735">
        <v>100.522</v>
      </c>
    </row>
    <row r="736" spans="1:297">
      <c r="A736">
        <v>720</v>
      </c>
      <c r="B736">
        <v>1758920596</v>
      </c>
      <c r="C736">
        <v>18812.90000009537</v>
      </c>
      <c r="D736" t="s">
        <v>1888</v>
      </c>
      <c r="E736" t="s">
        <v>1889</v>
      </c>
      <c r="F736">
        <v>5</v>
      </c>
      <c r="G736" t="s">
        <v>1809</v>
      </c>
      <c r="H736" t="s">
        <v>436</v>
      </c>
      <c r="I736">
        <v>1758920588.5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(EA736+(U736+2*0.95*5.67E-8*(((EA736+$B$7)+273)^4-(EA736+273)^4)-44100*J736)/(1.84*29.3*R736+8*0.95*5.67E-8*(EA736+273)^3))</f>
        <v>0</v>
      </c>
      <c r="W736">
        <f>($C$7*EB736+$D$7*EC736+$E$7*V736)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2*0.95*5.67E-8*(((EA736+$B$7)+273)^4-(W736+273)^4)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658.1971466412831</v>
      </c>
      <c r="AK736">
        <v>620.3972424242427</v>
      </c>
      <c r="AL736">
        <v>3.32546958570934</v>
      </c>
      <c r="AM736">
        <v>65.04146636514054</v>
      </c>
      <c r="AN736">
        <f>(AP736 - AO736 + DY736*1E3/(8.314*(EA736+273.15)) * AR736/DX736 * AQ736) * DX736/(100*DL736) * 1000/(1000 - AP736)</f>
        <v>0</v>
      </c>
      <c r="AO736">
        <v>18.64871312281786</v>
      </c>
      <c r="AP736">
        <v>24.88774363636364</v>
      </c>
      <c r="AQ736">
        <v>1.676032382877428E-06</v>
      </c>
      <c r="AR736">
        <v>106.9102258895903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MAX(0,($B$13+$C$13*EF736)/(1+$D$13*EF736)*DY736/(EA736+273)*$E$13)</f>
        <v>0</v>
      </c>
      <c r="AX736" t="s">
        <v>437</v>
      </c>
      <c r="AY736" t="s">
        <v>437</v>
      </c>
      <c r="AZ736">
        <v>0</v>
      </c>
      <c r="BA736">
        <v>0</v>
      </c>
      <c r="BB736">
        <f>1-AZ736/BA736</f>
        <v>0</v>
      </c>
      <c r="BC736">
        <v>0</v>
      </c>
      <c r="BD736" t="s">
        <v>437</v>
      </c>
      <c r="BE736" t="s">
        <v>437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437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$B$11*EG736+$C$11*EH736+$F$11*ES736*(1-EV736)</f>
        <v>0</v>
      </c>
      <c r="DI736">
        <f>DH736*DJ736</f>
        <v>0</v>
      </c>
      <c r="DJ736">
        <f>($B$11*$D$9+$C$11*$D$9+$F$11*((FF736+EX736)/MAX(FF736+EX736+FG736, 0.1)*$I$9+FG736/MAX(FF736+EX736+FG736, 0.1)*$J$9))/($B$11+$C$11+$F$11)</f>
        <v>0</v>
      </c>
      <c r="DK736">
        <f>($B$11*$K$9+$C$11*$K$9+$F$11*((FF736+EX736)/MAX(FF736+EX736+FG736, 0.1)*$P$9+FG736/MAX(FF736+EX736+FG736, 0.1)*$Q$9))/($B$11+$C$11+$F$11)</f>
        <v>0</v>
      </c>
      <c r="DL736">
        <v>4.16</v>
      </c>
      <c r="DM736">
        <v>0.5</v>
      </c>
      <c r="DN736" t="s">
        <v>438</v>
      </c>
      <c r="DO736">
        <v>2</v>
      </c>
      <c r="DP736" t="b">
        <v>1</v>
      </c>
      <c r="DQ736">
        <v>1758920588.5</v>
      </c>
      <c r="DR736">
        <v>582.2014814814816</v>
      </c>
      <c r="DS736">
        <v>631.0552222222223</v>
      </c>
      <c r="DT736">
        <v>24.88754814814815</v>
      </c>
      <c r="DU736">
        <v>18.64959259259259</v>
      </c>
      <c r="DV736">
        <v>582.9752962962963</v>
      </c>
      <c r="DW736">
        <v>24.7341962962963</v>
      </c>
      <c r="DX736">
        <v>500.0021851851852</v>
      </c>
      <c r="DY736">
        <v>90.27977777777777</v>
      </c>
      <c r="DZ736">
        <v>0.03002116666666667</v>
      </c>
      <c r="EA736">
        <v>30.87948148148148</v>
      </c>
      <c r="EB736">
        <v>29.99728518518518</v>
      </c>
      <c r="EC736">
        <v>999.9000000000001</v>
      </c>
      <c r="ED736">
        <v>0</v>
      </c>
      <c r="EE736">
        <v>0</v>
      </c>
      <c r="EF736">
        <v>9995.464814814817</v>
      </c>
      <c r="EG736">
        <v>0</v>
      </c>
      <c r="EH736">
        <v>11.6912</v>
      </c>
      <c r="EI736">
        <v>-48.85373703703704</v>
      </c>
      <c r="EJ736">
        <v>597.0608518518518</v>
      </c>
      <c r="EK736">
        <v>643.0476666666667</v>
      </c>
      <c r="EL736">
        <v>6.237965925925926</v>
      </c>
      <c r="EM736">
        <v>631.0552222222223</v>
      </c>
      <c r="EN736">
        <v>18.64959259259259</v>
      </c>
      <c r="EO736">
        <v>2.246841851851852</v>
      </c>
      <c r="EP736">
        <v>1.68368037037037</v>
      </c>
      <c r="EQ736">
        <v>19.30027407407407</v>
      </c>
      <c r="ER736">
        <v>14.74677777777778</v>
      </c>
      <c r="ES736">
        <v>2000.021851851852</v>
      </c>
      <c r="ET736">
        <v>0.9800064074074074</v>
      </c>
      <c r="EU736">
        <v>0.01999389629629629</v>
      </c>
      <c r="EV736">
        <v>0</v>
      </c>
      <c r="EW736">
        <v>733.8859259259259</v>
      </c>
      <c r="EX736">
        <v>5.00097</v>
      </c>
      <c r="EY736">
        <v>14730.11111111111</v>
      </c>
      <c r="EZ736">
        <v>16707.8</v>
      </c>
      <c r="FA736">
        <v>40.68699999999999</v>
      </c>
      <c r="FB736">
        <v>40.93699999999999</v>
      </c>
      <c r="FC736">
        <v>40.56199999999999</v>
      </c>
      <c r="FD736">
        <v>40.56199999999999</v>
      </c>
      <c r="FE736">
        <v>41.31199999999999</v>
      </c>
      <c r="FF736">
        <v>1955.131851851852</v>
      </c>
      <c r="FG736">
        <v>39.89000000000001</v>
      </c>
      <c r="FH736">
        <v>0</v>
      </c>
      <c r="FI736">
        <v>1758920597.7</v>
      </c>
      <c r="FJ736">
        <v>0</v>
      </c>
      <c r="FK736">
        <v>734.0770769230769</v>
      </c>
      <c r="FL736">
        <v>37.49688891191431</v>
      </c>
      <c r="FM736">
        <v>719.6205133709821</v>
      </c>
      <c r="FN736">
        <v>14733.11153846154</v>
      </c>
      <c r="FO736">
        <v>15</v>
      </c>
      <c r="FP736">
        <v>0</v>
      </c>
      <c r="FQ736" t="s">
        <v>439</v>
      </c>
      <c r="FR736">
        <v>1747247426.5</v>
      </c>
      <c r="FS736">
        <v>1747247420.5</v>
      </c>
      <c r="FT736">
        <v>0</v>
      </c>
      <c r="FU736">
        <v>1.027</v>
      </c>
      <c r="FV736">
        <v>0.031</v>
      </c>
      <c r="FW736">
        <v>0.02</v>
      </c>
      <c r="FX736">
        <v>0.05</v>
      </c>
      <c r="FY736">
        <v>420</v>
      </c>
      <c r="FZ736">
        <v>16</v>
      </c>
      <c r="GA736">
        <v>0.01</v>
      </c>
      <c r="GB736">
        <v>0.1</v>
      </c>
      <c r="GC736">
        <v>-48.522555</v>
      </c>
      <c r="GD736">
        <v>-6.025681801125647</v>
      </c>
      <c r="GE736">
        <v>0.5836211519256309</v>
      </c>
      <c r="GF736">
        <v>0</v>
      </c>
      <c r="GG736">
        <v>731.9348529411764</v>
      </c>
      <c r="GH736">
        <v>36.03038960908434</v>
      </c>
      <c r="GI736">
        <v>3.549608587637884</v>
      </c>
      <c r="GJ736">
        <v>-1</v>
      </c>
      <c r="GK736">
        <v>6.237951</v>
      </c>
      <c r="GL736">
        <v>0.0001377861163255656</v>
      </c>
      <c r="GM736">
        <v>0.001040398481352276</v>
      </c>
      <c r="GN736">
        <v>1</v>
      </c>
      <c r="GO736">
        <v>1</v>
      </c>
      <c r="GP736">
        <v>2</v>
      </c>
      <c r="GQ736" t="s">
        <v>440</v>
      </c>
      <c r="GR736">
        <v>3.13528</v>
      </c>
      <c r="GS736">
        <v>2.69027</v>
      </c>
      <c r="GT736">
        <v>0.122851</v>
      </c>
      <c r="GU736">
        <v>0.12833</v>
      </c>
      <c r="GV736">
        <v>0.108856</v>
      </c>
      <c r="GW736">
        <v>0.08781650000000001</v>
      </c>
      <c r="GX736">
        <v>27869.6</v>
      </c>
      <c r="GY736">
        <v>27752.6</v>
      </c>
      <c r="GZ736">
        <v>29535.7</v>
      </c>
      <c r="HA736">
        <v>29422.7</v>
      </c>
      <c r="HB736">
        <v>34767.6</v>
      </c>
      <c r="HC736">
        <v>35556.8</v>
      </c>
      <c r="HD736">
        <v>41556.6</v>
      </c>
      <c r="HE736">
        <v>41803.8</v>
      </c>
      <c r="HF736">
        <v>1.9324</v>
      </c>
      <c r="HG736">
        <v>1.8695</v>
      </c>
      <c r="HH736">
        <v>0.06620959999999999</v>
      </c>
      <c r="HI736">
        <v>0</v>
      </c>
      <c r="HJ736">
        <v>28.915</v>
      </c>
      <c r="HK736">
        <v>999.9</v>
      </c>
      <c r="HL736">
        <v>44.6</v>
      </c>
      <c r="HM736">
        <v>31.5</v>
      </c>
      <c r="HN736">
        <v>22.9274</v>
      </c>
      <c r="HO736">
        <v>61.9694</v>
      </c>
      <c r="HP736">
        <v>26.0377</v>
      </c>
      <c r="HQ736">
        <v>1</v>
      </c>
      <c r="HR736">
        <v>0.077843</v>
      </c>
      <c r="HS736">
        <v>-1.16627</v>
      </c>
      <c r="HT736">
        <v>20.3369</v>
      </c>
      <c r="HU736">
        <v>5.21744</v>
      </c>
      <c r="HV736">
        <v>12.014</v>
      </c>
      <c r="HW736">
        <v>4.98875</v>
      </c>
      <c r="HX736">
        <v>3.2878</v>
      </c>
      <c r="HY736">
        <v>9999</v>
      </c>
      <c r="HZ736">
        <v>9999</v>
      </c>
      <c r="IA736">
        <v>9999</v>
      </c>
      <c r="IB736">
        <v>18.9</v>
      </c>
      <c r="IC736">
        <v>1.86758</v>
      </c>
      <c r="ID736">
        <v>1.86675</v>
      </c>
      <c r="IE736">
        <v>1.86604</v>
      </c>
      <c r="IF736">
        <v>1.866</v>
      </c>
      <c r="IG736">
        <v>1.86783</v>
      </c>
      <c r="IH736">
        <v>1.87028</v>
      </c>
      <c r="II736">
        <v>1.86891</v>
      </c>
      <c r="IJ736">
        <v>1.87042</v>
      </c>
      <c r="IK736">
        <v>0</v>
      </c>
      <c r="IL736">
        <v>0</v>
      </c>
      <c r="IM736">
        <v>0</v>
      </c>
      <c r="IN736">
        <v>0</v>
      </c>
      <c r="IO736" t="s">
        <v>441</v>
      </c>
      <c r="IP736" t="s">
        <v>442</v>
      </c>
      <c r="IQ736" t="s">
        <v>443</v>
      </c>
      <c r="IR736" t="s">
        <v>443</v>
      </c>
      <c r="IS736" t="s">
        <v>443</v>
      </c>
      <c r="IT736" t="s">
        <v>443</v>
      </c>
      <c r="IU736">
        <v>0</v>
      </c>
      <c r="IV736">
        <v>100</v>
      </c>
      <c r="IW736">
        <v>100</v>
      </c>
      <c r="IX736">
        <v>-0.801</v>
      </c>
      <c r="IY736">
        <v>0.1533</v>
      </c>
      <c r="IZ736">
        <v>-0.2124528667129374</v>
      </c>
      <c r="JA736">
        <v>-0.0008016307627816455</v>
      </c>
      <c r="JB736">
        <v>-2.705495203968552E-07</v>
      </c>
      <c r="JC736">
        <v>-1.001381313952682E-11</v>
      </c>
      <c r="JD736">
        <v>-0.06429383364076624</v>
      </c>
      <c r="JE736">
        <v>-0.003544197663381463</v>
      </c>
      <c r="JF736">
        <v>0.0008551080648433378</v>
      </c>
      <c r="JG736">
        <v>-1.439520423836254E-05</v>
      </c>
      <c r="JH736">
        <v>4</v>
      </c>
      <c r="JI736">
        <v>2335</v>
      </c>
      <c r="JJ736">
        <v>1</v>
      </c>
      <c r="JK736">
        <v>25</v>
      </c>
      <c r="JL736">
        <v>194552.8</v>
      </c>
      <c r="JM736">
        <v>194552.9</v>
      </c>
      <c r="JN736">
        <v>1.50024</v>
      </c>
      <c r="JO736">
        <v>2.21436</v>
      </c>
      <c r="JP736">
        <v>1.39648</v>
      </c>
      <c r="JQ736">
        <v>2.34985</v>
      </c>
      <c r="JR736">
        <v>1.49536</v>
      </c>
      <c r="JS736">
        <v>2.69165</v>
      </c>
      <c r="JT736">
        <v>36.4814</v>
      </c>
      <c r="JU736">
        <v>24.0612</v>
      </c>
      <c r="JV736">
        <v>18</v>
      </c>
      <c r="JW736">
        <v>494.276</v>
      </c>
      <c r="JX736">
        <v>444.741</v>
      </c>
      <c r="JY736">
        <v>30.0355</v>
      </c>
      <c r="JZ736">
        <v>28.5856</v>
      </c>
      <c r="KA736">
        <v>30.0003</v>
      </c>
      <c r="KB736">
        <v>28.4287</v>
      </c>
      <c r="KC736">
        <v>28.3608</v>
      </c>
      <c r="KD736">
        <v>30.0957</v>
      </c>
      <c r="KE736">
        <v>22.1955</v>
      </c>
      <c r="KF736">
        <v>46.012</v>
      </c>
      <c r="KG736">
        <v>30.0408</v>
      </c>
      <c r="KH736">
        <v>677.424</v>
      </c>
      <c r="KI736">
        <v>18.6686</v>
      </c>
      <c r="KJ736">
        <v>100.936</v>
      </c>
      <c r="KK736">
        <v>100.521</v>
      </c>
    </row>
    <row r="737" spans="1:297">
      <c r="A737">
        <v>721</v>
      </c>
      <c r="B737">
        <v>1758920601</v>
      </c>
      <c r="C737">
        <v>18817.90000009537</v>
      </c>
      <c r="D737" t="s">
        <v>1890</v>
      </c>
      <c r="E737" t="s">
        <v>1891</v>
      </c>
      <c r="F737">
        <v>5</v>
      </c>
      <c r="G737" t="s">
        <v>1809</v>
      </c>
      <c r="H737" t="s">
        <v>436</v>
      </c>
      <c r="I737">
        <v>1758920593.214286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(EA737+(U737+2*0.95*5.67E-8*(((EA737+$B$7)+273)^4-(EA737+273)^4)-44100*J737)/(1.84*29.3*R737+8*0.95*5.67E-8*(EA737+273)^3))</f>
        <v>0</v>
      </c>
      <c r="W737">
        <f>($C$7*EB737+$D$7*EC737+$E$7*V737)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2*0.95*5.67E-8*(((EA737+$B$7)+273)^4-(W737+273)^4)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675.3330667030363</v>
      </c>
      <c r="AK737">
        <v>637.1804363636365</v>
      </c>
      <c r="AL737">
        <v>3.362630883178943</v>
      </c>
      <c r="AM737">
        <v>65.04146636514054</v>
      </c>
      <c r="AN737">
        <f>(AP737 - AO737 + DY737*1E3/(8.314*(EA737+273.15)) * AR737/DX737 * AQ737) * DX737/(100*DL737) * 1000/(1000 - AP737)</f>
        <v>0</v>
      </c>
      <c r="AO737">
        <v>18.64989380525328</v>
      </c>
      <c r="AP737">
        <v>24.89049090909089</v>
      </c>
      <c r="AQ737">
        <v>4.433039986927094E-08</v>
      </c>
      <c r="AR737">
        <v>106.9102258895903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MAX(0,($B$13+$C$13*EF737)/(1+$D$13*EF737)*DY737/(EA737+273)*$E$13)</f>
        <v>0</v>
      </c>
      <c r="AX737" t="s">
        <v>437</v>
      </c>
      <c r="AY737" t="s">
        <v>437</v>
      </c>
      <c r="AZ737">
        <v>0</v>
      </c>
      <c r="BA737">
        <v>0</v>
      </c>
      <c r="BB737">
        <f>1-AZ737/BA737</f>
        <v>0</v>
      </c>
      <c r="BC737">
        <v>0</v>
      </c>
      <c r="BD737" t="s">
        <v>437</v>
      </c>
      <c r="BE737" t="s">
        <v>437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437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$B$11*EG737+$C$11*EH737+$F$11*ES737*(1-EV737)</f>
        <v>0</v>
      </c>
      <c r="DI737">
        <f>DH737*DJ737</f>
        <v>0</v>
      </c>
      <c r="DJ737">
        <f>($B$11*$D$9+$C$11*$D$9+$F$11*((FF737+EX737)/MAX(FF737+EX737+FG737, 0.1)*$I$9+FG737/MAX(FF737+EX737+FG737, 0.1)*$J$9))/($B$11+$C$11+$F$11)</f>
        <v>0</v>
      </c>
      <c r="DK737">
        <f>($B$11*$K$9+$C$11*$K$9+$F$11*((FF737+EX737)/MAX(FF737+EX737+FG737, 0.1)*$P$9+FG737/MAX(FF737+EX737+FG737, 0.1)*$Q$9))/($B$11+$C$11+$F$11)</f>
        <v>0</v>
      </c>
      <c r="DL737">
        <v>4.16</v>
      </c>
      <c r="DM737">
        <v>0.5</v>
      </c>
      <c r="DN737" t="s">
        <v>438</v>
      </c>
      <c r="DO737">
        <v>2</v>
      </c>
      <c r="DP737" t="b">
        <v>1</v>
      </c>
      <c r="DQ737">
        <v>1758920593.214286</v>
      </c>
      <c r="DR737">
        <v>597.5465714285714</v>
      </c>
      <c r="DS737">
        <v>646.8803214285715</v>
      </c>
      <c r="DT737">
        <v>24.88885</v>
      </c>
      <c r="DU737">
        <v>18.64925357142857</v>
      </c>
      <c r="DV737">
        <v>598.3376071428572</v>
      </c>
      <c r="DW737">
        <v>24.73548214285715</v>
      </c>
      <c r="DX737">
        <v>500.0097142857143</v>
      </c>
      <c r="DY737">
        <v>90.28002142857143</v>
      </c>
      <c r="DZ737">
        <v>0.02997764285714286</v>
      </c>
      <c r="EA737">
        <v>30.87951428571429</v>
      </c>
      <c r="EB737">
        <v>29.99423571428571</v>
      </c>
      <c r="EC737">
        <v>999.9000000000002</v>
      </c>
      <c r="ED737">
        <v>0</v>
      </c>
      <c r="EE737">
        <v>0</v>
      </c>
      <c r="EF737">
        <v>9992.008571428571</v>
      </c>
      <c r="EG737">
        <v>0</v>
      </c>
      <c r="EH737">
        <v>11.6912</v>
      </c>
      <c r="EI737">
        <v>-49.33383214285714</v>
      </c>
      <c r="EJ737">
        <v>612.7983214285714</v>
      </c>
      <c r="EK737">
        <v>659.1732857142857</v>
      </c>
      <c r="EL737">
        <v>6.239612142857142</v>
      </c>
      <c r="EM737">
        <v>646.8803214285715</v>
      </c>
      <c r="EN737">
        <v>18.64925357142857</v>
      </c>
      <c r="EO737">
        <v>2.246966428571429</v>
      </c>
      <c r="EP737">
        <v>1.683654285714286</v>
      </c>
      <c r="EQ737">
        <v>19.30116071428571</v>
      </c>
      <c r="ER737">
        <v>14.74653214285714</v>
      </c>
      <c r="ES737">
        <v>1999.995714285714</v>
      </c>
      <c r="ET737">
        <v>0.9800061428571426</v>
      </c>
      <c r="EU737">
        <v>0.01999415714285714</v>
      </c>
      <c r="EV737">
        <v>0</v>
      </c>
      <c r="EW737">
        <v>736.7454285714286</v>
      </c>
      <c r="EX737">
        <v>5.00097</v>
      </c>
      <c r="EY737">
        <v>14786.25357142858</v>
      </c>
      <c r="EZ737">
        <v>16707.58571428571</v>
      </c>
      <c r="FA737">
        <v>40.68699999999999</v>
      </c>
      <c r="FB737">
        <v>40.93699999999999</v>
      </c>
      <c r="FC737">
        <v>40.56199999999999</v>
      </c>
      <c r="FD737">
        <v>40.56199999999999</v>
      </c>
      <c r="FE737">
        <v>41.31199999999999</v>
      </c>
      <c r="FF737">
        <v>1955.105714285715</v>
      </c>
      <c r="FG737">
        <v>39.89000000000001</v>
      </c>
      <c r="FH737">
        <v>0</v>
      </c>
      <c r="FI737">
        <v>1758920602.5</v>
      </c>
      <c r="FJ737">
        <v>0</v>
      </c>
      <c r="FK737">
        <v>737.0118076923077</v>
      </c>
      <c r="FL737">
        <v>36.675521307822</v>
      </c>
      <c r="FM737">
        <v>715.4666656389735</v>
      </c>
      <c r="FN737">
        <v>14790.36923076923</v>
      </c>
      <c r="FO737">
        <v>15</v>
      </c>
      <c r="FP737">
        <v>0</v>
      </c>
      <c r="FQ737" t="s">
        <v>439</v>
      </c>
      <c r="FR737">
        <v>1747247426.5</v>
      </c>
      <c r="FS737">
        <v>1747247420.5</v>
      </c>
      <c r="FT737">
        <v>0</v>
      </c>
      <c r="FU737">
        <v>1.027</v>
      </c>
      <c r="FV737">
        <v>0.031</v>
      </c>
      <c r="FW737">
        <v>0.02</v>
      </c>
      <c r="FX737">
        <v>0.05</v>
      </c>
      <c r="FY737">
        <v>420</v>
      </c>
      <c r="FZ737">
        <v>16</v>
      </c>
      <c r="GA737">
        <v>0.01</v>
      </c>
      <c r="GB737">
        <v>0.1</v>
      </c>
      <c r="GC737">
        <v>-49.06654390243902</v>
      </c>
      <c r="GD737">
        <v>-6.137880836237001</v>
      </c>
      <c r="GE737">
        <v>0.6091830463220679</v>
      </c>
      <c r="GF737">
        <v>0</v>
      </c>
      <c r="GG737">
        <v>735.1670294117648</v>
      </c>
      <c r="GH737">
        <v>36.74586704029997</v>
      </c>
      <c r="GI737">
        <v>3.618277868603935</v>
      </c>
      <c r="GJ737">
        <v>-1</v>
      </c>
      <c r="GK737">
        <v>6.239061219512195</v>
      </c>
      <c r="GL737">
        <v>0.0155115679442513</v>
      </c>
      <c r="GM737">
        <v>0.002245161947683664</v>
      </c>
      <c r="GN737">
        <v>1</v>
      </c>
      <c r="GO737">
        <v>1</v>
      </c>
      <c r="GP737">
        <v>2</v>
      </c>
      <c r="GQ737" t="s">
        <v>440</v>
      </c>
      <c r="GR737">
        <v>3.13527</v>
      </c>
      <c r="GS737">
        <v>2.69003</v>
      </c>
      <c r="GT737">
        <v>0.125169</v>
      </c>
      <c r="GU737">
        <v>0.1306</v>
      </c>
      <c r="GV737">
        <v>0.108856</v>
      </c>
      <c r="GW737">
        <v>0.08782669999999999</v>
      </c>
      <c r="GX737">
        <v>27795.5</v>
      </c>
      <c r="GY737">
        <v>27679.9</v>
      </c>
      <c r="GZ737">
        <v>29535.4</v>
      </c>
      <c r="HA737">
        <v>29422.3</v>
      </c>
      <c r="HB737">
        <v>34767.2</v>
      </c>
      <c r="HC737">
        <v>35556.1</v>
      </c>
      <c r="HD737">
        <v>41556.2</v>
      </c>
      <c r="HE737">
        <v>41803.5</v>
      </c>
      <c r="HF737">
        <v>1.93237</v>
      </c>
      <c r="HG737">
        <v>1.8693</v>
      </c>
      <c r="HH737">
        <v>0.0663772</v>
      </c>
      <c r="HI737">
        <v>0</v>
      </c>
      <c r="HJ737">
        <v>28.915</v>
      </c>
      <c r="HK737">
        <v>999.9</v>
      </c>
      <c r="HL737">
        <v>44.6</v>
      </c>
      <c r="HM737">
        <v>31.5</v>
      </c>
      <c r="HN737">
        <v>22.932</v>
      </c>
      <c r="HO737">
        <v>62.0094</v>
      </c>
      <c r="HP737">
        <v>26.1138</v>
      </c>
      <c r="HQ737">
        <v>1</v>
      </c>
      <c r="HR737">
        <v>0.0778963</v>
      </c>
      <c r="HS737">
        <v>-1.14368</v>
      </c>
      <c r="HT737">
        <v>20.337</v>
      </c>
      <c r="HU737">
        <v>5.21849</v>
      </c>
      <c r="HV737">
        <v>12.014</v>
      </c>
      <c r="HW737">
        <v>4.98905</v>
      </c>
      <c r="HX737">
        <v>3.28775</v>
      </c>
      <c r="HY737">
        <v>9999</v>
      </c>
      <c r="HZ737">
        <v>9999</v>
      </c>
      <c r="IA737">
        <v>9999</v>
      </c>
      <c r="IB737">
        <v>18.9</v>
      </c>
      <c r="IC737">
        <v>1.86754</v>
      </c>
      <c r="ID737">
        <v>1.86675</v>
      </c>
      <c r="IE737">
        <v>1.86604</v>
      </c>
      <c r="IF737">
        <v>1.866</v>
      </c>
      <c r="IG737">
        <v>1.86783</v>
      </c>
      <c r="IH737">
        <v>1.87028</v>
      </c>
      <c r="II737">
        <v>1.86892</v>
      </c>
      <c r="IJ737">
        <v>1.87042</v>
      </c>
      <c r="IK737">
        <v>0</v>
      </c>
      <c r="IL737">
        <v>0</v>
      </c>
      <c r="IM737">
        <v>0</v>
      </c>
      <c r="IN737">
        <v>0</v>
      </c>
      <c r="IO737" t="s">
        <v>441</v>
      </c>
      <c r="IP737" t="s">
        <v>442</v>
      </c>
      <c r="IQ737" t="s">
        <v>443</v>
      </c>
      <c r="IR737" t="s">
        <v>443</v>
      </c>
      <c r="IS737" t="s">
        <v>443</v>
      </c>
      <c r="IT737" t="s">
        <v>443</v>
      </c>
      <c r="IU737">
        <v>0</v>
      </c>
      <c r="IV737">
        <v>100</v>
      </c>
      <c r="IW737">
        <v>100</v>
      </c>
      <c r="IX737">
        <v>-0.82</v>
      </c>
      <c r="IY737">
        <v>0.1534</v>
      </c>
      <c r="IZ737">
        <v>-0.2124528667129374</v>
      </c>
      <c r="JA737">
        <v>-0.0008016307627816455</v>
      </c>
      <c r="JB737">
        <v>-2.705495203968552E-07</v>
      </c>
      <c r="JC737">
        <v>-1.001381313952682E-11</v>
      </c>
      <c r="JD737">
        <v>-0.06429383364076624</v>
      </c>
      <c r="JE737">
        <v>-0.003544197663381463</v>
      </c>
      <c r="JF737">
        <v>0.0008551080648433378</v>
      </c>
      <c r="JG737">
        <v>-1.439520423836254E-05</v>
      </c>
      <c r="JH737">
        <v>4</v>
      </c>
      <c r="JI737">
        <v>2335</v>
      </c>
      <c r="JJ737">
        <v>1</v>
      </c>
      <c r="JK737">
        <v>25</v>
      </c>
      <c r="JL737">
        <v>194552.9</v>
      </c>
      <c r="JM737">
        <v>194553</v>
      </c>
      <c r="JN737">
        <v>1.52954</v>
      </c>
      <c r="JO737">
        <v>2.21191</v>
      </c>
      <c r="JP737">
        <v>1.39648</v>
      </c>
      <c r="JQ737">
        <v>2.35352</v>
      </c>
      <c r="JR737">
        <v>1.49536</v>
      </c>
      <c r="JS737">
        <v>2.70264</v>
      </c>
      <c r="JT737">
        <v>36.4814</v>
      </c>
      <c r="JU737">
        <v>24.0612</v>
      </c>
      <c r="JV737">
        <v>18</v>
      </c>
      <c r="JW737">
        <v>494.26</v>
      </c>
      <c r="JX737">
        <v>444.618</v>
      </c>
      <c r="JY737">
        <v>30.0444</v>
      </c>
      <c r="JZ737">
        <v>28.5875</v>
      </c>
      <c r="KA737">
        <v>30.0003</v>
      </c>
      <c r="KB737">
        <v>28.4287</v>
      </c>
      <c r="KC737">
        <v>28.3608</v>
      </c>
      <c r="KD737">
        <v>30.6595</v>
      </c>
      <c r="KE737">
        <v>22.1955</v>
      </c>
      <c r="KF737">
        <v>46.012</v>
      </c>
      <c r="KG737">
        <v>30.0464</v>
      </c>
      <c r="KH737">
        <v>690.783</v>
      </c>
      <c r="KI737">
        <v>18.6711</v>
      </c>
      <c r="KJ737">
        <v>100.935</v>
      </c>
      <c r="KK737">
        <v>100.52</v>
      </c>
    </row>
    <row r="738" spans="1:297">
      <c r="A738">
        <v>722</v>
      </c>
      <c r="B738">
        <v>1758920606</v>
      </c>
      <c r="C738">
        <v>18822.90000009537</v>
      </c>
      <c r="D738" t="s">
        <v>1892</v>
      </c>
      <c r="E738" t="s">
        <v>1893</v>
      </c>
      <c r="F738">
        <v>5</v>
      </c>
      <c r="G738" t="s">
        <v>1809</v>
      </c>
      <c r="H738" t="s">
        <v>436</v>
      </c>
      <c r="I738">
        <v>1758920598.5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(EA738+(U738+2*0.95*5.67E-8*(((EA738+$B$7)+273)^4-(EA738+273)^4)-44100*J738)/(1.84*29.3*R738+8*0.95*5.67E-8*(EA738+273)^3))</f>
        <v>0</v>
      </c>
      <c r="W738">
        <f>($C$7*EB738+$D$7*EC738+$E$7*V738)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2*0.95*5.67E-8*(((EA738+$B$7)+273)^4-(W738+273)^4)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692.2572055139764</v>
      </c>
      <c r="AK738">
        <v>654.0359818181818</v>
      </c>
      <c r="AL738">
        <v>3.36183205126376</v>
      </c>
      <c r="AM738">
        <v>65.04146636514054</v>
      </c>
      <c r="AN738">
        <f>(AP738 - AO738 + DY738*1E3/(8.314*(EA738+273.15)) * AR738/DX738 * AQ738) * DX738/(100*DL738) * 1000/(1000 - AP738)</f>
        <v>0</v>
      </c>
      <c r="AO738">
        <v>18.65021120328318</v>
      </c>
      <c r="AP738">
        <v>24.88889030303029</v>
      </c>
      <c r="AQ738">
        <v>-6.30378076015479E-07</v>
      </c>
      <c r="AR738">
        <v>106.9102258895903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MAX(0,($B$13+$C$13*EF738)/(1+$D$13*EF738)*DY738/(EA738+273)*$E$13)</f>
        <v>0</v>
      </c>
      <c r="AX738" t="s">
        <v>437</v>
      </c>
      <c r="AY738" t="s">
        <v>437</v>
      </c>
      <c r="AZ738">
        <v>0</v>
      </c>
      <c r="BA738">
        <v>0</v>
      </c>
      <c r="BB738">
        <f>1-AZ738/BA738</f>
        <v>0</v>
      </c>
      <c r="BC738">
        <v>0</v>
      </c>
      <c r="BD738" t="s">
        <v>437</v>
      </c>
      <c r="BE738" t="s">
        <v>437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437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$B$11*EG738+$C$11*EH738+$F$11*ES738*(1-EV738)</f>
        <v>0</v>
      </c>
      <c r="DI738">
        <f>DH738*DJ738</f>
        <v>0</v>
      </c>
      <c r="DJ738">
        <f>($B$11*$D$9+$C$11*$D$9+$F$11*((FF738+EX738)/MAX(FF738+EX738+FG738, 0.1)*$I$9+FG738/MAX(FF738+EX738+FG738, 0.1)*$J$9))/($B$11+$C$11+$F$11)</f>
        <v>0</v>
      </c>
      <c r="DK738">
        <f>($B$11*$K$9+$C$11*$K$9+$F$11*((FF738+EX738)/MAX(FF738+EX738+FG738, 0.1)*$P$9+FG738/MAX(FF738+EX738+FG738, 0.1)*$Q$9))/($B$11+$C$11+$F$11)</f>
        <v>0</v>
      </c>
      <c r="DL738">
        <v>4.16</v>
      </c>
      <c r="DM738">
        <v>0.5</v>
      </c>
      <c r="DN738" t="s">
        <v>438</v>
      </c>
      <c r="DO738">
        <v>2</v>
      </c>
      <c r="DP738" t="b">
        <v>1</v>
      </c>
      <c r="DQ738">
        <v>1758920598.5</v>
      </c>
      <c r="DR738">
        <v>614.8138888888889</v>
      </c>
      <c r="DS738">
        <v>664.5559999999999</v>
      </c>
      <c r="DT738">
        <v>24.88938518518518</v>
      </c>
      <c r="DU738">
        <v>18.64961111111111</v>
      </c>
      <c r="DV738">
        <v>615.6246296296297</v>
      </c>
      <c r="DW738">
        <v>24.736</v>
      </c>
      <c r="DX738">
        <v>500.0063333333333</v>
      </c>
      <c r="DY738">
        <v>90.27953333333335</v>
      </c>
      <c r="DZ738">
        <v>0.02991091481481481</v>
      </c>
      <c r="EA738">
        <v>30.88009629629629</v>
      </c>
      <c r="EB738">
        <v>29.99617407407407</v>
      </c>
      <c r="EC738">
        <v>999.9000000000001</v>
      </c>
      <c r="ED738">
        <v>0</v>
      </c>
      <c r="EE738">
        <v>0</v>
      </c>
      <c r="EF738">
        <v>9993.425925925925</v>
      </c>
      <c r="EG738">
        <v>0</v>
      </c>
      <c r="EH738">
        <v>11.6912</v>
      </c>
      <c r="EI738">
        <v>-49.7421925925926</v>
      </c>
      <c r="EJ738">
        <v>630.5065925925926</v>
      </c>
      <c r="EK738">
        <v>677.1850740740742</v>
      </c>
      <c r="EL738">
        <v>6.239782222222222</v>
      </c>
      <c r="EM738">
        <v>664.5559999999999</v>
      </c>
      <c r="EN738">
        <v>18.64961111111111</v>
      </c>
      <c r="EO738">
        <v>2.247001851851852</v>
      </c>
      <c r="EP738">
        <v>1.683677777777778</v>
      </c>
      <c r="EQ738">
        <v>19.30141481481482</v>
      </c>
      <c r="ER738">
        <v>14.74675185185185</v>
      </c>
      <c r="ES738">
        <v>2000.001111111111</v>
      </c>
      <c r="ET738">
        <v>0.9800061851851849</v>
      </c>
      <c r="EU738">
        <v>0.01999411111111111</v>
      </c>
      <c r="EV738">
        <v>0</v>
      </c>
      <c r="EW738">
        <v>739.9126666666666</v>
      </c>
      <c r="EX738">
        <v>5.00097</v>
      </c>
      <c r="EY738">
        <v>14848.92592592593</v>
      </c>
      <c r="EZ738">
        <v>16707.63703703704</v>
      </c>
      <c r="FA738">
        <v>40.68699999999999</v>
      </c>
      <c r="FB738">
        <v>40.93699999999999</v>
      </c>
      <c r="FC738">
        <v>40.56199999999999</v>
      </c>
      <c r="FD738">
        <v>40.56199999999999</v>
      </c>
      <c r="FE738">
        <v>41.31666666666666</v>
      </c>
      <c r="FF738">
        <v>1955.111111111111</v>
      </c>
      <c r="FG738">
        <v>39.89000000000001</v>
      </c>
      <c r="FH738">
        <v>0</v>
      </c>
      <c r="FI738">
        <v>1758920607.3</v>
      </c>
      <c r="FJ738">
        <v>0</v>
      </c>
      <c r="FK738">
        <v>739.858923076923</v>
      </c>
      <c r="FL738">
        <v>33.62447864805659</v>
      </c>
      <c r="FM738">
        <v>702.1572653954501</v>
      </c>
      <c r="FN738">
        <v>14847.11153846154</v>
      </c>
      <c r="FO738">
        <v>15</v>
      </c>
      <c r="FP738">
        <v>0</v>
      </c>
      <c r="FQ738" t="s">
        <v>439</v>
      </c>
      <c r="FR738">
        <v>1747247426.5</v>
      </c>
      <c r="FS738">
        <v>1747247420.5</v>
      </c>
      <c r="FT738">
        <v>0</v>
      </c>
      <c r="FU738">
        <v>1.027</v>
      </c>
      <c r="FV738">
        <v>0.031</v>
      </c>
      <c r="FW738">
        <v>0.02</v>
      </c>
      <c r="FX738">
        <v>0.05</v>
      </c>
      <c r="FY738">
        <v>420</v>
      </c>
      <c r="FZ738">
        <v>16</v>
      </c>
      <c r="GA738">
        <v>0.01</v>
      </c>
      <c r="GB738">
        <v>0.1</v>
      </c>
      <c r="GC738">
        <v>-49.46190487804878</v>
      </c>
      <c r="GD738">
        <v>-4.855774912892028</v>
      </c>
      <c r="GE738">
        <v>0.515482911145968</v>
      </c>
      <c r="GF738">
        <v>0</v>
      </c>
      <c r="GG738">
        <v>738.0398235294118</v>
      </c>
      <c r="GH738">
        <v>35.68256685428317</v>
      </c>
      <c r="GI738">
        <v>3.515605064403295</v>
      </c>
      <c r="GJ738">
        <v>-1</v>
      </c>
      <c r="GK738">
        <v>6.23941756097561</v>
      </c>
      <c r="GL738">
        <v>0.005542160278751112</v>
      </c>
      <c r="GM738">
        <v>0.002045961853216886</v>
      </c>
      <c r="GN738">
        <v>1</v>
      </c>
      <c r="GO738">
        <v>1</v>
      </c>
      <c r="GP738">
        <v>2</v>
      </c>
      <c r="GQ738" t="s">
        <v>440</v>
      </c>
      <c r="GR738">
        <v>3.13526</v>
      </c>
      <c r="GS738">
        <v>2.69008</v>
      </c>
      <c r="GT738">
        <v>0.127444</v>
      </c>
      <c r="GU738">
        <v>0.13273</v>
      </c>
      <c r="GV738">
        <v>0.108853</v>
      </c>
      <c r="GW738">
        <v>0.0878254</v>
      </c>
      <c r="GX738">
        <v>27723.4</v>
      </c>
      <c r="GY738">
        <v>27612.2</v>
      </c>
      <c r="GZ738">
        <v>29535.5</v>
      </c>
      <c r="HA738">
        <v>29422.4</v>
      </c>
      <c r="HB738">
        <v>34767.6</v>
      </c>
      <c r="HC738">
        <v>35556.4</v>
      </c>
      <c r="HD738">
        <v>41556.4</v>
      </c>
      <c r="HE738">
        <v>41803.6</v>
      </c>
      <c r="HF738">
        <v>1.9321</v>
      </c>
      <c r="HG738">
        <v>1.86957</v>
      </c>
      <c r="HH738">
        <v>0.06679450000000001</v>
      </c>
      <c r="HI738">
        <v>0</v>
      </c>
      <c r="HJ738">
        <v>28.9166</v>
      </c>
      <c r="HK738">
        <v>999.9</v>
      </c>
      <c r="HL738">
        <v>44.6</v>
      </c>
      <c r="HM738">
        <v>31.5</v>
      </c>
      <c r="HN738">
        <v>22.9319</v>
      </c>
      <c r="HO738">
        <v>62.1394</v>
      </c>
      <c r="HP738">
        <v>25.9655</v>
      </c>
      <c r="HQ738">
        <v>1</v>
      </c>
      <c r="HR738">
        <v>0.0782317</v>
      </c>
      <c r="HS738">
        <v>-1.12872</v>
      </c>
      <c r="HT738">
        <v>20.3369</v>
      </c>
      <c r="HU738">
        <v>5.21789</v>
      </c>
      <c r="HV738">
        <v>12.0134</v>
      </c>
      <c r="HW738">
        <v>4.98885</v>
      </c>
      <c r="HX738">
        <v>3.2877</v>
      </c>
      <c r="HY738">
        <v>9999</v>
      </c>
      <c r="HZ738">
        <v>9999</v>
      </c>
      <c r="IA738">
        <v>9999</v>
      </c>
      <c r="IB738">
        <v>18.9</v>
      </c>
      <c r="IC738">
        <v>1.86757</v>
      </c>
      <c r="ID738">
        <v>1.86676</v>
      </c>
      <c r="IE738">
        <v>1.86603</v>
      </c>
      <c r="IF738">
        <v>1.866</v>
      </c>
      <c r="IG738">
        <v>1.86783</v>
      </c>
      <c r="IH738">
        <v>1.87029</v>
      </c>
      <c r="II738">
        <v>1.86891</v>
      </c>
      <c r="IJ738">
        <v>1.87042</v>
      </c>
      <c r="IK738">
        <v>0</v>
      </c>
      <c r="IL738">
        <v>0</v>
      </c>
      <c r="IM738">
        <v>0</v>
      </c>
      <c r="IN738">
        <v>0</v>
      </c>
      <c r="IO738" t="s">
        <v>441</v>
      </c>
      <c r="IP738" t="s">
        <v>442</v>
      </c>
      <c r="IQ738" t="s">
        <v>443</v>
      </c>
      <c r="IR738" t="s">
        <v>443</v>
      </c>
      <c r="IS738" t="s">
        <v>443</v>
      </c>
      <c r="IT738" t="s">
        <v>443</v>
      </c>
      <c r="IU738">
        <v>0</v>
      </c>
      <c r="IV738">
        <v>100</v>
      </c>
      <c r="IW738">
        <v>100</v>
      </c>
      <c r="IX738">
        <v>-0.84</v>
      </c>
      <c r="IY738">
        <v>0.1534</v>
      </c>
      <c r="IZ738">
        <v>-0.2124528667129374</v>
      </c>
      <c r="JA738">
        <v>-0.0008016307627816455</v>
      </c>
      <c r="JB738">
        <v>-2.705495203968552E-07</v>
      </c>
      <c r="JC738">
        <v>-1.001381313952682E-11</v>
      </c>
      <c r="JD738">
        <v>-0.06429383364076624</v>
      </c>
      <c r="JE738">
        <v>-0.003544197663381463</v>
      </c>
      <c r="JF738">
        <v>0.0008551080648433378</v>
      </c>
      <c r="JG738">
        <v>-1.439520423836254E-05</v>
      </c>
      <c r="JH738">
        <v>4</v>
      </c>
      <c r="JI738">
        <v>2335</v>
      </c>
      <c r="JJ738">
        <v>1</v>
      </c>
      <c r="JK738">
        <v>25</v>
      </c>
      <c r="JL738">
        <v>194553</v>
      </c>
      <c r="JM738">
        <v>194553.1</v>
      </c>
      <c r="JN738">
        <v>1.56128</v>
      </c>
      <c r="JO738">
        <v>2.22412</v>
      </c>
      <c r="JP738">
        <v>1.39648</v>
      </c>
      <c r="JQ738">
        <v>2.35229</v>
      </c>
      <c r="JR738">
        <v>1.49536</v>
      </c>
      <c r="JS738">
        <v>2.61597</v>
      </c>
      <c r="JT738">
        <v>36.4814</v>
      </c>
      <c r="JU738">
        <v>24.0612</v>
      </c>
      <c r="JV738">
        <v>18</v>
      </c>
      <c r="JW738">
        <v>494.098</v>
      </c>
      <c r="JX738">
        <v>444.798</v>
      </c>
      <c r="JY738">
        <v>30.0501</v>
      </c>
      <c r="JZ738">
        <v>28.5887</v>
      </c>
      <c r="KA738">
        <v>30.0001</v>
      </c>
      <c r="KB738">
        <v>28.4303</v>
      </c>
      <c r="KC738">
        <v>28.3623</v>
      </c>
      <c r="KD738">
        <v>31.3066</v>
      </c>
      <c r="KE738">
        <v>22.1955</v>
      </c>
      <c r="KF738">
        <v>46.012</v>
      </c>
      <c r="KG738">
        <v>30.0484</v>
      </c>
      <c r="KH738">
        <v>711.104</v>
      </c>
      <c r="KI738">
        <v>18.6697</v>
      </c>
      <c r="KJ738">
        <v>100.935</v>
      </c>
      <c r="KK738">
        <v>100.521</v>
      </c>
    </row>
    <row r="739" spans="1:297">
      <c r="A739">
        <v>723</v>
      </c>
      <c r="B739">
        <v>1758920611</v>
      </c>
      <c r="C739">
        <v>18827.90000009537</v>
      </c>
      <c r="D739" t="s">
        <v>1894</v>
      </c>
      <c r="E739" t="s">
        <v>1895</v>
      </c>
      <c r="F739">
        <v>5</v>
      </c>
      <c r="G739" t="s">
        <v>1809</v>
      </c>
      <c r="H739" t="s">
        <v>436</v>
      </c>
      <c r="I739">
        <v>1758920603.214286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(EA739+(U739+2*0.95*5.67E-8*(((EA739+$B$7)+273)^4-(EA739+273)^4)-44100*J739)/(1.84*29.3*R739+8*0.95*5.67E-8*(EA739+273)^3))</f>
        <v>0</v>
      </c>
      <c r="W739">
        <f>($C$7*EB739+$D$7*EC739+$E$7*V739)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2*0.95*5.67E-8*(((EA739+$B$7)+273)^4-(W739+273)^4)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709.03346802139</v>
      </c>
      <c r="AK739">
        <v>670.5944666666668</v>
      </c>
      <c r="AL739">
        <v>3.32459593331376</v>
      </c>
      <c r="AM739">
        <v>65.04146636514054</v>
      </c>
      <c r="AN739">
        <f>(AP739 - AO739 + DY739*1E3/(8.314*(EA739+273.15)) * AR739/DX739 * AQ739) * DX739/(100*DL739) * 1000/(1000 - AP739)</f>
        <v>0</v>
      </c>
      <c r="AO739">
        <v>18.65147503165022</v>
      </c>
      <c r="AP739">
        <v>24.90069454545454</v>
      </c>
      <c r="AQ739">
        <v>1.046123663521668E-05</v>
      </c>
      <c r="AR739">
        <v>106.9102258895903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MAX(0,($B$13+$C$13*EF739)/(1+$D$13*EF739)*DY739/(EA739+273)*$E$13)</f>
        <v>0</v>
      </c>
      <c r="AX739" t="s">
        <v>437</v>
      </c>
      <c r="AY739" t="s">
        <v>437</v>
      </c>
      <c r="AZ739">
        <v>0</v>
      </c>
      <c r="BA739">
        <v>0</v>
      </c>
      <c r="BB739">
        <f>1-AZ739/BA739</f>
        <v>0</v>
      </c>
      <c r="BC739">
        <v>0</v>
      </c>
      <c r="BD739" t="s">
        <v>437</v>
      </c>
      <c r="BE739" t="s">
        <v>437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437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$B$11*EG739+$C$11*EH739+$F$11*ES739*(1-EV739)</f>
        <v>0</v>
      </c>
      <c r="DI739">
        <f>DH739*DJ739</f>
        <v>0</v>
      </c>
      <c r="DJ739">
        <f>($B$11*$D$9+$C$11*$D$9+$F$11*((FF739+EX739)/MAX(FF739+EX739+FG739, 0.1)*$I$9+FG739/MAX(FF739+EX739+FG739, 0.1)*$J$9))/($B$11+$C$11+$F$11)</f>
        <v>0</v>
      </c>
      <c r="DK739">
        <f>($B$11*$K$9+$C$11*$K$9+$F$11*((FF739+EX739)/MAX(FF739+EX739+FG739, 0.1)*$P$9+FG739/MAX(FF739+EX739+FG739, 0.1)*$Q$9))/($B$11+$C$11+$F$11)</f>
        <v>0</v>
      </c>
      <c r="DL739">
        <v>4.16</v>
      </c>
      <c r="DM739">
        <v>0.5</v>
      </c>
      <c r="DN739" t="s">
        <v>438</v>
      </c>
      <c r="DO739">
        <v>2</v>
      </c>
      <c r="DP739" t="b">
        <v>1</v>
      </c>
      <c r="DQ739">
        <v>1758920603.214286</v>
      </c>
      <c r="DR739">
        <v>630.1935</v>
      </c>
      <c r="DS739">
        <v>680.2724285714286</v>
      </c>
      <c r="DT739">
        <v>24.89196785714285</v>
      </c>
      <c r="DU739">
        <v>18.65035714285714</v>
      </c>
      <c r="DV739">
        <v>631.022</v>
      </c>
      <c r="DW739">
        <v>24.73855714285715</v>
      </c>
      <c r="DX739">
        <v>499.9904285714285</v>
      </c>
      <c r="DY739">
        <v>90.2789642857143</v>
      </c>
      <c r="DZ739">
        <v>0.02992641785714286</v>
      </c>
      <c r="EA739">
        <v>30.88114642857143</v>
      </c>
      <c r="EB739">
        <v>29.99945714285714</v>
      </c>
      <c r="EC739">
        <v>999.9000000000002</v>
      </c>
      <c r="ED739">
        <v>0</v>
      </c>
      <c r="EE739">
        <v>0</v>
      </c>
      <c r="EF739">
        <v>9996.115714285716</v>
      </c>
      <c r="EG739">
        <v>0</v>
      </c>
      <c r="EH739">
        <v>11.6912</v>
      </c>
      <c r="EI739">
        <v>-50.07902142857143</v>
      </c>
      <c r="EJ739">
        <v>646.2805714285714</v>
      </c>
      <c r="EK739">
        <v>693.20075</v>
      </c>
      <c r="EL739">
        <v>6.241626071428571</v>
      </c>
      <c r="EM739">
        <v>680.2724285714286</v>
      </c>
      <c r="EN739">
        <v>18.65035714285714</v>
      </c>
      <c r="EO739">
        <v>2.247221785714285</v>
      </c>
      <c r="EP739">
        <v>1.683734285714286</v>
      </c>
      <c r="EQ739">
        <v>19.30298928571429</v>
      </c>
      <c r="ER739">
        <v>14.74726785714286</v>
      </c>
      <c r="ES739">
        <v>1999.9975</v>
      </c>
      <c r="ET739">
        <v>0.9800061785714285</v>
      </c>
      <c r="EU739">
        <v>0.01999415714285714</v>
      </c>
      <c r="EV739">
        <v>0</v>
      </c>
      <c r="EW739">
        <v>742.5877499999999</v>
      </c>
      <c r="EX739">
        <v>5.00097</v>
      </c>
      <c r="EY739">
        <v>14903.33571428571</v>
      </c>
      <c r="EZ739">
        <v>16707.60357142857</v>
      </c>
      <c r="FA739">
        <v>40.68699999999999</v>
      </c>
      <c r="FB739">
        <v>40.93699999999999</v>
      </c>
      <c r="FC739">
        <v>40.56424999999999</v>
      </c>
      <c r="FD739">
        <v>40.56199999999999</v>
      </c>
      <c r="FE739">
        <v>41.31649999999998</v>
      </c>
      <c r="FF739">
        <v>1955.1075</v>
      </c>
      <c r="FG739">
        <v>39.89000000000001</v>
      </c>
      <c r="FH739">
        <v>0</v>
      </c>
      <c r="FI739">
        <v>1758920612.7</v>
      </c>
      <c r="FJ739">
        <v>0</v>
      </c>
      <c r="FK739">
        <v>743.0897199999999</v>
      </c>
      <c r="FL739">
        <v>33.41292307511655</v>
      </c>
      <c r="FM739">
        <v>681.9692308199433</v>
      </c>
      <c r="FN739">
        <v>14912.908</v>
      </c>
      <c r="FO739">
        <v>15</v>
      </c>
      <c r="FP739">
        <v>0</v>
      </c>
      <c r="FQ739" t="s">
        <v>439</v>
      </c>
      <c r="FR739">
        <v>1747247426.5</v>
      </c>
      <c r="FS739">
        <v>1747247420.5</v>
      </c>
      <c r="FT739">
        <v>0</v>
      </c>
      <c r="FU739">
        <v>1.027</v>
      </c>
      <c r="FV739">
        <v>0.031</v>
      </c>
      <c r="FW739">
        <v>0.02</v>
      </c>
      <c r="FX739">
        <v>0.05</v>
      </c>
      <c r="FY739">
        <v>420</v>
      </c>
      <c r="FZ739">
        <v>16</v>
      </c>
      <c r="GA739">
        <v>0.01</v>
      </c>
      <c r="GB739">
        <v>0.1</v>
      </c>
      <c r="GC739">
        <v>-49.8401725</v>
      </c>
      <c r="GD739">
        <v>-3.960433395872367</v>
      </c>
      <c r="GE739">
        <v>0.4435373625679687</v>
      </c>
      <c r="GF739">
        <v>0</v>
      </c>
      <c r="GG739">
        <v>740.8521764705883</v>
      </c>
      <c r="GH739">
        <v>33.83676088209787</v>
      </c>
      <c r="GI739">
        <v>3.33030591661935</v>
      </c>
      <c r="GJ739">
        <v>-1</v>
      </c>
      <c r="GK739">
        <v>6.24040525</v>
      </c>
      <c r="GL739">
        <v>0.01401737335834635</v>
      </c>
      <c r="GM739">
        <v>0.002780929689420392</v>
      </c>
      <c r="GN739">
        <v>1</v>
      </c>
      <c r="GO739">
        <v>1</v>
      </c>
      <c r="GP739">
        <v>2</v>
      </c>
      <c r="GQ739" t="s">
        <v>440</v>
      </c>
      <c r="GR739">
        <v>3.13524</v>
      </c>
      <c r="GS739">
        <v>2.69036</v>
      </c>
      <c r="GT739">
        <v>0.129673</v>
      </c>
      <c r="GU739">
        <v>0.135019</v>
      </c>
      <c r="GV739">
        <v>0.108885</v>
      </c>
      <c r="GW739">
        <v>0.0878249</v>
      </c>
      <c r="GX739">
        <v>27652</v>
      </c>
      <c r="GY739">
        <v>27539.5</v>
      </c>
      <c r="GZ739">
        <v>29535</v>
      </c>
      <c r="HA739">
        <v>29422.6</v>
      </c>
      <c r="HB739">
        <v>34765.7</v>
      </c>
      <c r="HC739">
        <v>35556.8</v>
      </c>
      <c r="HD739">
        <v>41555.6</v>
      </c>
      <c r="HE739">
        <v>41804</v>
      </c>
      <c r="HF739">
        <v>1.93235</v>
      </c>
      <c r="HG739">
        <v>1.87025</v>
      </c>
      <c r="HH739">
        <v>0.06709619999999999</v>
      </c>
      <c r="HI739">
        <v>0</v>
      </c>
      <c r="HJ739">
        <v>28.9174</v>
      </c>
      <c r="HK739">
        <v>999.9</v>
      </c>
      <c r="HL739">
        <v>44.6</v>
      </c>
      <c r="HM739">
        <v>31.5</v>
      </c>
      <c r="HN739">
        <v>22.9301</v>
      </c>
      <c r="HO739">
        <v>62.1194</v>
      </c>
      <c r="HP739">
        <v>25.9856</v>
      </c>
      <c r="HQ739">
        <v>1</v>
      </c>
      <c r="HR739">
        <v>0.0781809</v>
      </c>
      <c r="HS739">
        <v>-1.10675</v>
      </c>
      <c r="HT739">
        <v>20.3372</v>
      </c>
      <c r="HU739">
        <v>5.21759</v>
      </c>
      <c r="HV739">
        <v>12.014</v>
      </c>
      <c r="HW739">
        <v>4.9892</v>
      </c>
      <c r="HX739">
        <v>3.2878</v>
      </c>
      <c r="HY739">
        <v>9999</v>
      </c>
      <c r="HZ739">
        <v>9999</v>
      </c>
      <c r="IA739">
        <v>9999</v>
      </c>
      <c r="IB739">
        <v>18.9</v>
      </c>
      <c r="IC739">
        <v>1.86754</v>
      </c>
      <c r="ID739">
        <v>1.86674</v>
      </c>
      <c r="IE739">
        <v>1.86602</v>
      </c>
      <c r="IF739">
        <v>1.866</v>
      </c>
      <c r="IG739">
        <v>1.86784</v>
      </c>
      <c r="IH739">
        <v>1.87028</v>
      </c>
      <c r="II739">
        <v>1.86892</v>
      </c>
      <c r="IJ739">
        <v>1.87042</v>
      </c>
      <c r="IK739">
        <v>0</v>
      </c>
      <c r="IL739">
        <v>0</v>
      </c>
      <c r="IM739">
        <v>0</v>
      </c>
      <c r="IN739">
        <v>0</v>
      </c>
      <c r="IO739" t="s">
        <v>441</v>
      </c>
      <c r="IP739" t="s">
        <v>442</v>
      </c>
      <c r="IQ739" t="s">
        <v>443</v>
      </c>
      <c r="IR739" t="s">
        <v>443</v>
      </c>
      <c r="IS739" t="s">
        <v>443</v>
      </c>
      <c r="IT739" t="s">
        <v>443</v>
      </c>
      <c r="IU739">
        <v>0</v>
      </c>
      <c r="IV739">
        <v>100</v>
      </c>
      <c r="IW739">
        <v>100</v>
      </c>
      <c r="IX739">
        <v>-0.858</v>
      </c>
      <c r="IY739">
        <v>0.1535</v>
      </c>
      <c r="IZ739">
        <v>-0.2124528667129374</v>
      </c>
      <c r="JA739">
        <v>-0.0008016307627816455</v>
      </c>
      <c r="JB739">
        <v>-2.705495203968552E-07</v>
      </c>
      <c r="JC739">
        <v>-1.001381313952682E-11</v>
      </c>
      <c r="JD739">
        <v>-0.06429383364076624</v>
      </c>
      <c r="JE739">
        <v>-0.003544197663381463</v>
      </c>
      <c r="JF739">
        <v>0.0008551080648433378</v>
      </c>
      <c r="JG739">
        <v>-1.439520423836254E-05</v>
      </c>
      <c r="JH739">
        <v>4</v>
      </c>
      <c r="JI739">
        <v>2335</v>
      </c>
      <c r="JJ739">
        <v>1</v>
      </c>
      <c r="JK739">
        <v>25</v>
      </c>
      <c r="JL739">
        <v>194553.1</v>
      </c>
      <c r="JM739">
        <v>194553.2</v>
      </c>
      <c r="JN739">
        <v>1.59058</v>
      </c>
      <c r="JO739">
        <v>2.21802</v>
      </c>
      <c r="JP739">
        <v>1.39771</v>
      </c>
      <c r="JQ739">
        <v>2.34253</v>
      </c>
      <c r="JR739">
        <v>1.49536</v>
      </c>
      <c r="JS739">
        <v>2.65503</v>
      </c>
      <c r="JT739">
        <v>36.4578</v>
      </c>
      <c r="JU739">
        <v>24.0612</v>
      </c>
      <c r="JV739">
        <v>18</v>
      </c>
      <c r="JW739">
        <v>494.264</v>
      </c>
      <c r="JX739">
        <v>445.222</v>
      </c>
      <c r="JY739">
        <v>30.0512</v>
      </c>
      <c r="JZ739">
        <v>28.5899</v>
      </c>
      <c r="KA739">
        <v>30.0001</v>
      </c>
      <c r="KB739">
        <v>28.4311</v>
      </c>
      <c r="KC739">
        <v>28.3632</v>
      </c>
      <c r="KD739">
        <v>31.8716</v>
      </c>
      <c r="KE739">
        <v>22.1955</v>
      </c>
      <c r="KF739">
        <v>46.012</v>
      </c>
      <c r="KG739">
        <v>30.0449</v>
      </c>
      <c r="KH739">
        <v>724.471</v>
      </c>
      <c r="KI739">
        <v>18.6612</v>
      </c>
      <c r="KJ739">
        <v>100.934</v>
      </c>
      <c r="KK739">
        <v>100.522</v>
      </c>
    </row>
    <row r="740" spans="1:297">
      <c r="A740">
        <v>724</v>
      </c>
      <c r="B740">
        <v>1758920616</v>
      </c>
      <c r="C740">
        <v>18832.90000009537</v>
      </c>
      <c r="D740" t="s">
        <v>1896</v>
      </c>
      <c r="E740" t="s">
        <v>1897</v>
      </c>
      <c r="F740">
        <v>5</v>
      </c>
      <c r="G740" t="s">
        <v>1809</v>
      </c>
      <c r="H740" t="s">
        <v>436</v>
      </c>
      <c r="I740">
        <v>1758920608.5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(EA740+(U740+2*0.95*5.67E-8*(((EA740+$B$7)+273)^4-(EA740+273)^4)-44100*J740)/(1.84*29.3*R740+8*0.95*5.67E-8*(EA740+273)^3))</f>
        <v>0</v>
      </c>
      <c r="W740">
        <f>($C$7*EB740+$D$7*EC740+$E$7*V740)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2*0.95*5.67E-8*(((EA740+$B$7)+273)^4-(W740+273)^4)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726.5469256411742</v>
      </c>
      <c r="AK740">
        <v>687.5686727272727</v>
      </c>
      <c r="AL740">
        <v>3.40147431976116</v>
      </c>
      <c r="AM740">
        <v>65.04146636514054</v>
      </c>
      <c r="AN740">
        <f>(AP740 - AO740 + DY740*1E3/(8.314*(EA740+273.15)) * AR740/DX740 * AQ740) * DX740/(100*DL740) * 1000/(1000 - AP740)</f>
        <v>0</v>
      </c>
      <c r="AO740">
        <v>18.64996685157687</v>
      </c>
      <c r="AP740">
        <v>24.89917878787877</v>
      </c>
      <c r="AQ740">
        <v>-8.56851469056164E-07</v>
      </c>
      <c r="AR740">
        <v>106.9102258895903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MAX(0,($B$13+$C$13*EF740)/(1+$D$13*EF740)*DY740/(EA740+273)*$E$13)</f>
        <v>0</v>
      </c>
      <c r="AX740" t="s">
        <v>437</v>
      </c>
      <c r="AY740" t="s">
        <v>437</v>
      </c>
      <c r="AZ740">
        <v>0</v>
      </c>
      <c r="BA740">
        <v>0</v>
      </c>
      <c r="BB740">
        <f>1-AZ740/BA740</f>
        <v>0</v>
      </c>
      <c r="BC740">
        <v>0</v>
      </c>
      <c r="BD740" t="s">
        <v>437</v>
      </c>
      <c r="BE740" t="s">
        <v>437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437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$B$11*EG740+$C$11*EH740+$F$11*ES740*(1-EV740)</f>
        <v>0</v>
      </c>
      <c r="DI740">
        <f>DH740*DJ740</f>
        <v>0</v>
      </c>
      <c r="DJ740">
        <f>($B$11*$D$9+$C$11*$D$9+$F$11*((FF740+EX740)/MAX(FF740+EX740+FG740, 0.1)*$I$9+FG740/MAX(FF740+EX740+FG740, 0.1)*$J$9))/($B$11+$C$11+$F$11)</f>
        <v>0</v>
      </c>
      <c r="DK740">
        <f>($B$11*$K$9+$C$11*$K$9+$F$11*((FF740+EX740)/MAX(FF740+EX740+FG740, 0.1)*$P$9+FG740/MAX(FF740+EX740+FG740, 0.1)*$Q$9))/($B$11+$C$11+$F$11)</f>
        <v>0</v>
      </c>
      <c r="DL740">
        <v>4.16</v>
      </c>
      <c r="DM740">
        <v>0.5</v>
      </c>
      <c r="DN740" t="s">
        <v>438</v>
      </c>
      <c r="DO740">
        <v>2</v>
      </c>
      <c r="DP740" t="b">
        <v>1</v>
      </c>
      <c r="DQ740">
        <v>1758920608.5</v>
      </c>
      <c r="DR740">
        <v>647.4797407407408</v>
      </c>
      <c r="DS740">
        <v>697.9652592592591</v>
      </c>
      <c r="DT740">
        <v>24.89478518518519</v>
      </c>
      <c r="DU740">
        <v>18.65067037037037</v>
      </c>
      <c r="DV740">
        <v>648.3284444444445</v>
      </c>
      <c r="DW740">
        <v>24.74133703703703</v>
      </c>
      <c r="DX740">
        <v>499.9778518518519</v>
      </c>
      <c r="DY740">
        <v>90.27788148148147</v>
      </c>
      <c r="DZ740">
        <v>0.02993736666666667</v>
      </c>
      <c r="EA740">
        <v>30.88312592592592</v>
      </c>
      <c r="EB740">
        <v>30.00377407407407</v>
      </c>
      <c r="EC740">
        <v>999.9000000000001</v>
      </c>
      <c r="ED740">
        <v>0</v>
      </c>
      <c r="EE740">
        <v>0</v>
      </c>
      <c r="EF740">
        <v>10003.14703703704</v>
      </c>
      <c r="EG740">
        <v>0</v>
      </c>
      <c r="EH740">
        <v>11.6912</v>
      </c>
      <c r="EI740">
        <v>-50.48554814814815</v>
      </c>
      <c r="EJ740">
        <v>664.0101111111112</v>
      </c>
      <c r="EK740">
        <v>711.2300740740741</v>
      </c>
      <c r="EL740">
        <v>6.244118148148147</v>
      </c>
      <c r="EM740">
        <v>697.9652592592591</v>
      </c>
      <c r="EN740">
        <v>18.65067037037037</v>
      </c>
      <c r="EO740">
        <v>2.247448518518519</v>
      </c>
      <c r="EP740">
        <v>1.683742592592593</v>
      </c>
      <c r="EQ740">
        <v>19.30461111111111</v>
      </c>
      <c r="ER740">
        <v>14.74734814814815</v>
      </c>
      <c r="ES740">
        <v>1999.990370370371</v>
      </c>
      <c r="ET740">
        <v>0.9800061111111111</v>
      </c>
      <c r="EU740">
        <v>0.01999421851851852</v>
      </c>
      <c r="EV740">
        <v>0</v>
      </c>
      <c r="EW740">
        <v>745.5581851851852</v>
      </c>
      <c r="EX740">
        <v>5.00097</v>
      </c>
      <c r="EY740">
        <v>14962.34444444445</v>
      </c>
      <c r="EZ740">
        <v>16707.52962962963</v>
      </c>
      <c r="FA740">
        <v>40.68699999999999</v>
      </c>
      <c r="FB740">
        <v>40.93699999999999</v>
      </c>
      <c r="FC740">
        <v>40.57366666666666</v>
      </c>
      <c r="FD740">
        <v>40.56199999999999</v>
      </c>
      <c r="FE740">
        <v>41.32133333333332</v>
      </c>
      <c r="FF740">
        <v>1955.10037037037</v>
      </c>
      <c r="FG740">
        <v>39.89000000000001</v>
      </c>
      <c r="FH740">
        <v>0</v>
      </c>
      <c r="FI740">
        <v>1758920617.5</v>
      </c>
      <c r="FJ740">
        <v>0</v>
      </c>
      <c r="FK740">
        <v>745.7432000000001</v>
      </c>
      <c r="FL740">
        <v>33.4459230297737</v>
      </c>
      <c r="FM740">
        <v>648.3076914128952</v>
      </c>
      <c r="FN740">
        <v>14965.948</v>
      </c>
      <c r="FO740">
        <v>15</v>
      </c>
      <c r="FP740">
        <v>0</v>
      </c>
      <c r="FQ740" t="s">
        <v>439</v>
      </c>
      <c r="FR740">
        <v>1747247426.5</v>
      </c>
      <c r="FS740">
        <v>1747247420.5</v>
      </c>
      <c r="FT740">
        <v>0</v>
      </c>
      <c r="FU740">
        <v>1.027</v>
      </c>
      <c r="FV740">
        <v>0.031</v>
      </c>
      <c r="FW740">
        <v>0.02</v>
      </c>
      <c r="FX740">
        <v>0.05</v>
      </c>
      <c r="FY740">
        <v>420</v>
      </c>
      <c r="FZ740">
        <v>16</v>
      </c>
      <c r="GA740">
        <v>0.01</v>
      </c>
      <c r="GB740">
        <v>0.1</v>
      </c>
      <c r="GC740">
        <v>-50.28635999999999</v>
      </c>
      <c r="GD740">
        <v>-4.83978911819881</v>
      </c>
      <c r="GE740">
        <v>0.533083228398718</v>
      </c>
      <c r="GF740">
        <v>0</v>
      </c>
      <c r="GG740">
        <v>743.5843529411765</v>
      </c>
      <c r="GH740">
        <v>33.24705882460823</v>
      </c>
      <c r="GI740">
        <v>3.269554025014937</v>
      </c>
      <c r="GJ740">
        <v>-1</v>
      </c>
      <c r="GK740">
        <v>6.24339275</v>
      </c>
      <c r="GL740">
        <v>0.03014848030016788</v>
      </c>
      <c r="GM740">
        <v>0.004312923015484968</v>
      </c>
      <c r="GN740">
        <v>1</v>
      </c>
      <c r="GO740">
        <v>1</v>
      </c>
      <c r="GP740">
        <v>2</v>
      </c>
      <c r="GQ740" t="s">
        <v>440</v>
      </c>
      <c r="GR740">
        <v>3.13538</v>
      </c>
      <c r="GS740">
        <v>2.69015</v>
      </c>
      <c r="GT740">
        <v>0.131918</v>
      </c>
      <c r="GU740">
        <v>0.137165</v>
      </c>
      <c r="GV740">
        <v>0.108881</v>
      </c>
      <c r="GW740">
        <v>0.08782139999999999</v>
      </c>
      <c r="GX740">
        <v>27580</v>
      </c>
      <c r="GY740">
        <v>27470.9</v>
      </c>
      <c r="GZ740">
        <v>29534.3</v>
      </c>
      <c r="HA740">
        <v>29422.4</v>
      </c>
      <c r="HB740">
        <v>34765.3</v>
      </c>
      <c r="HC740">
        <v>35556.7</v>
      </c>
      <c r="HD740">
        <v>41554.8</v>
      </c>
      <c r="HE740">
        <v>41803.8</v>
      </c>
      <c r="HF740">
        <v>1.93235</v>
      </c>
      <c r="HG740">
        <v>1.86978</v>
      </c>
      <c r="HH740">
        <v>0.0664294</v>
      </c>
      <c r="HI740">
        <v>0</v>
      </c>
      <c r="HJ740">
        <v>28.9174</v>
      </c>
      <c r="HK740">
        <v>999.9</v>
      </c>
      <c r="HL740">
        <v>44.6</v>
      </c>
      <c r="HM740">
        <v>31.5</v>
      </c>
      <c r="HN740">
        <v>22.9304</v>
      </c>
      <c r="HO740">
        <v>61.8294</v>
      </c>
      <c r="HP740">
        <v>26.1619</v>
      </c>
      <c r="HQ740">
        <v>1</v>
      </c>
      <c r="HR740">
        <v>0.0781707</v>
      </c>
      <c r="HS740">
        <v>-1.08255</v>
      </c>
      <c r="HT740">
        <v>20.3373</v>
      </c>
      <c r="HU740">
        <v>5.21699</v>
      </c>
      <c r="HV740">
        <v>12.0138</v>
      </c>
      <c r="HW740">
        <v>4.9889</v>
      </c>
      <c r="HX740">
        <v>3.28785</v>
      </c>
      <c r="HY740">
        <v>9999</v>
      </c>
      <c r="HZ740">
        <v>9999</v>
      </c>
      <c r="IA740">
        <v>9999</v>
      </c>
      <c r="IB740">
        <v>18.9</v>
      </c>
      <c r="IC740">
        <v>1.86755</v>
      </c>
      <c r="ID740">
        <v>1.86673</v>
      </c>
      <c r="IE740">
        <v>1.86601</v>
      </c>
      <c r="IF740">
        <v>1.866</v>
      </c>
      <c r="IG740">
        <v>1.86783</v>
      </c>
      <c r="IH740">
        <v>1.87029</v>
      </c>
      <c r="II740">
        <v>1.86891</v>
      </c>
      <c r="IJ740">
        <v>1.87042</v>
      </c>
      <c r="IK740">
        <v>0</v>
      </c>
      <c r="IL740">
        <v>0</v>
      </c>
      <c r="IM740">
        <v>0</v>
      </c>
      <c r="IN740">
        <v>0</v>
      </c>
      <c r="IO740" t="s">
        <v>441</v>
      </c>
      <c r="IP740" t="s">
        <v>442</v>
      </c>
      <c r="IQ740" t="s">
        <v>443</v>
      </c>
      <c r="IR740" t="s">
        <v>443</v>
      </c>
      <c r="IS740" t="s">
        <v>443</v>
      </c>
      <c r="IT740" t="s">
        <v>443</v>
      </c>
      <c r="IU740">
        <v>0</v>
      </c>
      <c r="IV740">
        <v>100</v>
      </c>
      <c r="IW740">
        <v>100</v>
      </c>
      <c r="IX740">
        <v>-0.878</v>
      </c>
      <c r="IY740">
        <v>0.1535</v>
      </c>
      <c r="IZ740">
        <v>-0.2124528667129374</v>
      </c>
      <c r="JA740">
        <v>-0.0008016307627816455</v>
      </c>
      <c r="JB740">
        <v>-2.705495203968552E-07</v>
      </c>
      <c r="JC740">
        <v>-1.001381313952682E-11</v>
      </c>
      <c r="JD740">
        <v>-0.06429383364076624</v>
      </c>
      <c r="JE740">
        <v>-0.003544197663381463</v>
      </c>
      <c r="JF740">
        <v>0.0008551080648433378</v>
      </c>
      <c r="JG740">
        <v>-1.439520423836254E-05</v>
      </c>
      <c r="JH740">
        <v>4</v>
      </c>
      <c r="JI740">
        <v>2335</v>
      </c>
      <c r="JJ740">
        <v>1</v>
      </c>
      <c r="JK740">
        <v>25</v>
      </c>
      <c r="JL740">
        <v>194553.2</v>
      </c>
      <c r="JM740">
        <v>194553.3</v>
      </c>
      <c r="JN740">
        <v>1.62231</v>
      </c>
      <c r="JO740">
        <v>2.22168</v>
      </c>
      <c r="JP740">
        <v>1.39771</v>
      </c>
      <c r="JQ740">
        <v>2.35107</v>
      </c>
      <c r="JR740">
        <v>1.49536</v>
      </c>
      <c r="JS740">
        <v>2.57935</v>
      </c>
      <c r="JT740">
        <v>36.4578</v>
      </c>
      <c r="JU740">
        <v>24.0525</v>
      </c>
      <c r="JV740">
        <v>18</v>
      </c>
      <c r="JW740">
        <v>494.264</v>
      </c>
      <c r="JX740">
        <v>444.928</v>
      </c>
      <c r="JY740">
        <v>30.0466</v>
      </c>
      <c r="JZ740">
        <v>28.5911</v>
      </c>
      <c r="KA740">
        <v>30.0001</v>
      </c>
      <c r="KB740">
        <v>28.4311</v>
      </c>
      <c r="KC740">
        <v>28.3632</v>
      </c>
      <c r="KD740">
        <v>32.5062</v>
      </c>
      <c r="KE740">
        <v>22.1955</v>
      </c>
      <c r="KF740">
        <v>46.012</v>
      </c>
      <c r="KG740">
        <v>30.0374</v>
      </c>
      <c r="KH740">
        <v>744.6559999999999</v>
      </c>
      <c r="KI740">
        <v>18.6594</v>
      </c>
      <c r="KJ740">
        <v>100.932</v>
      </c>
      <c r="KK740">
        <v>100.521</v>
      </c>
    </row>
    <row r="741" spans="1:297">
      <c r="A741">
        <v>725</v>
      </c>
      <c r="B741">
        <v>1758920621</v>
      </c>
      <c r="C741">
        <v>18837.90000009537</v>
      </c>
      <c r="D741" t="s">
        <v>1898</v>
      </c>
      <c r="E741" t="s">
        <v>1899</v>
      </c>
      <c r="F741">
        <v>5</v>
      </c>
      <c r="G741" t="s">
        <v>1809</v>
      </c>
      <c r="H741" t="s">
        <v>436</v>
      </c>
      <c r="I741">
        <v>1758920613.214286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(EA741+(U741+2*0.95*5.67E-8*(((EA741+$B$7)+273)^4-(EA741+273)^4)-44100*J741)/(1.84*29.3*R741+8*0.95*5.67E-8*(EA741+273)^3))</f>
        <v>0</v>
      </c>
      <c r="W741">
        <f>($C$7*EB741+$D$7*EC741+$E$7*V741)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2*0.95*5.67E-8*(((EA741+$B$7)+273)^4-(W741+273)^4)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743.4382237706752</v>
      </c>
      <c r="AK741">
        <v>704.3025939393939</v>
      </c>
      <c r="AL741">
        <v>3.34800083362245</v>
      </c>
      <c r="AM741">
        <v>65.04146636514054</v>
      </c>
      <c r="AN741">
        <f>(AP741 - AO741 + DY741*1E3/(8.314*(EA741+273.15)) * AR741/DX741 * AQ741) * DX741/(100*DL741) * 1000/(1000 - AP741)</f>
        <v>0</v>
      </c>
      <c r="AO741">
        <v>18.64937909862588</v>
      </c>
      <c r="AP741">
        <v>24.89693757575756</v>
      </c>
      <c r="AQ741">
        <v>-1.851811856701591E-06</v>
      </c>
      <c r="AR741">
        <v>106.9102258895903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MAX(0,($B$13+$C$13*EF741)/(1+$D$13*EF741)*DY741/(EA741+273)*$E$13)</f>
        <v>0</v>
      </c>
      <c r="AX741" t="s">
        <v>437</v>
      </c>
      <c r="AY741" t="s">
        <v>437</v>
      </c>
      <c r="AZ741">
        <v>0</v>
      </c>
      <c r="BA741">
        <v>0</v>
      </c>
      <c r="BB741">
        <f>1-AZ741/BA741</f>
        <v>0</v>
      </c>
      <c r="BC741">
        <v>0</v>
      </c>
      <c r="BD741" t="s">
        <v>437</v>
      </c>
      <c r="BE741" t="s">
        <v>437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437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$B$11*EG741+$C$11*EH741+$F$11*ES741*(1-EV741)</f>
        <v>0</v>
      </c>
      <c r="DI741">
        <f>DH741*DJ741</f>
        <v>0</v>
      </c>
      <c r="DJ741">
        <f>($B$11*$D$9+$C$11*$D$9+$F$11*((FF741+EX741)/MAX(FF741+EX741+FG741, 0.1)*$I$9+FG741/MAX(FF741+EX741+FG741, 0.1)*$J$9))/($B$11+$C$11+$F$11)</f>
        <v>0</v>
      </c>
      <c r="DK741">
        <f>($B$11*$K$9+$C$11*$K$9+$F$11*((FF741+EX741)/MAX(FF741+EX741+FG741, 0.1)*$P$9+FG741/MAX(FF741+EX741+FG741, 0.1)*$Q$9))/($B$11+$C$11+$F$11)</f>
        <v>0</v>
      </c>
      <c r="DL741">
        <v>4.16</v>
      </c>
      <c r="DM741">
        <v>0.5</v>
      </c>
      <c r="DN741" t="s">
        <v>438</v>
      </c>
      <c r="DO741">
        <v>2</v>
      </c>
      <c r="DP741" t="b">
        <v>1</v>
      </c>
      <c r="DQ741">
        <v>1758920613.214286</v>
      </c>
      <c r="DR741">
        <v>662.8735357142857</v>
      </c>
      <c r="DS741">
        <v>713.8095357142859</v>
      </c>
      <c r="DT741">
        <v>24.89725357142857</v>
      </c>
      <c r="DU741">
        <v>18.65041071428572</v>
      </c>
      <c r="DV741">
        <v>663.7403214285714</v>
      </c>
      <c r="DW741">
        <v>24.743775</v>
      </c>
      <c r="DX741">
        <v>499.9987857142857</v>
      </c>
      <c r="DY741">
        <v>90.277675</v>
      </c>
      <c r="DZ741">
        <v>0.02989413214285714</v>
      </c>
      <c r="EA741">
        <v>30.88495</v>
      </c>
      <c r="EB741">
        <v>30.00603214285714</v>
      </c>
      <c r="EC741">
        <v>999.9000000000002</v>
      </c>
      <c r="ED741">
        <v>0</v>
      </c>
      <c r="EE741">
        <v>0</v>
      </c>
      <c r="EF741">
        <v>10004.79107142857</v>
      </c>
      <c r="EG741">
        <v>0</v>
      </c>
      <c r="EH741">
        <v>11.6912</v>
      </c>
      <c r="EI741">
        <v>-50.93598928571429</v>
      </c>
      <c r="EJ741">
        <v>679.7986785714286</v>
      </c>
      <c r="EK741">
        <v>727.3753214285714</v>
      </c>
      <c r="EL741">
        <v>6.246844285714285</v>
      </c>
      <c r="EM741">
        <v>713.8095357142859</v>
      </c>
      <c r="EN741">
        <v>18.65041071428572</v>
      </c>
      <c r="EO741">
        <v>2.247666071428571</v>
      </c>
      <c r="EP741">
        <v>1.683714642857143</v>
      </c>
      <c r="EQ741">
        <v>19.30616785714286</v>
      </c>
      <c r="ER741">
        <v>14.74709642857143</v>
      </c>
      <c r="ES741">
        <v>1999.985</v>
      </c>
      <c r="ET741">
        <v>0.9800061071428569</v>
      </c>
      <c r="EU741">
        <v>0.01999426071428572</v>
      </c>
      <c r="EV741">
        <v>0</v>
      </c>
      <c r="EW741">
        <v>748.1175714285715</v>
      </c>
      <c r="EX741">
        <v>5.00097</v>
      </c>
      <c r="EY741">
        <v>15012.28214285715</v>
      </c>
      <c r="EZ741">
        <v>16707.48571428571</v>
      </c>
      <c r="FA741">
        <v>40.68699999999999</v>
      </c>
      <c r="FB741">
        <v>40.93699999999999</v>
      </c>
      <c r="FC741">
        <v>40.57999999999999</v>
      </c>
      <c r="FD741">
        <v>40.56199999999999</v>
      </c>
      <c r="FE741">
        <v>41.32099999999998</v>
      </c>
      <c r="FF741">
        <v>1955.095</v>
      </c>
      <c r="FG741">
        <v>39.89000000000001</v>
      </c>
      <c r="FH741">
        <v>0</v>
      </c>
      <c r="FI741">
        <v>1758920622.3</v>
      </c>
      <c r="FJ741">
        <v>0</v>
      </c>
      <c r="FK741">
        <v>748.3322800000001</v>
      </c>
      <c r="FL741">
        <v>31.6303077511337</v>
      </c>
      <c r="FM741">
        <v>619.7538471862889</v>
      </c>
      <c r="FN741">
        <v>15016.948</v>
      </c>
      <c r="FO741">
        <v>15</v>
      </c>
      <c r="FP741">
        <v>0</v>
      </c>
      <c r="FQ741" t="s">
        <v>439</v>
      </c>
      <c r="FR741">
        <v>1747247426.5</v>
      </c>
      <c r="FS741">
        <v>1747247420.5</v>
      </c>
      <c r="FT741">
        <v>0</v>
      </c>
      <c r="FU741">
        <v>1.027</v>
      </c>
      <c r="FV741">
        <v>0.031</v>
      </c>
      <c r="FW741">
        <v>0.02</v>
      </c>
      <c r="FX741">
        <v>0.05</v>
      </c>
      <c r="FY741">
        <v>420</v>
      </c>
      <c r="FZ741">
        <v>16</v>
      </c>
      <c r="GA741">
        <v>0.01</v>
      </c>
      <c r="GB741">
        <v>0.1</v>
      </c>
      <c r="GC741">
        <v>-50.68251463414634</v>
      </c>
      <c r="GD741">
        <v>-5.784102439024368</v>
      </c>
      <c r="GE741">
        <v>0.6155019662986859</v>
      </c>
      <c r="GF741">
        <v>0</v>
      </c>
      <c r="GG741">
        <v>746.5353529411764</v>
      </c>
      <c r="GH741">
        <v>32.59119940577578</v>
      </c>
      <c r="GI741">
        <v>3.207225554554197</v>
      </c>
      <c r="GJ741">
        <v>-1</v>
      </c>
      <c r="GK741">
        <v>6.244894390243902</v>
      </c>
      <c r="GL741">
        <v>0.03897303135890695</v>
      </c>
      <c r="GM741">
        <v>0.004653373310275309</v>
      </c>
      <c r="GN741">
        <v>1</v>
      </c>
      <c r="GO741">
        <v>1</v>
      </c>
      <c r="GP741">
        <v>2</v>
      </c>
      <c r="GQ741" t="s">
        <v>440</v>
      </c>
      <c r="GR741">
        <v>3.13522</v>
      </c>
      <c r="GS741">
        <v>2.68991</v>
      </c>
      <c r="GT741">
        <v>0.134117</v>
      </c>
      <c r="GU741">
        <v>0.139364</v>
      </c>
      <c r="GV741">
        <v>0.10888</v>
      </c>
      <c r="GW741">
        <v>0.08782230000000001</v>
      </c>
      <c r="GX741">
        <v>27510.3</v>
      </c>
      <c r="GY741">
        <v>27401.1</v>
      </c>
      <c r="GZ741">
        <v>29534.5</v>
      </c>
      <c r="HA741">
        <v>29422.6</v>
      </c>
      <c r="HB741">
        <v>34765.6</v>
      </c>
      <c r="HC741">
        <v>35556.6</v>
      </c>
      <c r="HD741">
        <v>41555.1</v>
      </c>
      <c r="HE741">
        <v>41803.6</v>
      </c>
      <c r="HF741">
        <v>1.93225</v>
      </c>
      <c r="HG741">
        <v>1.8695</v>
      </c>
      <c r="HH741">
        <v>0.06730849999999999</v>
      </c>
      <c r="HI741">
        <v>0</v>
      </c>
      <c r="HJ741">
        <v>28.9174</v>
      </c>
      <c r="HK741">
        <v>999.9</v>
      </c>
      <c r="HL741">
        <v>44.6</v>
      </c>
      <c r="HM741">
        <v>31.5</v>
      </c>
      <c r="HN741">
        <v>22.9292</v>
      </c>
      <c r="HO741">
        <v>62.1394</v>
      </c>
      <c r="HP741">
        <v>26.1498</v>
      </c>
      <c r="HQ741">
        <v>1</v>
      </c>
      <c r="HR741">
        <v>0.07827240000000001</v>
      </c>
      <c r="HS741">
        <v>-1.07761</v>
      </c>
      <c r="HT741">
        <v>20.3373</v>
      </c>
      <c r="HU741">
        <v>5.21774</v>
      </c>
      <c r="HV741">
        <v>12.0135</v>
      </c>
      <c r="HW741">
        <v>4.9893</v>
      </c>
      <c r="HX741">
        <v>3.28793</v>
      </c>
      <c r="HY741">
        <v>9999</v>
      </c>
      <c r="HZ741">
        <v>9999</v>
      </c>
      <c r="IA741">
        <v>9999</v>
      </c>
      <c r="IB741">
        <v>18.9</v>
      </c>
      <c r="IC741">
        <v>1.86757</v>
      </c>
      <c r="ID741">
        <v>1.86674</v>
      </c>
      <c r="IE741">
        <v>1.86603</v>
      </c>
      <c r="IF741">
        <v>1.866</v>
      </c>
      <c r="IG741">
        <v>1.86786</v>
      </c>
      <c r="IH741">
        <v>1.87027</v>
      </c>
      <c r="II741">
        <v>1.86895</v>
      </c>
      <c r="IJ741">
        <v>1.87042</v>
      </c>
      <c r="IK741">
        <v>0</v>
      </c>
      <c r="IL741">
        <v>0</v>
      </c>
      <c r="IM741">
        <v>0</v>
      </c>
      <c r="IN741">
        <v>0</v>
      </c>
      <c r="IO741" t="s">
        <v>441</v>
      </c>
      <c r="IP741" t="s">
        <v>442</v>
      </c>
      <c r="IQ741" t="s">
        <v>443</v>
      </c>
      <c r="IR741" t="s">
        <v>443</v>
      </c>
      <c r="IS741" t="s">
        <v>443</v>
      </c>
      <c r="IT741" t="s">
        <v>443</v>
      </c>
      <c r="IU741">
        <v>0</v>
      </c>
      <c r="IV741">
        <v>100</v>
      </c>
      <c r="IW741">
        <v>100</v>
      </c>
      <c r="IX741">
        <v>-0.897</v>
      </c>
      <c r="IY741">
        <v>0.1535</v>
      </c>
      <c r="IZ741">
        <v>-0.2124528667129374</v>
      </c>
      <c r="JA741">
        <v>-0.0008016307627816455</v>
      </c>
      <c r="JB741">
        <v>-2.705495203968552E-07</v>
      </c>
      <c r="JC741">
        <v>-1.001381313952682E-11</v>
      </c>
      <c r="JD741">
        <v>-0.06429383364076624</v>
      </c>
      <c r="JE741">
        <v>-0.003544197663381463</v>
      </c>
      <c r="JF741">
        <v>0.0008551080648433378</v>
      </c>
      <c r="JG741">
        <v>-1.439520423836254E-05</v>
      </c>
      <c r="JH741">
        <v>4</v>
      </c>
      <c r="JI741">
        <v>2335</v>
      </c>
      <c r="JJ741">
        <v>1</v>
      </c>
      <c r="JK741">
        <v>25</v>
      </c>
      <c r="JL741">
        <v>194553.2</v>
      </c>
      <c r="JM741">
        <v>194553.3</v>
      </c>
      <c r="JN741">
        <v>1.65039</v>
      </c>
      <c r="JO741">
        <v>2.20215</v>
      </c>
      <c r="JP741">
        <v>1.39648</v>
      </c>
      <c r="JQ741">
        <v>2.35352</v>
      </c>
      <c r="JR741">
        <v>1.49536</v>
      </c>
      <c r="JS741">
        <v>2.69897</v>
      </c>
      <c r="JT741">
        <v>36.4578</v>
      </c>
      <c r="JU741">
        <v>24.0612</v>
      </c>
      <c r="JV741">
        <v>18</v>
      </c>
      <c r="JW741">
        <v>494.2</v>
      </c>
      <c r="JX741">
        <v>444.759</v>
      </c>
      <c r="JY741">
        <v>30.038</v>
      </c>
      <c r="JZ741">
        <v>28.5924</v>
      </c>
      <c r="KA741">
        <v>30.0002</v>
      </c>
      <c r="KB741">
        <v>28.4311</v>
      </c>
      <c r="KC741">
        <v>28.3632</v>
      </c>
      <c r="KD741">
        <v>33.0652</v>
      </c>
      <c r="KE741">
        <v>22.1955</v>
      </c>
      <c r="KF741">
        <v>46.012</v>
      </c>
      <c r="KG741">
        <v>30.0344</v>
      </c>
      <c r="KH741">
        <v>758.019</v>
      </c>
      <c r="KI741">
        <v>18.6575</v>
      </c>
      <c r="KJ741">
        <v>100.932</v>
      </c>
      <c r="KK741">
        <v>100.521</v>
      </c>
    </row>
    <row r="742" spans="1:297">
      <c r="A742">
        <v>726</v>
      </c>
      <c r="B742">
        <v>1758920626</v>
      </c>
      <c r="C742">
        <v>18842.90000009537</v>
      </c>
      <c r="D742" t="s">
        <v>1900</v>
      </c>
      <c r="E742" t="s">
        <v>1901</v>
      </c>
      <c r="F742">
        <v>5</v>
      </c>
      <c r="G742" t="s">
        <v>1809</v>
      </c>
      <c r="H742" t="s">
        <v>436</v>
      </c>
      <c r="I742">
        <v>1758920618.5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(EA742+(U742+2*0.95*5.67E-8*(((EA742+$B$7)+273)^4-(EA742+273)^4)-44100*J742)/(1.84*29.3*R742+8*0.95*5.67E-8*(EA742+273)^3))</f>
        <v>0</v>
      </c>
      <c r="W742">
        <f>($C$7*EB742+$D$7*EC742+$E$7*V742)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2*0.95*5.67E-8*(((EA742+$B$7)+273)^4-(W742+273)^4)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761.1365478371495</v>
      </c>
      <c r="AK742">
        <v>721.2640909090911</v>
      </c>
      <c r="AL742">
        <v>3.39531102097414</v>
      </c>
      <c r="AM742">
        <v>65.04146636514054</v>
      </c>
      <c r="AN742">
        <f>(AP742 - AO742 + DY742*1E3/(8.314*(EA742+273.15)) * AR742/DX742 * AQ742) * DX742/(100*DL742) * 1000/(1000 - AP742)</f>
        <v>0</v>
      </c>
      <c r="AO742">
        <v>18.65050979770999</v>
      </c>
      <c r="AP742">
        <v>24.89768848484847</v>
      </c>
      <c r="AQ742">
        <v>-1.836540739982524E-07</v>
      </c>
      <c r="AR742">
        <v>106.9102258895903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MAX(0,($B$13+$C$13*EF742)/(1+$D$13*EF742)*DY742/(EA742+273)*$E$13)</f>
        <v>0</v>
      </c>
      <c r="AX742" t="s">
        <v>437</v>
      </c>
      <c r="AY742" t="s">
        <v>437</v>
      </c>
      <c r="AZ742">
        <v>0</v>
      </c>
      <c r="BA742">
        <v>0</v>
      </c>
      <c r="BB742">
        <f>1-AZ742/BA742</f>
        <v>0</v>
      </c>
      <c r="BC742">
        <v>0</v>
      </c>
      <c r="BD742" t="s">
        <v>437</v>
      </c>
      <c r="BE742" t="s">
        <v>437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437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$B$11*EG742+$C$11*EH742+$F$11*ES742*(1-EV742)</f>
        <v>0</v>
      </c>
      <c r="DI742">
        <f>DH742*DJ742</f>
        <v>0</v>
      </c>
      <c r="DJ742">
        <f>($B$11*$D$9+$C$11*$D$9+$F$11*((FF742+EX742)/MAX(FF742+EX742+FG742, 0.1)*$I$9+FG742/MAX(FF742+EX742+FG742, 0.1)*$J$9))/($B$11+$C$11+$F$11)</f>
        <v>0</v>
      </c>
      <c r="DK742">
        <f>($B$11*$K$9+$C$11*$K$9+$F$11*((FF742+EX742)/MAX(FF742+EX742+FG742, 0.1)*$P$9+FG742/MAX(FF742+EX742+FG742, 0.1)*$Q$9))/($B$11+$C$11+$F$11)</f>
        <v>0</v>
      </c>
      <c r="DL742">
        <v>4.16</v>
      </c>
      <c r="DM742">
        <v>0.5</v>
      </c>
      <c r="DN742" t="s">
        <v>438</v>
      </c>
      <c r="DO742">
        <v>2</v>
      </c>
      <c r="DP742" t="b">
        <v>1</v>
      </c>
      <c r="DQ742">
        <v>1758920618.5</v>
      </c>
      <c r="DR742">
        <v>680.2412592592592</v>
      </c>
      <c r="DS742">
        <v>731.7358518518517</v>
      </c>
      <c r="DT742">
        <v>24.89854074074074</v>
      </c>
      <c r="DU742">
        <v>18.65006666666667</v>
      </c>
      <c r="DV742">
        <v>681.1285185185186</v>
      </c>
      <c r="DW742">
        <v>24.74504444444445</v>
      </c>
      <c r="DX742">
        <v>500.0021851851852</v>
      </c>
      <c r="DY742">
        <v>90.27857777777778</v>
      </c>
      <c r="DZ742">
        <v>0.02980397407407408</v>
      </c>
      <c r="EA742">
        <v>30.88649259259259</v>
      </c>
      <c r="EB742">
        <v>30.00958148148149</v>
      </c>
      <c r="EC742">
        <v>999.9000000000001</v>
      </c>
      <c r="ED742">
        <v>0</v>
      </c>
      <c r="EE742">
        <v>0</v>
      </c>
      <c r="EF742">
        <v>10004.48407407407</v>
      </c>
      <c r="EG742">
        <v>0</v>
      </c>
      <c r="EH742">
        <v>11.6912</v>
      </c>
      <c r="EI742">
        <v>-51.4945074074074</v>
      </c>
      <c r="EJ742">
        <v>697.6108148148149</v>
      </c>
      <c r="EK742">
        <v>745.6421111111113</v>
      </c>
      <c r="EL742">
        <v>6.248477037037038</v>
      </c>
      <c r="EM742">
        <v>731.7358518518517</v>
      </c>
      <c r="EN742">
        <v>18.65006666666667</v>
      </c>
      <c r="EO742">
        <v>2.247804814814814</v>
      </c>
      <c r="EP742">
        <v>1.683701111111111</v>
      </c>
      <c r="EQ742">
        <v>19.30715925925926</v>
      </c>
      <c r="ER742">
        <v>14.74697407407407</v>
      </c>
      <c r="ES742">
        <v>1999.971111111111</v>
      </c>
      <c r="ET742">
        <v>0.9800059259259258</v>
      </c>
      <c r="EU742">
        <v>0.01999443333333334</v>
      </c>
      <c r="EV742">
        <v>0</v>
      </c>
      <c r="EW742">
        <v>750.8531111111109</v>
      </c>
      <c r="EX742">
        <v>5.00097</v>
      </c>
      <c r="EY742">
        <v>15065.83333333333</v>
      </c>
      <c r="EZ742">
        <v>16707.36666666666</v>
      </c>
      <c r="FA742">
        <v>40.68699999999999</v>
      </c>
      <c r="FB742">
        <v>40.93699999999999</v>
      </c>
      <c r="FC742">
        <v>40.58766666666666</v>
      </c>
      <c r="FD742">
        <v>40.56199999999999</v>
      </c>
      <c r="FE742">
        <v>41.32833333333333</v>
      </c>
      <c r="FF742">
        <v>1955.081111111111</v>
      </c>
      <c r="FG742">
        <v>39.89000000000001</v>
      </c>
      <c r="FH742">
        <v>0</v>
      </c>
      <c r="FI742">
        <v>1758920627.7</v>
      </c>
      <c r="FJ742">
        <v>0</v>
      </c>
      <c r="FK742">
        <v>750.946076923077</v>
      </c>
      <c r="FL742">
        <v>29.79418805845431</v>
      </c>
      <c r="FM742">
        <v>592.1470089390236</v>
      </c>
      <c r="FN742">
        <v>15068.29615384615</v>
      </c>
      <c r="FO742">
        <v>15</v>
      </c>
      <c r="FP742">
        <v>0</v>
      </c>
      <c r="FQ742" t="s">
        <v>439</v>
      </c>
      <c r="FR742">
        <v>1747247426.5</v>
      </c>
      <c r="FS742">
        <v>1747247420.5</v>
      </c>
      <c r="FT742">
        <v>0</v>
      </c>
      <c r="FU742">
        <v>1.027</v>
      </c>
      <c r="FV742">
        <v>0.031</v>
      </c>
      <c r="FW742">
        <v>0.02</v>
      </c>
      <c r="FX742">
        <v>0.05</v>
      </c>
      <c r="FY742">
        <v>420</v>
      </c>
      <c r="FZ742">
        <v>16</v>
      </c>
      <c r="GA742">
        <v>0.01</v>
      </c>
      <c r="GB742">
        <v>0.1</v>
      </c>
      <c r="GC742">
        <v>-51.17542195121952</v>
      </c>
      <c r="GD742">
        <v>-6.272636236933768</v>
      </c>
      <c r="GE742">
        <v>0.6594810896204114</v>
      </c>
      <c r="GF742">
        <v>0</v>
      </c>
      <c r="GG742">
        <v>749.3614705882352</v>
      </c>
      <c r="GH742">
        <v>30.88987014466071</v>
      </c>
      <c r="GI742">
        <v>3.042427931722165</v>
      </c>
      <c r="GJ742">
        <v>-1</v>
      </c>
      <c r="GK742">
        <v>6.247071219512196</v>
      </c>
      <c r="GL742">
        <v>0.01723693379791057</v>
      </c>
      <c r="GM742">
        <v>0.003286768889396105</v>
      </c>
      <c r="GN742">
        <v>1</v>
      </c>
      <c r="GO742">
        <v>1</v>
      </c>
      <c r="GP742">
        <v>2</v>
      </c>
      <c r="GQ742" t="s">
        <v>440</v>
      </c>
      <c r="GR742">
        <v>3.13522</v>
      </c>
      <c r="GS742">
        <v>2.69</v>
      </c>
      <c r="GT742">
        <v>0.136312</v>
      </c>
      <c r="GU742">
        <v>0.141429</v>
      </c>
      <c r="GV742">
        <v>0.108876</v>
      </c>
      <c r="GW742">
        <v>0.0878307</v>
      </c>
      <c r="GX742">
        <v>27440.4</v>
      </c>
      <c r="GY742">
        <v>27334.6</v>
      </c>
      <c r="GZ742">
        <v>29534.4</v>
      </c>
      <c r="HA742">
        <v>29421.8</v>
      </c>
      <c r="HB742">
        <v>34765.9</v>
      </c>
      <c r="HC742">
        <v>35555.8</v>
      </c>
      <c r="HD742">
        <v>41555.2</v>
      </c>
      <c r="HE742">
        <v>41803</v>
      </c>
      <c r="HF742">
        <v>1.93177</v>
      </c>
      <c r="HG742">
        <v>1.86975</v>
      </c>
      <c r="HH742">
        <v>0.06727130000000001</v>
      </c>
      <c r="HI742">
        <v>0</v>
      </c>
      <c r="HJ742">
        <v>28.9199</v>
      </c>
      <c r="HK742">
        <v>999.9</v>
      </c>
      <c r="HL742">
        <v>44.6</v>
      </c>
      <c r="HM742">
        <v>31.5</v>
      </c>
      <c r="HN742">
        <v>22.9308</v>
      </c>
      <c r="HO742">
        <v>61.7594</v>
      </c>
      <c r="HP742">
        <v>25.9455</v>
      </c>
      <c r="HQ742">
        <v>1</v>
      </c>
      <c r="HR742">
        <v>0.0783435</v>
      </c>
      <c r="HS742">
        <v>-1.05135</v>
      </c>
      <c r="HT742">
        <v>20.3374</v>
      </c>
      <c r="HU742">
        <v>5.21744</v>
      </c>
      <c r="HV742">
        <v>12.0134</v>
      </c>
      <c r="HW742">
        <v>4.9888</v>
      </c>
      <c r="HX742">
        <v>3.28778</v>
      </c>
      <c r="HY742">
        <v>9999</v>
      </c>
      <c r="HZ742">
        <v>9999</v>
      </c>
      <c r="IA742">
        <v>9999</v>
      </c>
      <c r="IB742">
        <v>18.9</v>
      </c>
      <c r="IC742">
        <v>1.86755</v>
      </c>
      <c r="ID742">
        <v>1.86674</v>
      </c>
      <c r="IE742">
        <v>1.86603</v>
      </c>
      <c r="IF742">
        <v>1.866</v>
      </c>
      <c r="IG742">
        <v>1.86786</v>
      </c>
      <c r="IH742">
        <v>1.87028</v>
      </c>
      <c r="II742">
        <v>1.86893</v>
      </c>
      <c r="IJ742">
        <v>1.87042</v>
      </c>
      <c r="IK742">
        <v>0</v>
      </c>
      <c r="IL742">
        <v>0</v>
      </c>
      <c r="IM742">
        <v>0</v>
      </c>
      <c r="IN742">
        <v>0</v>
      </c>
      <c r="IO742" t="s">
        <v>441</v>
      </c>
      <c r="IP742" t="s">
        <v>442</v>
      </c>
      <c r="IQ742" t="s">
        <v>443</v>
      </c>
      <c r="IR742" t="s">
        <v>443</v>
      </c>
      <c r="IS742" t="s">
        <v>443</v>
      </c>
      <c r="IT742" t="s">
        <v>443</v>
      </c>
      <c r="IU742">
        <v>0</v>
      </c>
      <c r="IV742">
        <v>100</v>
      </c>
      <c r="IW742">
        <v>100</v>
      </c>
      <c r="IX742">
        <v>-0.916</v>
      </c>
      <c r="IY742">
        <v>0.1535</v>
      </c>
      <c r="IZ742">
        <v>-0.2124528667129374</v>
      </c>
      <c r="JA742">
        <v>-0.0008016307627816455</v>
      </c>
      <c r="JB742">
        <v>-2.705495203968552E-07</v>
      </c>
      <c r="JC742">
        <v>-1.001381313952682E-11</v>
      </c>
      <c r="JD742">
        <v>-0.06429383364076624</v>
      </c>
      <c r="JE742">
        <v>-0.003544197663381463</v>
      </c>
      <c r="JF742">
        <v>0.0008551080648433378</v>
      </c>
      <c r="JG742">
        <v>-1.439520423836254E-05</v>
      </c>
      <c r="JH742">
        <v>4</v>
      </c>
      <c r="JI742">
        <v>2335</v>
      </c>
      <c r="JJ742">
        <v>1</v>
      </c>
      <c r="JK742">
        <v>25</v>
      </c>
      <c r="JL742">
        <v>194553.3</v>
      </c>
      <c r="JM742">
        <v>194553.4</v>
      </c>
      <c r="JN742">
        <v>1.68091</v>
      </c>
      <c r="JO742">
        <v>2.13379</v>
      </c>
      <c r="JP742">
        <v>1.39648</v>
      </c>
      <c r="JQ742">
        <v>2.35107</v>
      </c>
      <c r="JR742">
        <v>1.49536</v>
      </c>
      <c r="JS742">
        <v>2.55615</v>
      </c>
      <c r="JT742">
        <v>36.4814</v>
      </c>
      <c r="JU742">
        <v>24.0612</v>
      </c>
      <c r="JV742">
        <v>18</v>
      </c>
      <c r="JW742">
        <v>493.918</v>
      </c>
      <c r="JX742">
        <v>444.929</v>
      </c>
      <c r="JY742">
        <v>30.0326</v>
      </c>
      <c r="JZ742">
        <v>28.5941</v>
      </c>
      <c r="KA742">
        <v>30.0003</v>
      </c>
      <c r="KB742">
        <v>28.4336</v>
      </c>
      <c r="KC742">
        <v>28.3653</v>
      </c>
      <c r="KD742">
        <v>33.6971</v>
      </c>
      <c r="KE742">
        <v>22.1955</v>
      </c>
      <c r="KF742">
        <v>46.012</v>
      </c>
      <c r="KG742">
        <v>30.0193</v>
      </c>
      <c r="KH742">
        <v>778.092</v>
      </c>
      <c r="KI742">
        <v>18.6509</v>
      </c>
      <c r="KJ742">
        <v>100.932</v>
      </c>
      <c r="KK742">
        <v>100.519</v>
      </c>
    </row>
    <row r="743" spans="1:297">
      <c r="A743">
        <v>727</v>
      </c>
      <c r="B743">
        <v>1758920631</v>
      </c>
      <c r="C743">
        <v>18847.90000009537</v>
      </c>
      <c r="D743" t="s">
        <v>1902</v>
      </c>
      <c r="E743" t="s">
        <v>1903</v>
      </c>
      <c r="F743">
        <v>5</v>
      </c>
      <c r="G743" t="s">
        <v>1809</v>
      </c>
      <c r="H743" t="s">
        <v>436</v>
      </c>
      <c r="I743">
        <v>1758920623.214286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(EA743+(U743+2*0.95*5.67E-8*(((EA743+$B$7)+273)^4-(EA743+273)^4)-44100*J743)/(1.84*29.3*R743+8*0.95*5.67E-8*(EA743+273)^3))</f>
        <v>0</v>
      </c>
      <c r="W743">
        <f>($C$7*EB743+$D$7*EC743+$E$7*V743)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2*0.95*5.67E-8*(((EA743+$B$7)+273)^4-(W743+273)^4)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777.6695636732208</v>
      </c>
      <c r="AK743">
        <v>737.9537393939396</v>
      </c>
      <c r="AL743">
        <v>3.332815972775423</v>
      </c>
      <c r="AM743">
        <v>65.04146636514054</v>
      </c>
      <c r="AN743">
        <f>(AP743 - AO743 + DY743*1E3/(8.314*(EA743+273.15)) * AR743/DX743 * AQ743) * DX743/(100*DL743) * 1000/(1000 - AP743)</f>
        <v>0</v>
      </c>
      <c r="AO743">
        <v>18.6509801665179</v>
      </c>
      <c r="AP743">
        <v>24.8971115151515</v>
      </c>
      <c r="AQ743">
        <v>7.234226444570653E-08</v>
      </c>
      <c r="AR743">
        <v>106.9102258895903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MAX(0,($B$13+$C$13*EF743)/(1+$D$13*EF743)*DY743/(EA743+273)*$E$13)</f>
        <v>0</v>
      </c>
      <c r="AX743" t="s">
        <v>437</v>
      </c>
      <c r="AY743" t="s">
        <v>437</v>
      </c>
      <c r="AZ743">
        <v>0</v>
      </c>
      <c r="BA743">
        <v>0</v>
      </c>
      <c r="BB743">
        <f>1-AZ743/BA743</f>
        <v>0</v>
      </c>
      <c r="BC743">
        <v>0</v>
      </c>
      <c r="BD743" t="s">
        <v>437</v>
      </c>
      <c r="BE743" t="s">
        <v>437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437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$B$11*EG743+$C$11*EH743+$F$11*ES743*(1-EV743)</f>
        <v>0</v>
      </c>
      <c r="DI743">
        <f>DH743*DJ743</f>
        <v>0</v>
      </c>
      <c r="DJ743">
        <f>($B$11*$D$9+$C$11*$D$9+$F$11*((FF743+EX743)/MAX(FF743+EX743+FG743, 0.1)*$I$9+FG743/MAX(FF743+EX743+FG743, 0.1)*$J$9))/($B$11+$C$11+$F$11)</f>
        <v>0</v>
      </c>
      <c r="DK743">
        <f>($B$11*$K$9+$C$11*$K$9+$F$11*((FF743+EX743)/MAX(FF743+EX743+FG743, 0.1)*$P$9+FG743/MAX(FF743+EX743+FG743, 0.1)*$Q$9))/($B$11+$C$11+$F$11)</f>
        <v>0</v>
      </c>
      <c r="DL743">
        <v>4.16</v>
      </c>
      <c r="DM743">
        <v>0.5</v>
      </c>
      <c r="DN743" t="s">
        <v>438</v>
      </c>
      <c r="DO743">
        <v>2</v>
      </c>
      <c r="DP743" t="b">
        <v>1</v>
      </c>
      <c r="DQ743">
        <v>1758920623.214286</v>
      </c>
      <c r="DR743">
        <v>695.7127499999999</v>
      </c>
      <c r="DS743">
        <v>747.5395357142855</v>
      </c>
      <c r="DT743">
        <v>24.89788571428571</v>
      </c>
      <c r="DU743">
        <v>18.65040714285714</v>
      </c>
      <c r="DV743">
        <v>696.6184285714286</v>
      </c>
      <c r="DW743">
        <v>24.7444</v>
      </c>
      <c r="DX743">
        <v>500.0385</v>
      </c>
      <c r="DY743">
        <v>90.27951785714286</v>
      </c>
      <c r="DZ743">
        <v>0.029687575</v>
      </c>
      <c r="EA743">
        <v>30.88643214285714</v>
      </c>
      <c r="EB743">
        <v>30.01178571428571</v>
      </c>
      <c r="EC743">
        <v>999.9000000000002</v>
      </c>
      <c r="ED743">
        <v>0</v>
      </c>
      <c r="EE743">
        <v>0</v>
      </c>
      <c r="EF743">
        <v>9998.701428571429</v>
      </c>
      <c r="EG743">
        <v>0</v>
      </c>
      <c r="EH743">
        <v>11.6912</v>
      </c>
      <c r="EI743">
        <v>-51.82676071428572</v>
      </c>
      <c r="EJ743">
        <v>713.476892857143</v>
      </c>
      <c r="EK743">
        <v>761.7464642857143</v>
      </c>
      <c r="EL743">
        <v>6.247487142857143</v>
      </c>
      <c r="EM743">
        <v>747.5395357142855</v>
      </c>
      <c r="EN743">
        <v>18.65040714285714</v>
      </c>
      <c r="EO743">
        <v>2.247769285714285</v>
      </c>
      <c r="EP743">
        <v>1.683749285714286</v>
      </c>
      <c r="EQ743">
        <v>19.30690357142857</v>
      </c>
      <c r="ER743">
        <v>14.74742142857143</v>
      </c>
      <c r="ES743">
        <v>2000.000714285714</v>
      </c>
      <c r="ET743">
        <v>0.9800061785714285</v>
      </c>
      <c r="EU743">
        <v>0.01999415714285714</v>
      </c>
      <c r="EV743">
        <v>0</v>
      </c>
      <c r="EW743">
        <v>753.1153928571431</v>
      </c>
      <c r="EX743">
        <v>5.00097</v>
      </c>
      <c r="EY743">
        <v>15111.23214285714</v>
      </c>
      <c r="EZ743">
        <v>16707.62857142857</v>
      </c>
      <c r="FA743">
        <v>40.68924999999999</v>
      </c>
      <c r="FB743">
        <v>40.93699999999999</v>
      </c>
      <c r="FC743">
        <v>40.5935</v>
      </c>
      <c r="FD743">
        <v>40.56199999999999</v>
      </c>
      <c r="FE743">
        <v>41.33449999999999</v>
      </c>
      <c r="FF743">
        <v>1955.110714285714</v>
      </c>
      <c r="FG743">
        <v>39.89000000000001</v>
      </c>
      <c r="FH743">
        <v>0</v>
      </c>
      <c r="FI743">
        <v>1758920632.5</v>
      </c>
      <c r="FJ743">
        <v>0</v>
      </c>
      <c r="FK743">
        <v>753.254230769231</v>
      </c>
      <c r="FL743">
        <v>28.2708375660431</v>
      </c>
      <c r="FM743">
        <v>561.2341872396701</v>
      </c>
      <c r="FN743">
        <v>15114.45</v>
      </c>
      <c r="FO743">
        <v>15</v>
      </c>
      <c r="FP743">
        <v>0</v>
      </c>
      <c r="FQ743" t="s">
        <v>439</v>
      </c>
      <c r="FR743">
        <v>1747247426.5</v>
      </c>
      <c r="FS743">
        <v>1747247420.5</v>
      </c>
      <c r="FT743">
        <v>0</v>
      </c>
      <c r="FU743">
        <v>1.027</v>
      </c>
      <c r="FV743">
        <v>0.031</v>
      </c>
      <c r="FW743">
        <v>0.02</v>
      </c>
      <c r="FX743">
        <v>0.05</v>
      </c>
      <c r="FY743">
        <v>420</v>
      </c>
      <c r="FZ743">
        <v>16</v>
      </c>
      <c r="GA743">
        <v>0.01</v>
      </c>
      <c r="GB743">
        <v>0.1</v>
      </c>
      <c r="GC743">
        <v>-51.54103414634145</v>
      </c>
      <c r="GD743">
        <v>-4.187142857142798</v>
      </c>
      <c r="GE743">
        <v>0.4600862419737629</v>
      </c>
      <c r="GF743">
        <v>0</v>
      </c>
      <c r="GG743">
        <v>751.1980294117648</v>
      </c>
      <c r="GH743">
        <v>29.75274256391655</v>
      </c>
      <c r="GI743">
        <v>2.929936814067682</v>
      </c>
      <c r="GJ743">
        <v>-1</v>
      </c>
      <c r="GK743">
        <v>6.248131463414634</v>
      </c>
      <c r="GL743">
        <v>-0.009956864111485038</v>
      </c>
      <c r="GM743">
        <v>0.001357132128613549</v>
      </c>
      <c r="GN743">
        <v>1</v>
      </c>
      <c r="GO743">
        <v>1</v>
      </c>
      <c r="GP743">
        <v>2</v>
      </c>
      <c r="GQ743" t="s">
        <v>440</v>
      </c>
      <c r="GR743">
        <v>3.13517</v>
      </c>
      <c r="GS743">
        <v>2.68992</v>
      </c>
      <c r="GT743">
        <v>0.138448</v>
      </c>
      <c r="GU743">
        <v>0.143592</v>
      </c>
      <c r="GV743">
        <v>0.108873</v>
      </c>
      <c r="GW743">
        <v>0.08782570000000001</v>
      </c>
      <c r="GX743">
        <v>27373</v>
      </c>
      <c r="GY743">
        <v>27265.7</v>
      </c>
      <c r="GZ743">
        <v>29534.9</v>
      </c>
      <c r="HA743">
        <v>29421.8</v>
      </c>
      <c r="HB743">
        <v>34766.4</v>
      </c>
      <c r="HC743">
        <v>35555.9</v>
      </c>
      <c r="HD743">
        <v>41555.7</v>
      </c>
      <c r="HE743">
        <v>41802.8</v>
      </c>
      <c r="HF743">
        <v>1.93233</v>
      </c>
      <c r="HG743">
        <v>1.86995</v>
      </c>
      <c r="HH743">
        <v>0.06636599999999999</v>
      </c>
      <c r="HI743">
        <v>0</v>
      </c>
      <c r="HJ743">
        <v>28.9199</v>
      </c>
      <c r="HK743">
        <v>999.9</v>
      </c>
      <c r="HL743">
        <v>44.6</v>
      </c>
      <c r="HM743">
        <v>31.5</v>
      </c>
      <c r="HN743">
        <v>22.9312</v>
      </c>
      <c r="HO743">
        <v>62.1294</v>
      </c>
      <c r="HP743">
        <v>26.0497</v>
      </c>
      <c r="HQ743">
        <v>1</v>
      </c>
      <c r="HR743">
        <v>0.0785213</v>
      </c>
      <c r="HS743">
        <v>-1.01522</v>
      </c>
      <c r="HT743">
        <v>20.3376</v>
      </c>
      <c r="HU743">
        <v>5.21789</v>
      </c>
      <c r="HV743">
        <v>12.0123</v>
      </c>
      <c r="HW743">
        <v>4.9891</v>
      </c>
      <c r="HX743">
        <v>3.2878</v>
      </c>
      <c r="HY743">
        <v>9999</v>
      </c>
      <c r="HZ743">
        <v>9999</v>
      </c>
      <c r="IA743">
        <v>9999</v>
      </c>
      <c r="IB743">
        <v>18.9</v>
      </c>
      <c r="IC743">
        <v>1.86753</v>
      </c>
      <c r="ID743">
        <v>1.86672</v>
      </c>
      <c r="IE743">
        <v>1.86601</v>
      </c>
      <c r="IF743">
        <v>1.866</v>
      </c>
      <c r="IG743">
        <v>1.86784</v>
      </c>
      <c r="IH743">
        <v>1.87027</v>
      </c>
      <c r="II743">
        <v>1.86891</v>
      </c>
      <c r="IJ743">
        <v>1.87042</v>
      </c>
      <c r="IK743">
        <v>0</v>
      </c>
      <c r="IL743">
        <v>0</v>
      </c>
      <c r="IM743">
        <v>0</v>
      </c>
      <c r="IN743">
        <v>0</v>
      </c>
      <c r="IO743" t="s">
        <v>441</v>
      </c>
      <c r="IP743" t="s">
        <v>442</v>
      </c>
      <c r="IQ743" t="s">
        <v>443</v>
      </c>
      <c r="IR743" t="s">
        <v>443</v>
      </c>
      <c r="IS743" t="s">
        <v>443</v>
      </c>
      <c r="IT743" t="s">
        <v>443</v>
      </c>
      <c r="IU743">
        <v>0</v>
      </c>
      <c r="IV743">
        <v>100</v>
      </c>
      <c r="IW743">
        <v>100</v>
      </c>
      <c r="IX743">
        <v>-0.9360000000000001</v>
      </c>
      <c r="IY743">
        <v>0.1535</v>
      </c>
      <c r="IZ743">
        <v>-0.2124528667129374</v>
      </c>
      <c r="JA743">
        <v>-0.0008016307627816455</v>
      </c>
      <c r="JB743">
        <v>-2.705495203968552E-07</v>
      </c>
      <c r="JC743">
        <v>-1.001381313952682E-11</v>
      </c>
      <c r="JD743">
        <v>-0.06429383364076624</v>
      </c>
      <c r="JE743">
        <v>-0.003544197663381463</v>
      </c>
      <c r="JF743">
        <v>0.0008551080648433378</v>
      </c>
      <c r="JG743">
        <v>-1.439520423836254E-05</v>
      </c>
      <c r="JH743">
        <v>4</v>
      </c>
      <c r="JI743">
        <v>2335</v>
      </c>
      <c r="JJ743">
        <v>1</v>
      </c>
      <c r="JK743">
        <v>25</v>
      </c>
      <c r="JL743">
        <v>194553.4</v>
      </c>
      <c r="JM743">
        <v>194553.5</v>
      </c>
      <c r="JN743">
        <v>1.71021</v>
      </c>
      <c r="JO743">
        <v>2.20581</v>
      </c>
      <c r="JP743">
        <v>1.39648</v>
      </c>
      <c r="JQ743">
        <v>2.34863</v>
      </c>
      <c r="JR743">
        <v>1.49536</v>
      </c>
      <c r="JS743">
        <v>2.57568</v>
      </c>
      <c r="JT743">
        <v>36.4578</v>
      </c>
      <c r="JU743">
        <v>24.0525</v>
      </c>
      <c r="JV743">
        <v>18</v>
      </c>
      <c r="JW743">
        <v>494.268</v>
      </c>
      <c r="JX743">
        <v>445.055</v>
      </c>
      <c r="JY743">
        <v>30.0182</v>
      </c>
      <c r="JZ743">
        <v>28.5948</v>
      </c>
      <c r="KA743">
        <v>30.0003</v>
      </c>
      <c r="KB743">
        <v>28.4336</v>
      </c>
      <c r="KC743">
        <v>28.3656</v>
      </c>
      <c r="KD743">
        <v>34.2506</v>
      </c>
      <c r="KE743">
        <v>22.1955</v>
      </c>
      <c r="KF743">
        <v>45.6406</v>
      </c>
      <c r="KG743">
        <v>30.0031</v>
      </c>
      <c r="KH743">
        <v>791.54</v>
      </c>
      <c r="KI743">
        <v>18.6561</v>
      </c>
      <c r="KJ743">
        <v>100.934</v>
      </c>
      <c r="KK743">
        <v>100.519</v>
      </c>
    </row>
    <row r="744" spans="1:297">
      <c r="A744">
        <v>728</v>
      </c>
      <c r="B744">
        <v>1758920636</v>
      </c>
      <c r="C744">
        <v>18852.90000009537</v>
      </c>
      <c r="D744" t="s">
        <v>1904</v>
      </c>
      <c r="E744" t="s">
        <v>1905</v>
      </c>
      <c r="F744">
        <v>5</v>
      </c>
      <c r="G744" t="s">
        <v>1809</v>
      </c>
      <c r="H744" t="s">
        <v>436</v>
      </c>
      <c r="I744">
        <v>1758920628.5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(EA744+(U744+2*0.95*5.67E-8*(((EA744+$B$7)+273)^4-(EA744+273)^4)-44100*J744)/(1.84*29.3*R744+8*0.95*5.67E-8*(EA744+273)^3))</f>
        <v>0</v>
      </c>
      <c r="W744">
        <f>($C$7*EB744+$D$7*EC744+$E$7*V744)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2*0.95*5.67E-8*(((EA744+$B$7)+273)^4-(W744+273)^4)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795.188828896007</v>
      </c>
      <c r="AK744">
        <v>754.8787757575757</v>
      </c>
      <c r="AL744">
        <v>3.365324033045158</v>
      </c>
      <c r="AM744">
        <v>65.04146636514054</v>
      </c>
      <c r="AN744">
        <f>(AP744 - AO744 + DY744*1E3/(8.314*(EA744+273.15)) * AR744/DX744 * AQ744) * DX744/(100*DL744) * 1000/(1000 - AP744)</f>
        <v>0</v>
      </c>
      <c r="AO744">
        <v>18.64594993378517</v>
      </c>
      <c r="AP744">
        <v>24.89534424242423</v>
      </c>
      <c r="AQ744">
        <v>-9.955980823838871E-08</v>
      </c>
      <c r="AR744">
        <v>106.9102258895903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MAX(0,($B$13+$C$13*EF744)/(1+$D$13*EF744)*DY744/(EA744+273)*$E$13)</f>
        <v>0</v>
      </c>
      <c r="AX744" t="s">
        <v>437</v>
      </c>
      <c r="AY744" t="s">
        <v>437</v>
      </c>
      <c r="AZ744">
        <v>0</v>
      </c>
      <c r="BA744">
        <v>0</v>
      </c>
      <c r="BB744">
        <f>1-AZ744/BA744</f>
        <v>0</v>
      </c>
      <c r="BC744">
        <v>0</v>
      </c>
      <c r="BD744" t="s">
        <v>437</v>
      </c>
      <c r="BE744" t="s">
        <v>437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437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$B$11*EG744+$C$11*EH744+$F$11*ES744*(1-EV744)</f>
        <v>0</v>
      </c>
      <c r="DI744">
        <f>DH744*DJ744</f>
        <v>0</v>
      </c>
      <c r="DJ744">
        <f>($B$11*$D$9+$C$11*$D$9+$F$11*((FF744+EX744)/MAX(FF744+EX744+FG744, 0.1)*$I$9+FG744/MAX(FF744+EX744+FG744, 0.1)*$J$9))/($B$11+$C$11+$F$11)</f>
        <v>0</v>
      </c>
      <c r="DK744">
        <f>($B$11*$K$9+$C$11*$K$9+$F$11*((FF744+EX744)/MAX(FF744+EX744+FG744, 0.1)*$P$9+FG744/MAX(FF744+EX744+FG744, 0.1)*$Q$9))/($B$11+$C$11+$F$11)</f>
        <v>0</v>
      </c>
      <c r="DL744">
        <v>4.16</v>
      </c>
      <c r="DM744">
        <v>0.5</v>
      </c>
      <c r="DN744" t="s">
        <v>438</v>
      </c>
      <c r="DO744">
        <v>2</v>
      </c>
      <c r="DP744" t="b">
        <v>1</v>
      </c>
      <c r="DQ744">
        <v>1758920628.5</v>
      </c>
      <c r="DR744">
        <v>713.0911481481481</v>
      </c>
      <c r="DS744">
        <v>765.3797037037037</v>
      </c>
      <c r="DT744">
        <v>24.89672592592593</v>
      </c>
      <c r="DU744">
        <v>18.64868518518518</v>
      </c>
      <c r="DV744">
        <v>714.0175925925926</v>
      </c>
      <c r="DW744">
        <v>24.74325185185185</v>
      </c>
      <c r="DX744">
        <v>500.0029999999999</v>
      </c>
      <c r="DY744">
        <v>90.27955185185185</v>
      </c>
      <c r="DZ744">
        <v>0.02970857407407407</v>
      </c>
      <c r="EA744">
        <v>30.88580740740741</v>
      </c>
      <c r="EB744">
        <v>30.0098037037037</v>
      </c>
      <c r="EC744">
        <v>999.9000000000001</v>
      </c>
      <c r="ED744">
        <v>0</v>
      </c>
      <c r="EE744">
        <v>0</v>
      </c>
      <c r="EF744">
        <v>9997.572222222223</v>
      </c>
      <c r="EG744">
        <v>0</v>
      </c>
      <c r="EH744">
        <v>11.6912</v>
      </c>
      <c r="EI744">
        <v>-52.28856666666668</v>
      </c>
      <c r="EJ744">
        <v>731.2980740740742</v>
      </c>
      <c r="EK744">
        <v>779.9242592592593</v>
      </c>
      <c r="EL744">
        <v>6.24804814814815</v>
      </c>
      <c r="EM744">
        <v>765.3797037037037</v>
      </c>
      <c r="EN744">
        <v>18.64868518518518</v>
      </c>
      <c r="EO744">
        <v>2.247665555555556</v>
      </c>
      <c r="EP744">
        <v>1.683595185185185</v>
      </c>
      <c r="EQ744">
        <v>19.30615555555556</v>
      </c>
      <c r="ER744">
        <v>14.7459962962963</v>
      </c>
      <c r="ES744">
        <v>1999.997407407408</v>
      </c>
      <c r="ET744">
        <v>0.980006111111111</v>
      </c>
      <c r="EU744">
        <v>0.01999421851851852</v>
      </c>
      <c r="EV744">
        <v>0</v>
      </c>
      <c r="EW744">
        <v>755.5427777777778</v>
      </c>
      <c r="EX744">
        <v>5.00097</v>
      </c>
      <c r="EY744">
        <v>15159.55925925926</v>
      </c>
      <c r="EZ744">
        <v>16707.59629629629</v>
      </c>
      <c r="FA744">
        <v>40.68933333333333</v>
      </c>
      <c r="FB744">
        <v>40.93699999999999</v>
      </c>
      <c r="FC744">
        <v>40.59933333333333</v>
      </c>
      <c r="FD744">
        <v>40.56199999999999</v>
      </c>
      <c r="FE744">
        <v>41.34699999999999</v>
      </c>
      <c r="FF744">
        <v>1955.107407407408</v>
      </c>
      <c r="FG744">
        <v>39.89000000000001</v>
      </c>
      <c r="FH744">
        <v>0</v>
      </c>
      <c r="FI744">
        <v>1758920637.3</v>
      </c>
      <c r="FJ744">
        <v>0</v>
      </c>
      <c r="FK744">
        <v>755.4735384615385</v>
      </c>
      <c r="FL744">
        <v>27.4627008648491</v>
      </c>
      <c r="FM744">
        <v>531.2547012134714</v>
      </c>
      <c r="FN744">
        <v>15158.32307692308</v>
      </c>
      <c r="FO744">
        <v>15</v>
      </c>
      <c r="FP744">
        <v>0</v>
      </c>
      <c r="FQ744" t="s">
        <v>439</v>
      </c>
      <c r="FR744">
        <v>1747247426.5</v>
      </c>
      <c r="FS744">
        <v>1747247420.5</v>
      </c>
      <c r="FT744">
        <v>0</v>
      </c>
      <c r="FU744">
        <v>1.027</v>
      </c>
      <c r="FV744">
        <v>0.031</v>
      </c>
      <c r="FW744">
        <v>0.02</v>
      </c>
      <c r="FX744">
        <v>0.05</v>
      </c>
      <c r="FY744">
        <v>420</v>
      </c>
      <c r="FZ744">
        <v>16</v>
      </c>
      <c r="GA744">
        <v>0.01</v>
      </c>
      <c r="GB744">
        <v>0.1</v>
      </c>
      <c r="GC744">
        <v>-52.0044275</v>
      </c>
      <c r="GD744">
        <v>-5.056762851782332</v>
      </c>
      <c r="GE744">
        <v>0.5307844920433813</v>
      </c>
      <c r="GF744">
        <v>0</v>
      </c>
      <c r="GG744">
        <v>754.0674705882352</v>
      </c>
      <c r="GH744">
        <v>27.85420932911076</v>
      </c>
      <c r="GI744">
        <v>2.741321034435926</v>
      </c>
      <c r="GJ744">
        <v>-1</v>
      </c>
      <c r="GK744">
        <v>6.247525</v>
      </c>
      <c r="GL744">
        <v>-0.002374333958724384</v>
      </c>
      <c r="GM744">
        <v>0.002884683691498901</v>
      </c>
      <c r="GN744">
        <v>1</v>
      </c>
      <c r="GO744">
        <v>1</v>
      </c>
      <c r="GP744">
        <v>2</v>
      </c>
      <c r="GQ744" t="s">
        <v>440</v>
      </c>
      <c r="GR744">
        <v>3.13541</v>
      </c>
      <c r="GS744">
        <v>2.68981</v>
      </c>
      <c r="GT744">
        <v>0.140586</v>
      </c>
      <c r="GU744">
        <v>0.145645</v>
      </c>
      <c r="GV744">
        <v>0.108866</v>
      </c>
      <c r="GW744">
        <v>0.08773590000000001</v>
      </c>
      <c r="GX744">
        <v>27304.8</v>
      </c>
      <c r="GY744">
        <v>27200.4</v>
      </c>
      <c r="GZ744">
        <v>29534.6</v>
      </c>
      <c r="HA744">
        <v>29422</v>
      </c>
      <c r="HB744">
        <v>34766.5</v>
      </c>
      <c r="HC744">
        <v>35559.6</v>
      </c>
      <c r="HD744">
        <v>41555.4</v>
      </c>
      <c r="HE744">
        <v>41803</v>
      </c>
      <c r="HF744">
        <v>1.93222</v>
      </c>
      <c r="HG744">
        <v>1.86955</v>
      </c>
      <c r="HH744">
        <v>0.0666901</v>
      </c>
      <c r="HI744">
        <v>0</v>
      </c>
      <c r="HJ744">
        <v>28.9216</v>
      </c>
      <c r="HK744">
        <v>999.9</v>
      </c>
      <c r="HL744">
        <v>44.6</v>
      </c>
      <c r="HM744">
        <v>31.5</v>
      </c>
      <c r="HN744">
        <v>22.9341</v>
      </c>
      <c r="HO744">
        <v>62.0794</v>
      </c>
      <c r="HP744">
        <v>26.1138</v>
      </c>
      <c r="HQ744">
        <v>1</v>
      </c>
      <c r="HR744">
        <v>0.07879319999999999</v>
      </c>
      <c r="HS744">
        <v>-1.03593</v>
      </c>
      <c r="HT744">
        <v>20.3375</v>
      </c>
      <c r="HU744">
        <v>5.21684</v>
      </c>
      <c r="HV744">
        <v>12.0126</v>
      </c>
      <c r="HW744">
        <v>4.9885</v>
      </c>
      <c r="HX744">
        <v>3.28765</v>
      </c>
      <c r="HY744">
        <v>9999</v>
      </c>
      <c r="HZ744">
        <v>9999</v>
      </c>
      <c r="IA744">
        <v>9999</v>
      </c>
      <c r="IB744">
        <v>19</v>
      </c>
      <c r="IC744">
        <v>1.86754</v>
      </c>
      <c r="ID744">
        <v>1.86673</v>
      </c>
      <c r="IE744">
        <v>1.86601</v>
      </c>
      <c r="IF744">
        <v>1.866</v>
      </c>
      <c r="IG744">
        <v>1.86783</v>
      </c>
      <c r="IH744">
        <v>1.87027</v>
      </c>
      <c r="II744">
        <v>1.8689</v>
      </c>
      <c r="IJ744">
        <v>1.87042</v>
      </c>
      <c r="IK744">
        <v>0</v>
      </c>
      <c r="IL744">
        <v>0</v>
      </c>
      <c r="IM744">
        <v>0</v>
      </c>
      <c r="IN744">
        <v>0</v>
      </c>
      <c r="IO744" t="s">
        <v>441</v>
      </c>
      <c r="IP744" t="s">
        <v>442</v>
      </c>
      <c r="IQ744" t="s">
        <v>443</v>
      </c>
      <c r="IR744" t="s">
        <v>443</v>
      </c>
      <c r="IS744" t="s">
        <v>443</v>
      </c>
      <c r="IT744" t="s">
        <v>443</v>
      </c>
      <c r="IU744">
        <v>0</v>
      </c>
      <c r="IV744">
        <v>100</v>
      </c>
      <c r="IW744">
        <v>100</v>
      </c>
      <c r="IX744">
        <v>-0.956</v>
      </c>
      <c r="IY744">
        <v>0.1535</v>
      </c>
      <c r="IZ744">
        <v>-0.2124528667129374</v>
      </c>
      <c r="JA744">
        <v>-0.0008016307627816455</v>
      </c>
      <c r="JB744">
        <v>-2.705495203968552E-07</v>
      </c>
      <c r="JC744">
        <v>-1.001381313952682E-11</v>
      </c>
      <c r="JD744">
        <v>-0.06429383364076624</v>
      </c>
      <c r="JE744">
        <v>-0.003544197663381463</v>
      </c>
      <c r="JF744">
        <v>0.0008551080648433378</v>
      </c>
      <c r="JG744">
        <v>-1.439520423836254E-05</v>
      </c>
      <c r="JH744">
        <v>4</v>
      </c>
      <c r="JI744">
        <v>2335</v>
      </c>
      <c r="JJ744">
        <v>1</v>
      </c>
      <c r="JK744">
        <v>25</v>
      </c>
      <c r="JL744">
        <v>194553.5</v>
      </c>
      <c r="JM744">
        <v>194553.6</v>
      </c>
      <c r="JN744">
        <v>1.7334</v>
      </c>
      <c r="JO744">
        <v>2.19482</v>
      </c>
      <c r="JP744">
        <v>1.39771</v>
      </c>
      <c r="JQ744">
        <v>2.35229</v>
      </c>
      <c r="JR744">
        <v>1.49536</v>
      </c>
      <c r="JS744">
        <v>2.7124</v>
      </c>
      <c r="JT744">
        <v>36.4578</v>
      </c>
      <c r="JU744">
        <v>24.0612</v>
      </c>
      <c r="JV744">
        <v>18</v>
      </c>
      <c r="JW744">
        <v>494.204</v>
      </c>
      <c r="JX744">
        <v>444.808</v>
      </c>
      <c r="JY744">
        <v>30.0009</v>
      </c>
      <c r="JZ744">
        <v>28.5973</v>
      </c>
      <c r="KA744">
        <v>30.0002</v>
      </c>
      <c r="KB744">
        <v>28.4336</v>
      </c>
      <c r="KC744">
        <v>28.3656</v>
      </c>
      <c r="KD744">
        <v>34.8736</v>
      </c>
      <c r="KE744">
        <v>22.1955</v>
      </c>
      <c r="KF744">
        <v>45.6406</v>
      </c>
      <c r="KG744">
        <v>30.0023</v>
      </c>
      <c r="KH744">
        <v>811.579</v>
      </c>
      <c r="KI744">
        <v>18.6567</v>
      </c>
      <c r="KJ744">
        <v>100.933</v>
      </c>
      <c r="KK744">
        <v>100.519</v>
      </c>
    </row>
    <row r="745" spans="1:297">
      <c r="A745">
        <v>729</v>
      </c>
      <c r="B745">
        <v>1758920641</v>
      </c>
      <c r="C745">
        <v>18857.90000009537</v>
      </c>
      <c r="D745" t="s">
        <v>1906</v>
      </c>
      <c r="E745" t="s">
        <v>1907</v>
      </c>
      <c r="F745">
        <v>5</v>
      </c>
      <c r="G745" t="s">
        <v>1809</v>
      </c>
      <c r="H745" t="s">
        <v>436</v>
      </c>
      <c r="I745">
        <v>1758920633.214286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(EA745+(U745+2*0.95*5.67E-8*(((EA745+$B$7)+273)^4-(EA745+273)^4)-44100*J745)/(1.84*29.3*R745+8*0.95*5.67E-8*(EA745+273)^3))</f>
        <v>0</v>
      </c>
      <c r="W745">
        <f>($C$7*EB745+$D$7*EC745+$E$7*V745)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2*0.95*5.67E-8*(((EA745+$B$7)+273)^4-(W745+273)^4)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811.9360076592089</v>
      </c>
      <c r="AK745">
        <v>771.711933333333</v>
      </c>
      <c r="AL745">
        <v>3.363347638473876</v>
      </c>
      <c r="AM745">
        <v>65.04146636514054</v>
      </c>
      <c r="AN745">
        <f>(AP745 - AO745 + DY745*1E3/(8.314*(EA745+273.15)) * AR745/DX745 * AQ745) * DX745/(100*DL745) * 1000/(1000 - AP745)</f>
        <v>0</v>
      </c>
      <c r="AO745">
        <v>18.60549408194597</v>
      </c>
      <c r="AP745">
        <v>24.87232484848484</v>
      </c>
      <c r="AQ745">
        <v>-0.005350977134093955</v>
      </c>
      <c r="AR745">
        <v>106.9102258895903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MAX(0,($B$13+$C$13*EF745)/(1+$D$13*EF745)*DY745/(EA745+273)*$E$13)</f>
        <v>0</v>
      </c>
      <c r="AX745" t="s">
        <v>437</v>
      </c>
      <c r="AY745" t="s">
        <v>437</v>
      </c>
      <c r="AZ745">
        <v>0</v>
      </c>
      <c r="BA745">
        <v>0</v>
      </c>
      <c r="BB745">
        <f>1-AZ745/BA745</f>
        <v>0</v>
      </c>
      <c r="BC745">
        <v>0</v>
      </c>
      <c r="BD745" t="s">
        <v>437</v>
      </c>
      <c r="BE745" t="s">
        <v>437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437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$B$11*EG745+$C$11*EH745+$F$11*ES745*(1-EV745)</f>
        <v>0</v>
      </c>
      <c r="DI745">
        <f>DH745*DJ745</f>
        <v>0</v>
      </c>
      <c r="DJ745">
        <f>($B$11*$D$9+$C$11*$D$9+$F$11*((FF745+EX745)/MAX(FF745+EX745+FG745, 0.1)*$I$9+FG745/MAX(FF745+EX745+FG745, 0.1)*$J$9))/($B$11+$C$11+$F$11)</f>
        <v>0</v>
      </c>
      <c r="DK745">
        <f>($B$11*$K$9+$C$11*$K$9+$F$11*((FF745+EX745)/MAX(FF745+EX745+FG745, 0.1)*$P$9+FG745/MAX(FF745+EX745+FG745, 0.1)*$Q$9))/($B$11+$C$11+$F$11)</f>
        <v>0</v>
      </c>
      <c r="DL745">
        <v>4.16</v>
      </c>
      <c r="DM745">
        <v>0.5</v>
      </c>
      <c r="DN745" t="s">
        <v>438</v>
      </c>
      <c r="DO745">
        <v>2</v>
      </c>
      <c r="DP745" t="b">
        <v>1</v>
      </c>
      <c r="DQ745">
        <v>1758920633.214286</v>
      </c>
      <c r="DR745">
        <v>728.5732857142857</v>
      </c>
      <c r="DS745">
        <v>781.1188214285716</v>
      </c>
      <c r="DT745">
        <v>24.89206428571428</v>
      </c>
      <c r="DU745">
        <v>18.63524642857143</v>
      </c>
      <c r="DV745">
        <v>729.5185357142858</v>
      </c>
      <c r="DW745">
        <v>24.73865</v>
      </c>
      <c r="DX745">
        <v>500.0090714285714</v>
      </c>
      <c r="DY745">
        <v>90.27929642857143</v>
      </c>
      <c r="DZ745">
        <v>0.02974722857142858</v>
      </c>
      <c r="EA745">
        <v>30.88531785714286</v>
      </c>
      <c r="EB745">
        <v>30.00686428571429</v>
      </c>
      <c r="EC745">
        <v>999.9000000000002</v>
      </c>
      <c r="ED745">
        <v>0</v>
      </c>
      <c r="EE745">
        <v>0</v>
      </c>
      <c r="EF745">
        <v>9997.368571428571</v>
      </c>
      <c r="EG745">
        <v>0</v>
      </c>
      <c r="EH745">
        <v>11.6912</v>
      </c>
      <c r="EI745">
        <v>-52.54551071428572</v>
      </c>
      <c r="EJ745">
        <v>747.1718571428572</v>
      </c>
      <c r="EK745">
        <v>795.9512857142857</v>
      </c>
      <c r="EL745">
        <v>6.256816785714285</v>
      </c>
      <c r="EM745">
        <v>781.1188214285716</v>
      </c>
      <c r="EN745">
        <v>18.63524642857143</v>
      </c>
      <c r="EO745">
        <v>2.247238214285714</v>
      </c>
      <c r="EP745">
        <v>1.682377142857143</v>
      </c>
      <c r="EQ745">
        <v>19.30310357142857</v>
      </c>
      <c r="ER745">
        <v>14.73476785714286</v>
      </c>
      <c r="ES745">
        <v>1999.998571428572</v>
      </c>
      <c r="ET745">
        <v>0.9800061785714285</v>
      </c>
      <c r="EU745">
        <v>0.01999415714285714</v>
      </c>
      <c r="EV745">
        <v>0</v>
      </c>
      <c r="EW745">
        <v>757.6376428571429</v>
      </c>
      <c r="EX745">
        <v>5.00097</v>
      </c>
      <c r="EY745">
        <v>15200.22857142857</v>
      </c>
      <c r="EZ745">
        <v>16707.61071428571</v>
      </c>
      <c r="FA745">
        <v>40.69374999999999</v>
      </c>
      <c r="FB745">
        <v>40.93699999999999</v>
      </c>
      <c r="FC745">
        <v>40.60925</v>
      </c>
      <c r="FD745">
        <v>40.56199999999999</v>
      </c>
      <c r="FE745">
        <v>41.3615</v>
      </c>
      <c r="FF745">
        <v>1955.108571428571</v>
      </c>
      <c r="FG745">
        <v>39.89000000000001</v>
      </c>
      <c r="FH745">
        <v>0</v>
      </c>
      <c r="FI745">
        <v>1758920642.7</v>
      </c>
      <c r="FJ745">
        <v>0</v>
      </c>
      <c r="FK745">
        <v>757.96052</v>
      </c>
      <c r="FL745">
        <v>24.92330769355392</v>
      </c>
      <c r="FM745">
        <v>500.8461538614289</v>
      </c>
      <c r="FN745">
        <v>15207.432</v>
      </c>
      <c r="FO745">
        <v>15</v>
      </c>
      <c r="FP745">
        <v>0</v>
      </c>
      <c r="FQ745" t="s">
        <v>439</v>
      </c>
      <c r="FR745">
        <v>1747247426.5</v>
      </c>
      <c r="FS745">
        <v>1747247420.5</v>
      </c>
      <c r="FT745">
        <v>0</v>
      </c>
      <c r="FU745">
        <v>1.027</v>
      </c>
      <c r="FV745">
        <v>0.031</v>
      </c>
      <c r="FW745">
        <v>0.02</v>
      </c>
      <c r="FX745">
        <v>0.05</v>
      </c>
      <c r="FY745">
        <v>420</v>
      </c>
      <c r="FZ745">
        <v>16</v>
      </c>
      <c r="GA745">
        <v>0.01</v>
      </c>
      <c r="GB745">
        <v>0.1</v>
      </c>
      <c r="GC745">
        <v>-52.38098</v>
      </c>
      <c r="GD745">
        <v>-3.784437523452064</v>
      </c>
      <c r="GE745">
        <v>0.4171686638519246</v>
      </c>
      <c r="GF745">
        <v>0</v>
      </c>
      <c r="GG745">
        <v>756.2757058823529</v>
      </c>
      <c r="GH745">
        <v>26.50065698955344</v>
      </c>
      <c r="GI745">
        <v>2.60955697760695</v>
      </c>
      <c r="GJ745">
        <v>-1</v>
      </c>
      <c r="GK745">
        <v>6.25408325</v>
      </c>
      <c r="GL745">
        <v>0.09396889305814003</v>
      </c>
      <c r="GM745">
        <v>0.01230232790724984</v>
      </c>
      <c r="GN745">
        <v>1</v>
      </c>
      <c r="GO745">
        <v>1</v>
      </c>
      <c r="GP745">
        <v>2</v>
      </c>
      <c r="GQ745" t="s">
        <v>440</v>
      </c>
      <c r="GR745">
        <v>3.13524</v>
      </c>
      <c r="GS745">
        <v>2.69019</v>
      </c>
      <c r="GT745">
        <v>0.142692</v>
      </c>
      <c r="GU745">
        <v>0.147719</v>
      </c>
      <c r="GV745">
        <v>0.108793</v>
      </c>
      <c r="GW745">
        <v>0.0876685</v>
      </c>
      <c r="GX745">
        <v>27237.8</v>
      </c>
      <c r="GY745">
        <v>27134.2</v>
      </c>
      <c r="GZ745">
        <v>29534.6</v>
      </c>
      <c r="HA745">
        <v>29421.8</v>
      </c>
      <c r="HB745">
        <v>34769</v>
      </c>
      <c r="HC745">
        <v>35562.2</v>
      </c>
      <c r="HD745">
        <v>41554.9</v>
      </c>
      <c r="HE745">
        <v>41802.8</v>
      </c>
      <c r="HF745">
        <v>1.9319</v>
      </c>
      <c r="HG745">
        <v>1.86955</v>
      </c>
      <c r="HH745">
        <v>0.06628779999999999</v>
      </c>
      <c r="HI745">
        <v>0</v>
      </c>
      <c r="HJ745">
        <v>28.9224</v>
      </c>
      <c r="HK745">
        <v>999.9</v>
      </c>
      <c r="HL745">
        <v>44.6</v>
      </c>
      <c r="HM745">
        <v>31.5</v>
      </c>
      <c r="HN745">
        <v>22.9303</v>
      </c>
      <c r="HO745">
        <v>61.9994</v>
      </c>
      <c r="HP745">
        <v>26.0016</v>
      </c>
      <c r="HQ745">
        <v>1</v>
      </c>
      <c r="HR745">
        <v>0.0787856</v>
      </c>
      <c r="HS745">
        <v>-1.04639</v>
      </c>
      <c r="HT745">
        <v>20.3374</v>
      </c>
      <c r="HU745">
        <v>5.21714</v>
      </c>
      <c r="HV745">
        <v>12.0137</v>
      </c>
      <c r="HW745">
        <v>4.989</v>
      </c>
      <c r="HX745">
        <v>3.28788</v>
      </c>
      <c r="HY745">
        <v>9999</v>
      </c>
      <c r="HZ745">
        <v>9999</v>
      </c>
      <c r="IA745">
        <v>9999</v>
      </c>
      <c r="IB745">
        <v>19</v>
      </c>
      <c r="IC745">
        <v>1.86753</v>
      </c>
      <c r="ID745">
        <v>1.86675</v>
      </c>
      <c r="IE745">
        <v>1.86602</v>
      </c>
      <c r="IF745">
        <v>1.866</v>
      </c>
      <c r="IG745">
        <v>1.86783</v>
      </c>
      <c r="IH745">
        <v>1.87027</v>
      </c>
      <c r="II745">
        <v>1.86891</v>
      </c>
      <c r="IJ745">
        <v>1.87042</v>
      </c>
      <c r="IK745">
        <v>0</v>
      </c>
      <c r="IL745">
        <v>0</v>
      </c>
      <c r="IM745">
        <v>0</v>
      </c>
      <c r="IN745">
        <v>0</v>
      </c>
      <c r="IO745" t="s">
        <v>441</v>
      </c>
      <c r="IP745" t="s">
        <v>442</v>
      </c>
      <c r="IQ745" t="s">
        <v>443</v>
      </c>
      <c r="IR745" t="s">
        <v>443</v>
      </c>
      <c r="IS745" t="s">
        <v>443</v>
      </c>
      <c r="IT745" t="s">
        <v>443</v>
      </c>
      <c r="IU745">
        <v>0</v>
      </c>
      <c r="IV745">
        <v>100</v>
      </c>
      <c r="IW745">
        <v>100</v>
      </c>
      <c r="IX745">
        <v>-0.976</v>
      </c>
      <c r="IY745">
        <v>0.1531</v>
      </c>
      <c r="IZ745">
        <v>-0.2124528667129374</v>
      </c>
      <c r="JA745">
        <v>-0.0008016307627816455</v>
      </c>
      <c r="JB745">
        <v>-2.705495203968552E-07</v>
      </c>
      <c r="JC745">
        <v>-1.001381313952682E-11</v>
      </c>
      <c r="JD745">
        <v>-0.06429383364076624</v>
      </c>
      <c r="JE745">
        <v>-0.003544197663381463</v>
      </c>
      <c r="JF745">
        <v>0.0008551080648433378</v>
      </c>
      <c r="JG745">
        <v>-1.439520423836254E-05</v>
      </c>
      <c r="JH745">
        <v>4</v>
      </c>
      <c r="JI745">
        <v>2335</v>
      </c>
      <c r="JJ745">
        <v>1</v>
      </c>
      <c r="JK745">
        <v>25</v>
      </c>
      <c r="JL745">
        <v>194553.6</v>
      </c>
      <c r="JM745">
        <v>194553.7</v>
      </c>
      <c r="JN745">
        <v>1.76758</v>
      </c>
      <c r="JO745">
        <v>2.20581</v>
      </c>
      <c r="JP745">
        <v>1.39648</v>
      </c>
      <c r="JQ745">
        <v>2.35107</v>
      </c>
      <c r="JR745">
        <v>1.49536</v>
      </c>
      <c r="JS745">
        <v>2.67578</v>
      </c>
      <c r="JT745">
        <v>36.4578</v>
      </c>
      <c r="JU745">
        <v>24.0612</v>
      </c>
      <c r="JV745">
        <v>18</v>
      </c>
      <c r="JW745">
        <v>494.018</v>
      </c>
      <c r="JX745">
        <v>444.819</v>
      </c>
      <c r="JY745">
        <v>29.9976</v>
      </c>
      <c r="JZ745">
        <v>28.5978</v>
      </c>
      <c r="KA745">
        <v>30.0001</v>
      </c>
      <c r="KB745">
        <v>28.436</v>
      </c>
      <c r="KC745">
        <v>28.3671</v>
      </c>
      <c r="KD745">
        <v>35.4223</v>
      </c>
      <c r="KE745">
        <v>22.1955</v>
      </c>
      <c r="KF745">
        <v>45.6406</v>
      </c>
      <c r="KG745">
        <v>29.9955</v>
      </c>
      <c r="KH745">
        <v>824.9589999999999</v>
      </c>
      <c r="KI745">
        <v>18.6567</v>
      </c>
      <c r="KJ745">
        <v>100.932</v>
      </c>
      <c r="KK745">
        <v>100.519</v>
      </c>
    </row>
    <row r="746" spans="1:297">
      <c r="A746">
        <v>730</v>
      </c>
      <c r="B746">
        <v>1758920646</v>
      </c>
      <c r="C746">
        <v>18862.90000009537</v>
      </c>
      <c r="D746" t="s">
        <v>1908</v>
      </c>
      <c r="E746" t="s">
        <v>1909</v>
      </c>
      <c r="F746">
        <v>5</v>
      </c>
      <c r="G746" t="s">
        <v>1809</v>
      </c>
      <c r="H746" t="s">
        <v>436</v>
      </c>
      <c r="I746">
        <v>1758920638.5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(EA746+(U746+2*0.95*5.67E-8*(((EA746+$B$7)+273)^4-(EA746+273)^4)-44100*J746)/(1.84*29.3*R746+8*0.95*5.67E-8*(EA746+273)^3))</f>
        <v>0</v>
      </c>
      <c r="W746">
        <f>($C$7*EB746+$D$7*EC746+$E$7*V746)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2*0.95*5.67E-8*(((EA746+$B$7)+273)^4-(W746+273)^4)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829.5746354525471</v>
      </c>
      <c r="AK746">
        <v>788.6692363636361</v>
      </c>
      <c r="AL746">
        <v>3.396309373001123</v>
      </c>
      <c r="AM746">
        <v>65.04146636514054</v>
      </c>
      <c r="AN746">
        <f>(AP746 - AO746 + DY746*1E3/(8.314*(EA746+273.15)) * AR746/DX746 * AQ746) * DX746/(100*DL746) * 1000/(1000 - AP746)</f>
        <v>0</v>
      </c>
      <c r="AO746">
        <v>18.60087743282327</v>
      </c>
      <c r="AP746">
        <v>24.86020909090908</v>
      </c>
      <c r="AQ746">
        <v>-0.0007436514873493321</v>
      </c>
      <c r="AR746">
        <v>106.9102258895903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MAX(0,($B$13+$C$13*EF746)/(1+$D$13*EF746)*DY746/(EA746+273)*$E$13)</f>
        <v>0</v>
      </c>
      <c r="AX746" t="s">
        <v>437</v>
      </c>
      <c r="AY746" t="s">
        <v>437</v>
      </c>
      <c r="AZ746">
        <v>0</v>
      </c>
      <c r="BA746">
        <v>0</v>
      </c>
      <c r="BB746">
        <f>1-AZ746/BA746</f>
        <v>0</v>
      </c>
      <c r="BC746">
        <v>0</v>
      </c>
      <c r="BD746" t="s">
        <v>437</v>
      </c>
      <c r="BE746" t="s">
        <v>437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437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$B$11*EG746+$C$11*EH746+$F$11*ES746*(1-EV746)</f>
        <v>0</v>
      </c>
      <c r="DI746">
        <f>DH746*DJ746</f>
        <v>0</v>
      </c>
      <c r="DJ746">
        <f>($B$11*$D$9+$C$11*$D$9+$F$11*((FF746+EX746)/MAX(FF746+EX746+FG746, 0.1)*$I$9+FG746/MAX(FF746+EX746+FG746, 0.1)*$J$9))/($B$11+$C$11+$F$11)</f>
        <v>0</v>
      </c>
      <c r="DK746">
        <f>($B$11*$K$9+$C$11*$K$9+$F$11*((FF746+EX746)/MAX(FF746+EX746+FG746, 0.1)*$P$9+FG746/MAX(FF746+EX746+FG746, 0.1)*$Q$9))/($B$11+$C$11+$F$11)</f>
        <v>0</v>
      </c>
      <c r="DL746">
        <v>4.16</v>
      </c>
      <c r="DM746">
        <v>0.5</v>
      </c>
      <c r="DN746" t="s">
        <v>438</v>
      </c>
      <c r="DO746">
        <v>2</v>
      </c>
      <c r="DP746" t="b">
        <v>1</v>
      </c>
      <c r="DQ746">
        <v>1758920638.5</v>
      </c>
      <c r="DR746">
        <v>745.9647777777777</v>
      </c>
      <c r="DS746">
        <v>799.0191851851851</v>
      </c>
      <c r="DT746">
        <v>24.88066296296297</v>
      </c>
      <c r="DU746">
        <v>18.61805555555556</v>
      </c>
      <c r="DV746">
        <v>746.931074074074</v>
      </c>
      <c r="DW746">
        <v>24.72738518518518</v>
      </c>
      <c r="DX746">
        <v>499.9656666666667</v>
      </c>
      <c r="DY746">
        <v>90.2795777777778</v>
      </c>
      <c r="DZ746">
        <v>0.02985227777777778</v>
      </c>
      <c r="EA746">
        <v>30.88419259259259</v>
      </c>
      <c r="EB746">
        <v>30.00506666666667</v>
      </c>
      <c r="EC746">
        <v>999.9000000000001</v>
      </c>
      <c r="ED746">
        <v>0</v>
      </c>
      <c r="EE746">
        <v>0</v>
      </c>
      <c r="EF746">
        <v>9998.077407407409</v>
      </c>
      <c r="EG746">
        <v>0</v>
      </c>
      <c r="EH746">
        <v>11.6912</v>
      </c>
      <c r="EI746">
        <v>-53.05441851851852</v>
      </c>
      <c r="EJ746">
        <v>764.9981851851852</v>
      </c>
      <c r="EK746">
        <v>814.1772962962962</v>
      </c>
      <c r="EL746">
        <v>6.26259962962963</v>
      </c>
      <c r="EM746">
        <v>799.0191851851851</v>
      </c>
      <c r="EN746">
        <v>18.61805555555556</v>
      </c>
      <c r="EO746">
        <v>2.246215555555555</v>
      </c>
      <c r="EP746">
        <v>1.68083037037037</v>
      </c>
      <c r="EQ746">
        <v>19.2957925925926</v>
      </c>
      <c r="ER746">
        <v>14.72051111111111</v>
      </c>
      <c r="ES746">
        <v>1999.995555555555</v>
      </c>
      <c r="ET746">
        <v>0.9800062222222222</v>
      </c>
      <c r="EU746">
        <v>0.01999411111111111</v>
      </c>
      <c r="EV746">
        <v>0</v>
      </c>
      <c r="EW746">
        <v>759.8145185185186</v>
      </c>
      <c r="EX746">
        <v>5.00097</v>
      </c>
      <c r="EY746">
        <v>15243.42592592593</v>
      </c>
      <c r="EZ746">
        <v>16707.58148148148</v>
      </c>
      <c r="FA746">
        <v>40.70099999999999</v>
      </c>
      <c r="FB746">
        <v>40.93699999999999</v>
      </c>
      <c r="FC746">
        <v>40.61566666666667</v>
      </c>
      <c r="FD746">
        <v>40.56199999999999</v>
      </c>
      <c r="FE746">
        <v>41.37033333333333</v>
      </c>
      <c r="FF746">
        <v>1955.105555555556</v>
      </c>
      <c r="FG746">
        <v>39.89000000000001</v>
      </c>
      <c r="FH746">
        <v>0</v>
      </c>
      <c r="FI746">
        <v>1758920647.5</v>
      </c>
      <c r="FJ746">
        <v>0</v>
      </c>
      <c r="FK746">
        <v>759.91504</v>
      </c>
      <c r="FL746">
        <v>22.73392304736178</v>
      </c>
      <c r="FM746">
        <v>471.7230763394212</v>
      </c>
      <c r="FN746">
        <v>15246.232</v>
      </c>
      <c r="FO746">
        <v>15</v>
      </c>
      <c r="FP746">
        <v>0</v>
      </c>
      <c r="FQ746" t="s">
        <v>439</v>
      </c>
      <c r="FR746">
        <v>1747247426.5</v>
      </c>
      <c r="FS746">
        <v>1747247420.5</v>
      </c>
      <c r="FT746">
        <v>0</v>
      </c>
      <c r="FU746">
        <v>1.027</v>
      </c>
      <c r="FV746">
        <v>0.031</v>
      </c>
      <c r="FW746">
        <v>0.02</v>
      </c>
      <c r="FX746">
        <v>0.05</v>
      </c>
      <c r="FY746">
        <v>420</v>
      </c>
      <c r="FZ746">
        <v>16</v>
      </c>
      <c r="GA746">
        <v>0.01</v>
      </c>
      <c r="GB746">
        <v>0.1</v>
      </c>
      <c r="GC746">
        <v>-52.7609925</v>
      </c>
      <c r="GD746">
        <v>-5.590008630393805</v>
      </c>
      <c r="GE746">
        <v>0.5678706843936828</v>
      </c>
      <c r="GF746">
        <v>0</v>
      </c>
      <c r="GG746">
        <v>758.3003823529413</v>
      </c>
      <c r="GH746">
        <v>24.58501146152801</v>
      </c>
      <c r="GI746">
        <v>2.423034437068116</v>
      </c>
      <c r="GJ746">
        <v>-1</v>
      </c>
      <c r="GK746">
        <v>6.25808425</v>
      </c>
      <c r="GL746">
        <v>0.09173639774857852</v>
      </c>
      <c r="GM746">
        <v>0.01231977594915988</v>
      </c>
      <c r="GN746">
        <v>1</v>
      </c>
      <c r="GO746">
        <v>1</v>
      </c>
      <c r="GP746">
        <v>2</v>
      </c>
      <c r="GQ746" t="s">
        <v>440</v>
      </c>
      <c r="GR746">
        <v>3.13516</v>
      </c>
      <c r="GS746">
        <v>2.69027</v>
      </c>
      <c r="GT746">
        <v>0.144794</v>
      </c>
      <c r="GU746">
        <v>0.149755</v>
      </c>
      <c r="GV746">
        <v>0.108762</v>
      </c>
      <c r="GW746">
        <v>0.08765630000000001</v>
      </c>
      <c r="GX746">
        <v>27170.7</v>
      </c>
      <c r="GY746">
        <v>27069.1</v>
      </c>
      <c r="GZ746">
        <v>29534.3</v>
      </c>
      <c r="HA746">
        <v>29421.5</v>
      </c>
      <c r="HB746">
        <v>34770.3</v>
      </c>
      <c r="HC746">
        <v>35562.3</v>
      </c>
      <c r="HD746">
        <v>41554.9</v>
      </c>
      <c r="HE746">
        <v>41802.3</v>
      </c>
      <c r="HF746">
        <v>1.93202</v>
      </c>
      <c r="HG746">
        <v>1.86937</v>
      </c>
      <c r="HH746">
        <v>0.0668839</v>
      </c>
      <c r="HI746">
        <v>0</v>
      </c>
      <c r="HJ746">
        <v>28.9224</v>
      </c>
      <c r="HK746">
        <v>999.9</v>
      </c>
      <c r="HL746">
        <v>44.6</v>
      </c>
      <c r="HM746">
        <v>31.5</v>
      </c>
      <c r="HN746">
        <v>22.9309</v>
      </c>
      <c r="HO746">
        <v>62.1294</v>
      </c>
      <c r="HP746">
        <v>26.1458</v>
      </c>
      <c r="HQ746">
        <v>1</v>
      </c>
      <c r="HR746">
        <v>0.078877</v>
      </c>
      <c r="HS746">
        <v>-1.04467</v>
      </c>
      <c r="HT746">
        <v>20.3373</v>
      </c>
      <c r="HU746">
        <v>5.21789</v>
      </c>
      <c r="HV746">
        <v>12.0138</v>
      </c>
      <c r="HW746">
        <v>4.98895</v>
      </c>
      <c r="HX746">
        <v>3.2877</v>
      </c>
      <c r="HY746">
        <v>9999</v>
      </c>
      <c r="HZ746">
        <v>9999</v>
      </c>
      <c r="IA746">
        <v>9999</v>
      </c>
      <c r="IB746">
        <v>19</v>
      </c>
      <c r="IC746">
        <v>1.86754</v>
      </c>
      <c r="ID746">
        <v>1.86675</v>
      </c>
      <c r="IE746">
        <v>1.86602</v>
      </c>
      <c r="IF746">
        <v>1.866</v>
      </c>
      <c r="IG746">
        <v>1.86783</v>
      </c>
      <c r="IH746">
        <v>1.87027</v>
      </c>
      <c r="II746">
        <v>1.86891</v>
      </c>
      <c r="IJ746">
        <v>1.87042</v>
      </c>
      <c r="IK746">
        <v>0</v>
      </c>
      <c r="IL746">
        <v>0</v>
      </c>
      <c r="IM746">
        <v>0</v>
      </c>
      <c r="IN746">
        <v>0</v>
      </c>
      <c r="IO746" t="s">
        <v>441</v>
      </c>
      <c r="IP746" t="s">
        <v>442</v>
      </c>
      <c r="IQ746" t="s">
        <v>443</v>
      </c>
      <c r="IR746" t="s">
        <v>443</v>
      </c>
      <c r="IS746" t="s">
        <v>443</v>
      </c>
      <c r="IT746" t="s">
        <v>443</v>
      </c>
      <c r="IU746">
        <v>0</v>
      </c>
      <c r="IV746">
        <v>100</v>
      </c>
      <c r="IW746">
        <v>100</v>
      </c>
      <c r="IX746">
        <v>-0.997</v>
      </c>
      <c r="IY746">
        <v>0.153</v>
      </c>
      <c r="IZ746">
        <v>-0.2124528667129374</v>
      </c>
      <c r="JA746">
        <v>-0.0008016307627816455</v>
      </c>
      <c r="JB746">
        <v>-2.705495203968552E-07</v>
      </c>
      <c r="JC746">
        <v>-1.001381313952682E-11</v>
      </c>
      <c r="JD746">
        <v>-0.06429383364076624</v>
      </c>
      <c r="JE746">
        <v>-0.003544197663381463</v>
      </c>
      <c r="JF746">
        <v>0.0008551080648433378</v>
      </c>
      <c r="JG746">
        <v>-1.439520423836254E-05</v>
      </c>
      <c r="JH746">
        <v>4</v>
      </c>
      <c r="JI746">
        <v>2335</v>
      </c>
      <c r="JJ746">
        <v>1</v>
      </c>
      <c r="JK746">
        <v>25</v>
      </c>
      <c r="JL746">
        <v>194553.7</v>
      </c>
      <c r="JM746">
        <v>194553.8</v>
      </c>
      <c r="JN746">
        <v>1.79321</v>
      </c>
      <c r="JO746">
        <v>2.19238</v>
      </c>
      <c r="JP746">
        <v>1.39648</v>
      </c>
      <c r="JQ746">
        <v>2.35352</v>
      </c>
      <c r="JR746">
        <v>1.49536</v>
      </c>
      <c r="JS746">
        <v>2.7002</v>
      </c>
      <c r="JT746">
        <v>36.4578</v>
      </c>
      <c r="JU746">
        <v>24.0612</v>
      </c>
      <c r="JV746">
        <v>18</v>
      </c>
      <c r="JW746">
        <v>494.096</v>
      </c>
      <c r="JX746">
        <v>444.718</v>
      </c>
      <c r="JY746">
        <v>29.9923</v>
      </c>
      <c r="JZ746">
        <v>28.5997</v>
      </c>
      <c r="KA746">
        <v>30.0002</v>
      </c>
      <c r="KB746">
        <v>28.436</v>
      </c>
      <c r="KC746">
        <v>28.368</v>
      </c>
      <c r="KD746">
        <v>36.0048</v>
      </c>
      <c r="KE746">
        <v>22.1955</v>
      </c>
      <c r="KF746">
        <v>45.6406</v>
      </c>
      <c r="KG746">
        <v>29.9895</v>
      </c>
      <c r="KH746">
        <v>844.994</v>
      </c>
      <c r="KI746">
        <v>18.6567</v>
      </c>
      <c r="KJ746">
        <v>100.932</v>
      </c>
      <c r="KK746">
        <v>100.518</v>
      </c>
    </row>
    <row r="747" spans="1:297">
      <c r="A747">
        <v>731</v>
      </c>
      <c r="B747">
        <v>1758920651</v>
      </c>
      <c r="C747">
        <v>18867.90000009537</v>
      </c>
      <c r="D747" t="s">
        <v>1910</v>
      </c>
      <c r="E747" t="s">
        <v>1911</v>
      </c>
      <c r="F747">
        <v>5</v>
      </c>
      <c r="G747" t="s">
        <v>1809</v>
      </c>
      <c r="H747" t="s">
        <v>436</v>
      </c>
      <c r="I747">
        <v>1758920643.214286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(EA747+(U747+2*0.95*5.67E-8*(((EA747+$B$7)+273)^4-(EA747+273)^4)-44100*J747)/(1.84*29.3*R747+8*0.95*5.67E-8*(EA747+273)^3))</f>
        <v>0</v>
      </c>
      <c r="W747">
        <f>($C$7*EB747+$D$7*EC747+$E$7*V747)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2*0.95*5.67E-8*(((EA747+$B$7)+273)^4-(W747+273)^4)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846.1389785197305</v>
      </c>
      <c r="AK747">
        <v>805.5218181818178</v>
      </c>
      <c r="AL747">
        <v>3.343635512686989</v>
      </c>
      <c r="AM747">
        <v>65.04146636514054</v>
      </c>
      <c r="AN747">
        <f>(AP747 - AO747 + DY747*1E3/(8.314*(EA747+273.15)) * AR747/DX747 * AQ747) * DX747/(100*DL747) * 1000/(1000 - AP747)</f>
        <v>0</v>
      </c>
      <c r="AO747">
        <v>18.60031013993316</v>
      </c>
      <c r="AP747">
        <v>24.8520715151515</v>
      </c>
      <c r="AQ747">
        <v>-0.000275838835229446</v>
      </c>
      <c r="AR747">
        <v>106.9102258895903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MAX(0,($B$13+$C$13*EF747)/(1+$D$13*EF747)*DY747/(EA747+273)*$E$13)</f>
        <v>0</v>
      </c>
      <c r="AX747" t="s">
        <v>437</v>
      </c>
      <c r="AY747" t="s">
        <v>437</v>
      </c>
      <c r="AZ747">
        <v>0</v>
      </c>
      <c r="BA747">
        <v>0</v>
      </c>
      <c r="BB747">
        <f>1-AZ747/BA747</f>
        <v>0</v>
      </c>
      <c r="BC747">
        <v>0</v>
      </c>
      <c r="BD747" t="s">
        <v>437</v>
      </c>
      <c r="BE747" t="s">
        <v>437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437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$B$11*EG747+$C$11*EH747+$F$11*ES747*(1-EV747)</f>
        <v>0</v>
      </c>
      <c r="DI747">
        <f>DH747*DJ747</f>
        <v>0</v>
      </c>
      <c r="DJ747">
        <f>($B$11*$D$9+$C$11*$D$9+$F$11*((FF747+EX747)/MAX(FF747+EX747+FG747, 0.1)*$I$9+FG747/MAX(FF747+EX747+FG747, 0.1)*$J$9))/($B$11+$C$11+$F$11)</f>
        <v>0</v>
      </c>
      <c r="DK747">
        <f>($B$11*$K$9+$C$11*$K$9+$F$11*((FF747+EX747)/MAX(FF747+EX747+FG747, 0.1)*$P$9+FG747/MAX(FF747+EX747+FG747, 0.1)*$Q$9))/($B$11+$C$11+$F$11)</f>
        <v>0</v>
      </c>
      <c r="DL747">
        <v>4.16</v>
      </c>
      <c r="DM747">
        <v>0.5</v>
      </c>
      <c r="DN747" t="s">
        <v>438</v>
      </c>
      <c r="DO747">
        <v>2</v>
      </c>
      <c r="DP747" t="b">
        <v>1</v>
      </c>
      <c r="DQ747">
        <v>1758920643.214286</v>
      </c>
      <c r="DR747">
        <v>761.5117499999999</v>
      </c>
      <c r="DS747">
        <v>814.7323214285717</v>
      </c>
      <c r="DT747">
        <v>24.86853928571429</v>
      </c>
      <c r="DU747">
        <v>18.60428214285714</v>
      </c>
      <c r="DV747">
        <v>762.4971428571428</v>
      </c>
      <c r="DW747">
        <v>24.71541071428572</v>
      </c>
      <c r="DX747">
        <v>499.9903214285714</v>
      </c>
      <c r="DY747">
        <v>90.28012142857143</v>
      </c>
      <c r="DZ747">
        <v>0.02993588571428571</v>
      </c>
      <c r="EA747">
        <v>30.88352857142858</v>
      </c>
      <c r="EB747">
        <v>30.00886428571429</v>
      </c>
      <c r="EC747">
        <v>999.9000000000002</v>
      </c>
      <c r="ED747">
        <v>0</v>
      </c>
      <c r="EE747">
        <v>0</v>
      </c>
      <c r="EF747">
        <v>9999.25607142857</v>
      </c>
      <c r="EG747">
        <v>0</v>
      </c>
      <c r="EH747">
        <v>11.6912</v>
      </c>
      <c r="EI747">
        <v>-53.22069285714286</v>
      </c>
      <c r="EJ747">
        <v>780.932107142857</v>
      </c>
      <c r="EK747">
        <v>830.1771428571428</v>
      </c>
      <c r="EL747">
        <v>6.264253928571428</v>
      </c>
      <c r="EM747">
        <v>814.7323214285717</v>
      </c>
      <c r="EN747">
        <v>18.60428214285714</v>
      </c>
      <c r="EO747">
        <v>2.245135</v>
      </c>
      <c r="EP747">
        <v>1.679597142857143</v>
      </c>
      <c r="EQ747">
        <v>19.28806785714286</v>
      </c>
      <c r="ER747">
        <v>14.70913928571429</v>
      </c>
      <c r="ES747">
        <v>1999.984642857143</v>
      </c>
      <c r="ET747">
        <v>0.9800061428571428</v>
      </c>
      <c r="EU747">
        <v>0.01999415714285714</v>
      </c>
      <c r="EV747">
        <v>0</v>
      </c>
      <c r="EW747">
        <v>761.5550357142857</v>
      </c>
      <c r="EX747">
        <v>5.00097</v>
      </c>
      <c r="EY747">
        <v>15279.50714285714</v>
      </c>
      <c r="EZ747">
        <v>16707.48571428572</v>
      </c>
      <c r="FA747">
        <v>40.72075</v>
      </c>
      <c r="FB747">
        <v>40.93924999999999</v>
      </c>
      <c r="FC747">
        <v>40.625</v>
      </c>
      <c r="FD747">
        <v>40.56199999999999</v>
      </c>
      <c r="FE747">
        <v>41.375</v>
      </c>
      <c r="FF747">
        <v>1955.094642857143</v>
      </c>
      <c r="FG747">
        <v>39.89000000000001</v>
      </c>
      <c r="FH747">
        <v>0</v>
      </c>
      <c r="FI747">
        <v>1758920652.3</v>
      </c>
      <c r="FJ747">
        <v>0</v>
      </c>
      <c r="FK747">
        <v>761.7006</v>
      </c>
      <c r="FL747">
        <v>21.31600004066468</v>
      </c>
      <c r="FM747">
        <v>444.7076930959871</v>
      </c>
      <c r="FN747">
        <v>15282.84</v>
      </c>
      <c r="FO747">
        <v>15</v>
      </c>
      <c r="FP747">
        <v>0</v>
      </c>
      <c r="FQ747" t="s">
        <v>439</v>
      </c>
      <c r="FR747">
        <v>1747247426.5</v>
      </c>
      <c r="FS747">
        <v>1747247420.5</v>
      </c>
      <c r="FT747">
        <v>0</v>
      </c>
      <c r="FU747">
        <v>1.027</v>
      </c>
      <c r="FV747">
        <v>0.031</v>
      </c>
      <c r="FW747">
        <v>0.02</v>
      </c>
      <c r="FX747">
        <v>0.05</v>
      </c>
      <c r="FY747">
        <v>420</v>
      </c>
      <c r="FZ747">
        <v>16</v>
      </c>
      <c r="GA747">
        <v>0.01</v>
      </c>
      <c r="GB747">
        <v>0.1</v>
      </c>
      <c r="GC747">
        <v>-53.08646829268293</v>
      </c>
      <c r="GD747">
        <v>-2.884586759581891</v>
      </c>
      <c r="GE747">
        <v>0.3629452686274284</v>
      </c>
      <c r="GF747">
        <v>0</v>
      </c>
      <c r="GG747">
        <v>760.430705882353</v>
      </c>
      <c r="GH747">
        <v>22.50221544221775</v>
      </c>
      <c r="GI747">
        <v>2.218912194130152</v>
      </c>
      <c r="GJ747">
        <v>-1</v>
      </c>
      <c r="GK747">
        <v>6.260214146341464</v>
      </c>
      <c r="GL747">
        <v>0.01201066202092087</v>
      </c>
      <c r="GM747">
        <v>0.01070537133829455</v>
      </c>
      <c r="GN747">
        <v>1</v>
      </c>
      <c r="GO747">
        <v>1</v>
      </c>
      <c r="GP747">
        <v>2</v>
      </c>
      <c r="GQ747" t="s">
        <v>440</v>
      </c>
      <c r="GR747">
        <v>3.13552</v>
      </c>
      <c r="GS747">
        <v>2.69046</v>
      </c>
      <c r="GT747">
        <v>0.146844</v>
      </c>
      <c r="GU747">
        <v>0.151686</v>
      </c>
      <c r="GV747">
        <v>0.108739</v>
      </c>
      <c r="GW747">
        <v>0.0876572</v>
      </c>
      <c r="GX747">
        <v>27105.8</v>
      </c>
      <c r="GY747">
        <v>27007.9</v>
      </c>
      <c r="GZ747">
        <v>29534.5</v>
      </c>
      <c r="HA747">
        <v>29421.9</v>
      </c>
      <c r="HB747">
        <v>34771.5</v>
      </c>
      <c r="HC747">
        <v>35562.6</v>
      </c>
      <c r="HD747">
        <v>41555.2</v>
      </c>
      <c r="HE747">
        <v>41802.7</v>
      </c>
      <c r="HF747">
        <v>1.93255</v>
      </c>
      <c r="HG747">
        <v>1.86945</v>
      </c>
      <c r="HH747">
        <v>0.06690989999999999</v>
      </c>
      <c r="HI747">
        <v>0</v>
      </c>
      <c r="HJ747">
        <v>28.9224</v>
      </c>
      <c r="HK747">
        <v>999.9</v>
      </c>
      <c r="HL747">
        <v>44.6</v>
      </c>
      <c r="HM747">
        <v>31.5</v>
      </c>
      <c r="HN747">
        <v>22.9313</v>
      </c>
      <c r="HO747">
        <v>62.0494</v>
      </c>
      <c r="HP747">
        <v>25.9856</v>
      </c>
      <c r="HQ747">
        <v>1</v>
      </c>
      <c r="HR747">
        <v>0.0790193</v>
      </c>
      <c r="HS747">
        <v>-1.02937</v>
      </c>
      <c r="HT747">
        <v>20.3375</v>
      </c>
      <c r="HU747">
        <v>5.21804</v>
      </c>
      <c r="HV747">
        <v>12.0134</v>
      </c>
      <c r="HW747">
        <v>4.9892</v>
      </c>
      <c r="HX747">
        <v>3.28805</v>
      </c>
      <c r="HY747">
        <v>9999</v>
      </c>
      <c r="HZ747">
        <v>9999</v>
      </c>
      <c r="IA747">
        <v>9999</v>
      </c>
      <c r="IB747">
        <v>19</v>
      </c>
      <c r="IC747">
        <v>1.86752</v>
      </c>
      <c r="ID747">
        <v>1.86673</v>
      </c>
      <c r="IE747">
        <v>1.866</v>
      </c>
      <c r="IF747">
        <v>1.866</v>
      </c>
      <c r="IG747">
        <v>1.86783</v>
      </c>
      <c r="IH747">
        <v>1.87027</v>
      </c>
      <c r="II747">
        <v>1.86891</v>
      </c>
      <c r="IJ747">
        <v>1.87042</v>
      </c>
      <c r="IK747">
        <v>0</v>
      </c>
      <c r="IL747">
        <v>0</v>
      </c>
      <c r="IM747">
        <v>0</v>
      </c>
      <c r="IN747">
        <v>0</v>
      </c>
      <c r="IO747" t="s">
        <v>441</v>
      </c>
      <c r="IP747" t="s">
        <v>442</v>
      </c>
      <c r="IQ747" t="s">
        <v>443</v>
      </c>
      <c r="IR747" t="s">
        <v>443</v>
      </c>
      <c r="IS747" t="s">
        <v>443</v>
      </c>
      <c r="IT747" t="s">
        <v>443</v>
      </c>
      <c r="IU747">
        <v>0</v>
      </c>
      <c r="IV747">
        <v>100</v>
      </c>
      <c r="IW747">
        <v>100</v>
      </c>
      <c r="IX747">
        <v>-1.017</v>
      </c>
      <c r="IY747">
        <v>0.153</v>
      </c>
      <c r="IZ747">
        <v>-0.2124528667129374</v>
      </c>
      <c r="JA747">
        <v>-0.0008016307627816455</v>
      </c>
      <c r="JB747">
        <v>-2.705495203968552E-07</v>
      </c>
      <c r="JC747">
        <v>-1.001381313952682E-11</v>
      </c>
      <c r="JD747">
        <v>-0.06429383364076624</v>
      </c>
      <c r="JE747">
        <v>-0.003544197663381463</v>
      </c>
      <c r="JF747">
        <v>0.0008551080648433378</v>
      </c>
      <c r="JG747">
        <v>-1.439520423836254E-05</v>
      </c>
      <c r="JH747">
        <v>4</v>
      </c>
      <c r="JI747">
        <v>2335</v>
      </c>
      <c r="JJ747">
        <v>1</v>
      </c>
      <c r="JK747">
        <v>25</v>
      </c>
      <c r="JL747">
        <v>194553.7</v>
      </c>
      <c r="JM747">
        <v>194553.8</v>
      </c>
      <c r="JN747">
        <v>1.82373</v>
      </c>
      <c r="JO747">
        <v>2.20703</v>
      </c>
      <c r="JP747">
        <v>1.39648</v>
      </c>
      <c r="JQ747">
        <v>2.35352</v>
      </c>
      <c r="JR747">
        <v>1.49536</v>
      </c>
      <c r="JS747">
        <v>2.53784</v>
      </c>
      <c r="JT747">
        <v>36.4578</v>
      </c>
      <c r="JU747">
        <v>24.0612</v>
      </c>
      <c r="JV747">
        <v>18</v>
      </c>
      <c r="JW747">
        <v>494.433</v>
      </c>
      <c r="JX747">
        <v>444.765</v>
      </c>
      <c r="JY747">
        <v>29.9868</v>
      </c>
      <c r="JZ747">
        <v>28.6015</v>
      </c>
      <c r="KA747">
        <v>30.0003</v>
      </c>
      <c r="KB747">
        <v>28.4364</v>
      </c>
      <c r="KC747">
        <v>28.368</v>
      </c>
      <c r="KD747">
        <v>36.525</v>
      </c>
      <c r="KE747">
        <v>22.1955</v>
      </c>
      <c r="KF747">
        <v>45.6406</v>
      </c>
      <c r="KG747">
        <v>29.9789</v>
      </c>
      <c r="KH747">
        <v>858.359</v>
      </c>
      <c r="KI747">
        <v>18.6567</v>
      </c>
      <c r="KJ747">
        <v>100.932</v>
      </c>
      <c r="KK747">
        <v>100.519</v>
      </c>
    </row>
    <row r="748" spans="1:297">
      <c r="A748">
        <v>732</v>
      </c>
      <c r="B748">
        <v>1758920655.5</v>
      </c>
      <c r="C748">
        <v>18872.40000009537</v>
      </c>
      <c r="D748" t="s">
        <v>1912</v>
      </c>
      <c r="E748" t="s">
        <v>1913</v>
      </c>
      <c r="F748">
        <v>5</v>
      </c>
      <c r="G748" t="s">
        <v>1809</v>
      </c>
      <c r="H748" t="s">
        <v>436</v>
      </c>
      <c r="I748">
        <v>1758920647.660714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(EA748+(U748+2*0.95*5.67E-8*(((EA748+$B$7)+273)^4-(EA748+273)^4)-44100*J748)/(1.84*29.3*R748+8*0.95*5.67E-8*(EA748+273)^3))</f>
        <v>0</v>
      </c>
      <c r="W748">
        <f>($C$7*EB748+$D$7*EC748+$E$7*V748)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2*0.95*5.67E-8*(((EA748+$B$7)+273)^4-(W748+273)^4)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860.7533091178312</v>
      </c>
      <c r="AK748">
        <v>820.2342242424241</v>
      </c>
      <c r="AL748">
        <v>3.267139631255581</v>
      </c>
      <c r="AM748">
        <v>65.04146636514054</v>
      </c>
      <c r="AN748">
        <f>(AP748 - AO748 + DY748*1E3/(8.314*(EA748+273.15)) * AR748/DX748 * AQ748) * DX748/(100*DL748) * 1000/(1000 - AP748)</f>
        <v>0</v>
      </c>
      <c r="AO748">
        <v>18.60005222596817</v>
      </c>
      <c r="AP748">
        <v>24.84307333333334</v>
      </c>
      <c r="AQ748">
        <v>-0.0003074992121137372</v>
      </c>
      <c r="AR748">
        <v>106.9102258895903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MAX(0,($B$13+$C$13*EF748)/(1+$D$13*EF748)*DY748/(EA748+273)*$E$13)</f>
        <v>0</v>
      </c>
      <c r="AX748" t="s">
        <v>437</v>
      </c>
      <c r="AY748" t="s">
        <v>437</v>
      </c>
      <c r="AZ748">
        <v>0</v>
      </c>
      <c r="BA748">
        <v>0</v>
      </c>
      <c r="BB748">
        <f>1-AZ748/BA748</f>
        <v>0</v>
      </c>
      <c r="BC748">
        <v>0</v>
      </c>
      <c r="BD748" t="s">
        <v>437</v>
      </c>
      <c r="BE748" t="s">
        <v>437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437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$B$11*EG748+$C$11*EH748+$F$11*ES748*(1-EV748)</f>
        <v>0</v>
      </c>
      <c r="DI748">
        <f>DH748*DJ748</f>
        <v>0</v>
      </c>
      <c r="DJ748">
        <f>($B$11*$D$9+$C$11*$D$9+$F$11*((FF748+EX748)/MAX(FF748+EX748+FG748, 0.1)*$I$9+FG748/MAX(FF748+EX748+FG748, 0.1)*$J$9))/($B$11+$C$11+$F$11)</f>
        <v>0</v>
      </c>
      <c r="DK748">
        <f>($B$11*$K$9+$C$11*$K$9+$F$11*((FF748+EX748)/MAX(FF748+EX748+FG748, 0.1)*$P$9+FG748/MAX(FF748+EX748+FG748, 0.1)*$Q$9))/($B$11+$C$11+$F$11)</f>
        <v>0</v>
      </c>
      <c r="DL748">
        <v>4.16</v>
      </c>
      <c r="DM748">
        <v>0.5</v>
      </c>
      <c r="DN748" t="s">
        <v>438</v>
      </c>
      <c r="DO748">
        <v>2</v>
      </c>
      <c r="DP748" t="b">
        <v>1</v>
      </c>
      <c r="DQ748">
        <v>1758920647.660714</v>
      </c>
      <c r="DR748">
        <v>776.0892499999999</v>
      </c>
      <c r="DS748">
        <v>829.4022857142857</v>
      </c>
      <c r="DT748">
        <v>24.85751071428572</v>
      </c>
      <c r="DU748">
        <v>18.60089642857142</v>
      </c>
      <c r="DV748">
        <v>777.0927857142857</v>
      </c>
      <c r="DW748">
        <v>24.70451785714286</v>
      </c>
      <c r="DX748">
        <v>499.9936785714286</v>
      </c>
      <c r="DY748">
        <v>90.28002857142859</v>
      </c>
      <c r="DZ748">
        <v>0.02996785357142857</v>
      </c>
      <c r="EA748">
        <v>30.88357142857143</v>
      </c>
      <c r="EB748">
        <v>30.01060357142857</v>
      </c>
      <c r="EC748">
        <v>999.9000000000002</v>
      </c>
      <c r="ED748">
        <v>0</v>
      </c>
      <c r="EE748">
        <v>0</v>
      </c>
      <c r="EF748">
        <v>10001.86857142857</v>
      </c>
      <c r="EG748">
        <v>0</v>
      </c>
      <c r="EH748">
        <v>11.6912</v>
      </c>
      <c r="EI748">
        <v>-53.31313214285715</v>
      </c>
      <c r="EJ748">
        <v>795.8725000000001</v>
      </c>
      <c r="EK748">
        <v>845.1223571428573</v>
      </c>
      <c r="EL748">
        <v>6.256618214285714</v>
      </c>
      <c r="EM748">
        <v>829.4022857142857</v>
      </c>
      <c r="EN748">
        <v>18.60089642857142</v>
      </c>
      <c r="EO748">
        <v>2.244137142857143</v>
      </c>
      <c r="EP748">
        <v>1.679289285714285</v>
      </c>
      <c r="EQ748">
        <v>19.28092142857143</v>
      </c>
      <c r="ER748">
        <v>14.7063</v>
      </c>
      <c r="ES748">
        <v>1999.980357142857</v>
      </c>
      <c r="ET748">
        <v>0.980006107142857</v>
      </c>
      <c r="EU748">
        <v>0.01999415714285714</v>
      </c>
      <c r="EV748">
        <v>0</v>
      </c>
      <c r="EW748">
        <v>763.0978571428569</v>
      </c>
      <c r="EX748">
        <v>5.00097</v>
      </c>
      <c r="EY748">
        <v>15311.96428571428</v>
      </c>
      <c r="EZ748">
        <v>16707.44642857143</v>
      </c>
      <c r="FA748">
        <v>40.7365</v>
      </c>
      <c r="FB748">
        <v>40.93924999999999</v>
      </c>
      <c r="FC748">
        <v>40.625</v>
      </c>
      <c r="FD748">
        <v>40.56199999999999</v>
      </c>
      <c r="FE748">
        <v>41.375</v>
      </c>
      <c r="FF748">
        <v>1955.090357142857</v>
      </c>
      <c r="FG748">
        <v>39.89000000000001</v>
      </c>
      <c r="FH748">
        <v>0</v>
      </c>
      <c r="FI748">
        <v>1758920657.1</v>
      </c>
      <c r="FJ748">
        <v>0</v>
      </c>
      <c r="FK748">
        <v>763.3754000000001</v>
      </c>
      <c r="FL748">
        <v>20.8753077280363</v>
      </c>
      <c r="FM748">
        <v>417.2076930736922</v>
      </c>
      <c r="FN748">
        <v>15317.252</v>
      </c>
      <c r="FO748">
        <v>15</v>
      </c>
      <c r="FP748">
        <v>0</v>
      </c>
      <c r="FQ748" t="s">
        <v>439</v>
      </c>
      <c r="FR748">
        <v>1747247426.5</v>
      </c>
      <c r="FS748">
        <v>1747247420.5</v>
      </c>
      <c r="FT748">
        <v>0</v>
      </c>
      <c r="FU748">
        <v>1.027</v>
      </c>
      <c r="FV748">
        <v>0.031</v>
      </c>
      <c r="FW748">
        <v>0.02</v>
      </c>
      <c r="FX748">
        <v>0.05</v>
      </c>
      <c r="FY748">
        <v>420</v>
      </c>
      <c r="FZ748">
        <v>16</v>
      </c>
      <c r="GA748">
        <v>0.01</v>
      </c>
      <c r="GB748">
        <v>0.1</v>
      </c>
      <c r="GC748">
        <v>-53.16900731707317</v>
      </c>
      <c r="GD748">
        <v>-1.262736585365996</v>
      </c>
      <c r="GE748">
        <v>0.3054379154433233</v>
      </c>
      <c r="GF748">
        <v>0</v>
      </c>
      <c r="GG748">
        <v>761.9966764705882</v>
      </c>
      <c r="GH748">
        <v>21.32585178144645</v>
      </c>
      <c r="GI748">
        <v>2.103088313445787</v>
      </c>
      <c r="GJ748">
        <v>-1</v>
      </c>
      <c r="GK748">
        <v>6.261148292682927</v>
      </c>
      <c r="GL748">
        <v>-0.08068160278744596</v>
      </c>
      <c r="GM748">
        <v>0.009470475276516833</v>
      </c>
      <c r="GN748">
        <v>1</v>
      </c>
      <c r="GO748">
        <v>1</v>
      </c>
      <c r="GP748">
        <v>2</v>
      </c>
      <c r="GQ748" t="s">
        <v>440</v>
      </c>
      <c r="GR748">
        <v>3.13525</v>
      </c>
      <c r="GS748">
        <v>2.69016</v>
      </c>
      <c r="GT748">
        <v>0.148625</v>
      </c>
      <c r="GU748">
        <v>0.153406</v>
      </c>
      <c r="GV748">
        <v>0.10871</v>
      </c>
      <c r="GW748">
        <v>0.0876516</v>
      </c>
      <c r="GX748">
        <v>27049.2</v>
      </c>
      <c r="GY748">
        <v>26952.7</v>
      </c>
      <c r="GZ748">
        <v>29534.5</v>
      </c>
      <c r="HA748">
        <v>29421.4</v>
      </c>
      <c r="HB748">
        <v>34772.9</v>
      </c>
      <c r="HC748">
        <v>35562.3</v>
      </c>
      <c r="HD748">
        <v>41555.5</v>
      </c>
      <c r="HE748">
        <v>41802.1</v>
      </c>
      <c r="HF748">
        <v>1.9323</v>
      </c>
      <c r="HG748">
        <v>1.86943</v>
      </c>
      <c r="HH748">
        <v>0.0671223</v>
      </c>
      <c r="HI748">
        <v>0</v>
      </c>
      <c r="HJ748">
        <v>28.9224</v>
      </c>
      <c r="HK748">
        <v>999.9</v>
      </c>
      <c r="HL748">
        <v>44.6</v>
      </c>
      <c r="HM748">
        <v>31.5</v>
      </c>
      <c r="HN748">
        <v>22.9309</v>
      </c>
      <c r="HO748">
        <v>62.0394</v>
      </c>
      <c r="HP748">
        <v>26.0497</v>
      </c>
      <c r="HQ748">
        <v>1</v>
      </c>
      <c r="HR748">
        <v>0.07910059999999999</v>
      </c>
      <c r="HS748">
        <v>-1.00733</v>
      </c>
      <c r="HT748">
        <v>20.3377</v>
      </c>
      <c r="HU748">
        <v>5.21849</v>
      </c>
      <c r="HV748">
        <v>12.0141</v>
      </c>
      <c r="HW748">
        <v>4.9891</v>
      </c>
      <c r="HX748">
        <v>3.28778</v>
      </c>
      <c r="HY748">
        <v>9999</v>
      </c>
      <c r="HZ748">
        <v>9999</v>
      </c>
      <c r="IA748">
        <v>9999</v>
      </c>
      <c r="IB748">
        <v>19</v>
      </c>
      <c r="IC748">
        <v>1.86755</v>
      </c>
      <c r="ID748">
        <v>1.86672</v>
      </c>
      <c r="IE748">
        <v>1.86601</v>
      </c>
      <c r="IF748">
        <v>1.866</v>
      </c>
      <c r="IG748">
        <v>1.86784</v>
      </c>
      <c r="IH748">
        <v>1.87027</v>
      </c>
      <c r="II748">
        <v>1.86891</v>
      </c>
      <c r="IJ748">
        <v>1.87042</v>
      </c>
      <c r="IK748">
        <v>0</v>
      </c>
      <c r="IL748">
        <v>0</v>
      </c>
      <c r="IM748">
        <v>0</v>
      </c>
      <c r="IN748">
        <v>0</v>
      </c>
      <c r="IO748" t="s">
        <v>441</v>
      </c>
      <c r="IP748" t="s">
        <v>442</v>
      </c>
      <c r="IQ748" t="s">
        <v>443</v>
      </c>
      <c r="IR748" t="s">
        <v>443</v>
      </c>
      <c r="IS748" t="s">
        <v>443</v>
      </c>
      <c r="IT748" t="s">
        <v>443</v>
      </c>
      <c r="IU748">
        <v>0</v>
      </c>
      <c r="IV748">
        <v>100</v>
      </c>
      <c r="IW748">
        <v>100</v>
      </c>
      <c r="IX748">
        <v>-1.035</v>
      </c>
      <c r="IY748">
        <v>0.1528</v>
      </c>
      <c r="IZ748">
        <v>-0.2124528667129374</v>
      </c>
      <c r="JA748">
        <v>-0.0008016307627816455</v>
      </c>
      <c r="JB748">
        <v>-2.705495203968552E-07</v>
      </c>
      <c r="JC748">
        <v>-1.001381313952682E-11</v>
      </c>
      <c r="JD748">
        <v>-0.06429383364076624</v>
      </c>
      <c r="JE748">
        <v>-0.003544197663381463</v>
      </c>
      <c r="JF748">
        <v>0.0008551080648433378</v>
      </c>
      <c r="JG748">
        <v>-1.439520423836254E-05</v>
      </c>
      <c r="JH748">
        <v>4</v>
      </c>
      <c r="JI748">
        <v>2335</v>
      </c>
      <c r="JJ748">
        <v>1</v>
      </c>
      <c r="JK748">
        <v>25</v>
      </c>
      <c r="JL748">
        <v>194553.8</v>
      </c>
      <c r="JM748">
        <v>194553.9</v>
      </c>
      <c r="JN748">
        <v>1.84937</v>
      </c>
      <c r="JO748">
        <v>2.20459</v>
      </c>
      <c r="JP748">
        <v>1.39648</v>
      </c>
      <c r="JQ748">
        <v>2.35474</v>
      </c>
      <c r="JR748">
        <v>1.49536</v>
      </c>
      <c r="JS748">
        <v>2.57568</v>
      </c>
      <c r="JT748">
        <v>36.4578</v>
      </c>
      <c r="JU748">
        <v>24.07</v>
      </c>
      <c r="JV748">
        <v>18</v>
      </c>
      <c r="JW748">
        <v>494.291</v>
      </c>
      <c r="JX748">
        <v>444.761</v>
      </c>
      <c r="JY748">
        <v>29.9789</v>
      </c>
      <c r="JZ748">
        <v>28.6023</v>
      </c>
      <c r="KA748">
        <v>30.0003</v>
      </c>
      <c r="KB748">
        <v>28.4384</v>
      </c>
      <c r="KC748">
        <v>28.3696</v>
      </c>
      <c r="KD748">
        <v>37.0217</v>
      </c>
      <c r="KE748">
        <v>22.1955</v>
      </c>
      <c r="KF748">
        <v>45.6406</v>
      </c>
      <c r="KG748">
        <v>29.9655</v>
      </c>
      <c r="KH748">
        <v>878.396</v>
      </c>
      <c r="KI748">
        <v>18.6567</v>
      </c>
      <c r="KJ748">
        <v>100.933</v>
      </c>
      <c r="KK748">
        <v>100.517</v>
      </c>
    </row>
    <row r="749" spans="1:297">
      <c r="A749">
        <v>733</v>
      </c>
      <c r="B749">
        <v>1758920661</v>
      </c>
      <c r="C749">
        <v>18877.90000009537</v>
      </c>
      <c r="D749" t="s">
        <v>1914</v>
      </c>
      <c r="E749" t="s">
        <v>1915</v>
      </c>
      <c r="F749">
        <v>5</v>
      </c>
      <c r="G749" t="s">
        <v>1809</v>
      </c>
      <c r="H749" t="s">
        <v>436</v>
      </c>
      <c r="I749">
        <v>1758920653.232143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(EA749+(U749+2*0.95*5.67E-8*(((EA749+$B$7)+273)^4-(EA749+273)^4)-44100*J749)/(1.84*29.3*R749+8*0.95*5.67E-8*(EA749+273)^3))</f>
        <v>0</v>
      </c>
      <c r="W749">
        <f>($C$7*EB749+$D$7*EC749+$E$7*V749)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2*0.95*5.67E-8*(((EA749+$B$7)+273)^4-(W749+273)^4)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879.1988969899785</v>
      </c>
      <c r="AK749">
        <v>838.4409151515151</v>
      </c>
      <c r="AL749">
        <v>3.323628943964129</v>
      </c>
      <c r="AM749">
        <v>65.04146636514054</v>
      </c>
      <c r="AN749">
        <f>(AP749 - AO749 + DY749*1E3/(8.314*(EA749+273.15)) * AR749/DX749 * AQ749) * DX749/(100*DL749) * 1000/(1000 - AP749)</f>
        <v>0</v>
      </c>
      <c r="AO749">
        <v>18.60009010311347</v>
      </c>
      <c r="AP749">
        <v>24.8297406060606</v>
      </c>
      <c r="AQ749">
        <v>-0.0002630411043947643</v>
      </c>
      <c r="AR749">
        <v>106.9102258895903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MAX(0,($B$13+$C$13*EF749)/(1+$D$13*EF749)*DY749/(EA749+273)*$E$13)</f>
        <v>0</v>
      </c>
      <c r="AX749" t="s">
        <v>437</v>
      </c>
      <c r="AY749" t="s">
        <v>437</v>
      </c>
      <c r="AZ749">
        <v>0</v>
      </c>
      <c r="BA749">
        <v>0</v>
      </c>
      <c r="BB749">
        <f>1-AZ749/BA749</f>
        <v>0</v>
      </c>
      <c r="BC749">
        <v>0</v>
      </c>
      <c r="BD749" t="s">
        <v>437</v>
      </c>
      <c r="BE749" t="s">
        <v>437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437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$B$11*EG749+$C$11*EH749+$F$11*ES749*(1-EV749)</f>
        <v>0</v>
      </c>
      <c r="DI749">
        <f>DH749*DJ749</f>
        <v>0</v>
      </c>
      <c r="DJ749">
        <f>($B$11*$D$9+$C$11*$D$9+$F$11*((FF749+EX749)/MAX(FF749+EX749+FG749, 0.1)*$I$9+FG749/MAX(FF749+EX749+FG749, 0.1)*$J$9))/($B$11+$C$11+$F$11)</f>
        <v>0</v>
      </c>
      <c r="DK749">
        <f>($B$11*$K$9+$C$11*$K$9+$F$11*((FF749+EX749)/MAX(FF749+EX749+FG749, 0.1)*$P$9+FG749/MAX(FF749+EX749+FG749, 0.1)*$Q$9))/($B$11+$C$11+$F$11)</f>
        <v>0</v>
      </c>
      <c r="DL749">
        <v>4.16</v>
      </c>
      <c r="DM749">
        <v>0.5</v>
      </c>
      <c r="DN749" t="s">
        <v>438</v>
      </c>
      <c r="DO749">
        <v>2</v>
      </c>
      <c r="DP749" t="b">
        <v>1</v>
      </c>
      <c r="DQ749">
        <v>1758920653.232143</v>
      </c>
      <c r="DR749">
        <v>794.2081428571428</v>
      </c>
      <c r="DS749">
        <v>847.5498928571427</v>
      </c>
      <c r="DT749">
        <v>24.84655714285714</v>
      </c>
      <c r="DU749">
        <v>18.60005357142857</v>
      </c>
      <c r="DV749">
        <v>795.2343571428571</v>
      </c>
      <c r="DW749">
        <v>24.6937</v>
      </c>
      <c r="DX749">
        <v>500.0118214285714</v>
      </c>
      <c r="DY749">
        <v>90.27923214285713</v>
      </c>
      <c r="DZ749">
        <v>0.029944025</v>
      </c>
      <c r="EA749">
        <v>30.88370357142857</v>
      </c>
      <c r="EB749">
        <v>30.01272142857143</v>
      </c>
      <c r="EC749">
        <v>999.9000000000002</v>
      </c>
      <c r="ED749">
        <v>0</v>
      </c>
      <c r="EE749">
        <v>0</v>
      </c>
      <c r="EF749">
        <v>10001.35857142857</v>
      </c>
      <c r="EG749">
        <v>0</v>
      </c>
      <c r="EH749">
        <v>11.6912</v>
      </c>
      <c r="EI749">
        <v>-53.3418</v>
      </c>
      <c r="EJ749">
        <v>814.4442142857142</v>
      </c>
      <c r="EK749">
        <v>863.6132142857143</v>
      </c>
      <c r="EL749">
        <v>6.2465025</v>
      </c>
      <c r="EM749">
        <v>847.5498928571427</v>
      </c>
      <c r="EN749">
        <v>18.60005357142857</v>
      </c>
      <c r="EO749">
        <v>2.243127857142857</v>
      </c>
      <c r="EP749">
        <v>1.679199285714285</v>
      </c>
      <c r="EQ749">
        <v>19.27369285714286</v>
      </c>
      <c r="ER749">
        <v>14.70546071428572</v>
      </c>
      <c r="ES749">
        <v>1999.990714285714</v>
      </c>
      <c r="ET749">
        <v>0.9800062142857141</v>
      </c>
      <c r="EU749">
        <v>0.01999405357142858</v>
      </c>
      <c r="EV749">
        <v>0</v>
      </c>
      <c r="EW749">
        <v>764.9408928571429</v>
      </c>
      <c r="EX749">
        <v>5.00097</v>
      </c>
      <c r="EY749">
        <v>15349.77857142857</v>
      </c>
      <c r="EZ749">
        <v>16707.53571428572</v>
      </c>
      <c r="FA749">
        <v>40.74775</v>
      </c>
      <c r="FB749">
        <v>40.94599999999999</v>
      </c>
      <c r="FC749">
        <v>40.625</v>
      </c>
      <c r="FD749">
        <v>40.57099999999999</v>
      </c>
      <c r="FE749">
        <v>41.375</v>
      </c>
      <c r="FF749">
        <v>1955.100714285715</v>
      </c>
      <c r="FG749">
        <v>39.89000000000001</v>
      </c>
      <c r="FH749">
        <v>0</v>
      </c>
      <c r="FI749">
        <v>1758920662.5</v>
      </c>
      <c r="FJ749">
        <v>0</v>
      </c>
      <c r="FK749">
        <v>765.0603461538461</v>
      </c>
      <c r="FL749">
        <v>19.17685467495591</v>
      </c>
      <c r="FM749">
        <v>388.6324781852301</v>
      </c>
      <c r="FN749">
        <v>15351.48846153846</v>
      </c>
      <c r="FO749">
        <v>15</v>
      </c>
      <c r="FP749">
        <v>0</v>
      </c>
      <c r="FQ749" t="s">
        <v>439</v>
      </c>
      <c r="FR749">
        <v>1747247426.5</v>
      </c>
      <c r="FS749">
        <v>1747247420.5</v>
      </c>
      <c r="FT749">
        <v>0</v>
      </c>
      <c r="FU749">
        <v>1.027</v>
      </c>
      <c r="FV749">
        <v>0.031</v>
      </c>
      <c r="FW749">
        <v>0.02</v>
      </c>
      <c r="FX749">
        <v>0.05</v>
      </c>
      <c r="FY749">
        <v>420</v>
      </c>
      <c r="FZ749">
        <v>16</v>
      </c>
      <c r="GA749">
        <v>0.01</v>
      </c>
      <c r="GB749">
        <v>0.1</v>
      </c>
      <c r="GC749">
        <v>-53.34813902439025</v>
      </c>
      <c r="GD749">
        <v>-0.1227219512195186</v>
      </c>
      <c r="GE749">
        <v>0.2163585460025012</v>
      </c>
      <c r="GF749">
        <v>0</v>
      </c>
      <c r="GG749">
        <v>763.8454411764706</v>
      </c>
      <c r="GH749">
        <v>20.52334606917957</v>
      </c>
      <c r="GI749">
        <v>2.028010459295119</v>
      </c>
      <c r="GJ749">
        <v>-1</v>
      </c>
      <c r="GK749">
        <v>6.253160243902439</v>
      </c>
      <c r="GL749">
        <v>-0.104618466898953</v>
      </c>
      <c r="GM749">
        <v>0.01044086611859219</v>
      </c>
      <c r="GN749">
        <v>0</v>
      </c>
      <c r="GO749">
        <v>0</v>
      </c>
      <c r="GP749">
        <v>2</v>
      </c>
      <c r="GQ749" t="s">
        <v>446</v>
      </c>
      <c r="GR749">
        <v>3.13519</v>
      </c>
      <c r="GS749">
        <v>2.69012</v>
      </c>
      <c r="GT749">
        <v>0.15081</v>
      </c>
      <c r="GU749">
        <v>0.155565</v>
      </c>
      <c r="GV749">
        <v>0.108671</v>
      </c>
      <c r="GW749">
        <v>0.08765290000000001</v>
      </c>
      <c r="GX749">
        <v>26979.8</v>
      </c>
      <c r="GY749">
        <v>26883.8</v>
      </c>
      <c r="GZ749">
        <v>29534.7</v>
      </c>
      <c r="HA749">
        <v>29421.3</v>
      </c>
      <c r="HB749">
        <v>34774.5</v>
      </c>
      <c r="HC749">
        <v>35562</v>
      </c>
      <c r="HD749">
        <v>41555.5</v>
      </c>
      <c r="HE749">
        <v>41801.7</v>
      </c>
      <c r="HF749">
        <v>1.93187</v>
      </c>
      <c r="HG749">
        <v>1.86937</v>
      </c>
      <c r="HH749">
        <v>0.0662133</v>
      </c>
      <c r="HI749">
        <v>0</v>
      </c>
      <c r="HJ749">
        <v>28.9224</v>
      </c>
      <c r="HK749">
        <v>999.9</v>
      </c>
      <c r="HL749">
        <v>44.6</v>
      </c>
      <c r="HM749">
        <v>31.5</v>
      </c>
      <c r="HN749">
        <v>22.9294</v>
      </c>
      <c r="HO749">
        <v>61.9794</v>
      </c>
      <c r="HP749">
        <v>25.9575</v>
      </c>
      <c r="HQ749">
        <v>1</v>
      </c>
      <c r="HR749">
        <v>0.07940800000000001</v>
      </c>
      <c r="HS749">
        <v>-0.984899</v>
      </c>
      <c r="HT749">
        <v>20.3379</v>
      </c>
      <c r="HU749">
        <v>5.21774</v>
      </c>
      <c r="HV749">
        <v>12.0144</v>
      </c>
      <c r="HW749">
        <v>4.9891</v>
      </c>
      <c r="HX749">
        <v>3.28793</v>
      </c>
      <c r="HY749">
        <v>9999</v>
      </c>
      <c r="HZ749">
        <v>9999</v>
      </c>
      <c r="IA749">
        <v>9999</v>
      </c>
      <c r="IB749">
        <v>19</v>
      </c>
      <c r="IC749">
        <v>1.86753</v>
      </c>
      <c r="ID749">
        <v>1.86673</v>
      </c>
      <c r="IE749">
        <v>1.86602</v>
      </c>
      <c r="IF749">
        <v>1.866</v>
      </c>
      <c r="IG749">
        <v>1.86783</v>
      </c>
      <c r="IH749">
        <v>1.87028</v>
      </c>
      <c r="II749">
        <v>1.8689</v>
      </c>
      <c r="IJ749">
        <v>1.87042</v>
      </c>
      <c r="IK749">
        <v>0</v>
      </c>
      <c r="IL749">
        <v>0</v>
      </c>
      <c r="IM749">
        <v>0</v>
      </c>
      <c r="IN749">
        <v>0</v>
      </c>
      <c r="IO749" t="s">
        <v>441</v>
      </c>
      <c r="IP749" t="s">
        <v>442</v>
      </c>
      <c r="IQ749" t="s">
        <v>443</v>
      </c>
      <c r="IR749" t="s">
        <v>443</v>
      </c>
      <c r="IS749" t="s">
        <v>443</v>
      </c>
      <c r="IT749" t="s">
        <v>443</v>
      </c>
      <c r="IU749">
        <v>0</v>
      </c>
      <c r="IV749">
        <v>100</v>
      </c>
      <c r="IW749">
        <v>100</v>
      </c>
      <c r="IX749">
        <v>-1.057</v>
      </c>
      <c r="IY749">
        <v>0.1527</v>
      </c>
      <c r="IZ749">
        <v>-0.2124528667129374</v>
      </c>
      <c r="JA749">
        <v>-0.0008016307627816455</v>
      </c>
      <c r="JB749">
        <v>-2.705495203968552E-07</v>
      </c>
      <c r="JC749">
        <v>-1.001381313952682E-11</v>
      </c>
      <c r="JD749">
        <v>-0.06429383364076624</v>
      </c>
      <c r="JE749">
        <v>-0.003544197663381463</v>
      </c>
      <c r="JF749">
        <v>0.0008551080648433378</v>
      </c>
      <c r="JG749">
        <v>-1.439520423836254E-05</v>
      </c>
      <c r="JH749">
        <v>4</v>
      </c>
      <c r="JI749">
        <v>2335</v>
      </c>
      <c r="JJ749">
        <v>1</v>
      </c>
      <c r="JK749">
        <v>25</v>
      </c>
      <c r="JL749">
        <v>194553.9</v>
      </c>
      <c r="JM749">
        <v>194554</v>
      </c>
      <c r="JN749">
        <v>1.87988</v>
      </c>
      <c r="JO749">
        <v>2.20215</v>
      </c>
      <c r="JP749">
        <v>1.39648</v>
      </c>
      <c r="JQ749">
        <v>2.35352</v>
      </c>
      <c r="JR749">
        <v>1.49536</v>
      </c>
      <c r="JS749">
        <v>2.57324</v>
      </c>
      <c r="JT749">
        <v>36.4578</v>
      </c>
      <c r="JU749">
        <v>24.0612</v>
      </c>
      <c r="JV749">
        <v>18</v>
      </c>
      <c r="JW749">
        <v>494.021</v>
      </c>
      <c r="JX749">
        <v>444.737</v>
      </c>
      <c r="JY749">
        <v>29.9625</v>
      </c>
      <c r="JZ749">
        <v>28.6046</v>
      </c>
      <c r="KA749">
        <v>30.0002</v>
      </c>
      <c r="KB749">
        <v>28.4384</v>
      </c>
      <c r="KC749">
        <v>28.3704</v>
      </c>
      <c r="KD749">
        <v>37.6712</v>
      </c>
      <c r="KE749">
        <v>22.1955</v>
      </c>
      <c r="KF749">
        <v>45.6406</v>
      </c>
      <c r="KG749">
        <v>29.9505</v>
      </c>
      <c r="KH749">
        <v>891.7670000000001</v>
      </c>
      <c r="KI749">
        <v>18.6573</v>
      </c>
      <c r="KJ749">
        <v>100.933</v>
      </c>
      <c r="KK749">
        <v>100.517</v>
      </c>
    </row>
    <row r="750" spans="1:297">
      <c r="A750">
        <v>734</v>
      </c>
      <c r="B750">
        <v>1758920665.5</v>
      </c>
      <c r="C750">
        <v>18882.40000009537</v>
      </c>
      <c r="D750" t="s">
        <v>1916</v>
      </c>
      <c r="E750" t="s">
        <v>1917</v>
      </c>
      <c r="F750">
        <v>5</v>
      </c>
      <c r="G750" t="s">
        <v>1809</v>
      </c>
      <c r="H750" t="s">
        <v>436</v>
      </c>
      <c r="I750">
        <v>1758920657.678571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(EA750+(U750+2*0.95*5.67E-8*(((EA750+$B$7)+273)^4-(EA750+273)^4)-44100*J750)/(1.84*29.3*R750+8*0.95*5.67E-8*(EA750+273)^3))</f>
        <v>0</v>
      </c>
      <c r="W750">
        <f>($C$7*EB750+$D$7*EC750+$E$7*V750)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2*0.95*5.67E-8*(((EA750+$B$7)+273)^4-(W750+273)^4)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894.5592261844038</v>
      </c>
      <c r="AK750">
        <v>853.2891454545457</v>
      </c>
      <c r="AL750">
        <v>3.311105786203123</v>
      </c>
      <c r="AM750">
        <v>65.04146636514054</v>
      </c>
      <c r="AN750">
        <f>(AP750 - AO750 + DY750*1E3/(8.314*(EA750+273.15)) * AR750/DX750 * AQ750) * DX750/(100*DL750) * 1000/(1000 - AP750)</f>
        <v>0</v>
      </c>
      <c r="AO750">
        <v>18.5992151912943</v>
      </c>
      <c r="AP750">
        <v>24.82685272727272</v>
      </c>
      <c r="AQ750">
        <v>-6.184139162247626E-05</v>
      </c>
      <c r="AR750">
        <v>106.9102258895903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MAX(0,($B$13+$C$13*EF750)/(1+$D$13*EF750)*DY750/(EA750+273)*$E$13)</f>
        <v>0</v>
      </c>
      <c r="AX750" t="s">
        <v>437</v>
      </c>
      <c r="AY750" t="s">
        <v>437</v>
      </c>
      <c r="AZ750">
        <v>0</v>
      </c>
      <c r="BA750">
        <v>0</v>
      </c>
      <c r="BB750">
        <f>1-AZ750/BA750</f>
        <v>0</v>
      </c>
      <c r="BC750">
        <v>0</v>
      </c>
      <c r="BD750" t="s">
        <v>437</v>
      </c>
      <c r="BE750" t="s">
        <v>437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437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$B$11*EG750+$C$11*EH750+$F$11*ES750*(1-EV750)</f>
        <v>0</v>
      </c>
      <c r="DI750">
        <f>DH750*DJ750</f>
        <v>0</v>
      </c>
      <c r="DJ750">
        <f>($B$11*$D$9+$C$11*$D$9+$F$11*((FF750+EX750)/MAX(FF750+EX750+FG750, 0.1)*$I$9+FG750/MAX(FF750+EX750+FG750, 0.1)*$J$9))/($B$11+$C$11+$F$11)</f>
        <v>0</v>
      </c>
      <c r="DK750">
        <f>($B$11*$K$9+$C$11*$K$9+$F$11*((FF750+EX750)/MAX(FF750+EX750+FG750, 0.1)*$P$9+FG750/MAX(FF750+EX750+FG750, 0.1)*$Q$9))/($B$11+$C$11+$F$11)</f>
        <v>0</v>
      </c>
      <c r="DL750">
        <v>4.16</v>
      </c>
      <c r="DM750">
        <v>0.5</v>
      </c>
      <c r="DN750" t="s">
        <v>438</v>
      </c>
      <c r="DO750">
        <v>2</v>
      </c>
      <c r="DP750" t="b">
        <v>1</v>
      </c>
      <c r="DQ750">
        <v>1758920657.678571</v>
      </c>
      <c r="DR750">
        <v>808.5177142857143</v>
      </c>
      <c r="DS750">
        <v>862.1347857142857</v>
      </c>
      <c r="DT750">
        <v>24.83901428571428</v>
      </c>
      <c r="DU750">
        <v>18.59975357142857</v>
      </c>
      <c r="DV750">
        <v>809.5619642857143</v>
      </c>
      <c r="DW750">
        <v>24.68625714285714</v>
      </c>
      <c r="DX750">
        <v>500.0120357142857</v>
      </c>
      <c r="DY750">
        <v>90.27983571428572</v>
      </c>
      <c r="DZ750">
        <v>0.02991513928571428</v>
      </c>
      <c r="EA750">
        <v>30.88344285714286</v>
      </c>
      <c r="EB750">
        <v>30.01043214285714</v>
      </c>
      <c r="EC750">
        <v>999.9000000000002</v>
      </c>
      <c r="ED750">
        <v>0</v>
      </c>
      <c r="EE750">
        <v>0</v>
      </c>
      <c r="EF750">
        <v>10000.98035714286</v>
      </c>
      <c r="EG750">
        <v>0</v>
      </c>
      <c r="EH750">
        <v>11.6912</v>
      </c>
      <c r="EI750">
        <v>-53.61702500000001</v>
      </c>
      <c r="EJ750">
        <v>829.1120357142856</v>
      </c>
      <c r="EK750">
        <v>878.47425</v>
      </c>
      <c r="EL750">
        <v>6.239254642857142</v>
      </c>
      <c r="EM750">
        <v>862.1347857142857</v>
      </c>
      <c r="EN750">
        <v>18.59975357142857</v>
      </c>
      <c r="EO750">
        <v>2.2424625</v>
      </c>
      <c r="EP750">
        <v>1.679183928571429</v>
      </c>
      <c r="EQ750">
        <v>19.268925</v>
      </c>
      <c r="ER750">
        <v>14.70531428571428</v>
      </c>
      <c r="ES750">
        <v>1999.999285714286</v>
      </c>
      <c r="ET750">
        <v>0.9800062857142856</v>
      </c>
      <c r="EU750">
        <v>0.01999395</v>
      </c>
      <c r="EV750">
        <v>0</v>
      </c>
      <c r="EW750">
        <v>766.3576785714286</v>
      </c>
      <c r="EX750">
        <v>5.00097</v>
      </c>
      <c r="EY750">
        <v>15377.55714285714</v>
      </c>
      <c r="EZ750">
        <v>16707.61071428571</v>
      </c>
      <c r="FA750">
        <v>40.75</v>
      </c>
      <c r="FB750">
        <v>40.955</v>
      </c>
      <c r="FC750">
        <v>40.625</v>
      </c>
      <c r="FD750">
        <v>40.57999999999999</v>
      </c>
      <c r="FE750">
        <v>41.375</v>
      </c>
      <c r="FF750">
        <v>1955.109285714286</v>
      </c>
      <c r="FG750">
        <v>39.89000000000001</v>
      </c>
      <c r="FH750">
        <v>0</v>
      </c>
      <c r="FI750">
        <v>1758920667.3</v>
      </c>
      <c r="FJ750">
        <v>0</v>
      </c>
      <c r="FK750">
        <v>766.5812692307693</v>
      </c>
      <c r="FL750">
        <v>17.57562393197333</v>
      </c>
      <c r="FM750">
        <v>356.5709404790063</v>
      </c>
      <c r="FN750">
        <v>15381.25</v>
      </c>
      <c r="FO750">
        <v>15</v>
      </c>
      <c r="FP750">
        <v>0</v>
      </c>
      <c r="FQ750" t="s">
        <v>439</v>
      </c>
      <c r="FR750">
        <v>1747247426.5</v>
      </c>
      <c r="FS750">
        <v>1747247420.5</v>
      </c>
      <c r="FT750">
        <v>0</v>
      </c>
      <c r="FU750">
        <v>1.027</v>
      </c>
      <c r="FV750">
        <v>0.031</v>
      </c>
      <c r="FW750">
        <v>0.02</v>
      </c>
      <c r="FX750">
        <v>0.05</v>
      </c>
      <c r="FY750">
        <v>420</v>
      </c>
      <c r="FZ750">
        <v>16</v>
      </c>
      <c r="GA750">
        <v>0.01</v>
      </c>
      <c r="GB750">
        <v>0.1</v>
      </c>
      <c r="GC750">
        <v>-53.539655</v>
      </c>
      <c r="GD750">
        <v>-3.556955347091754</v>
      </c>
      <c r="GE750">
        <v>0.4233584414831008</v>
      </c>
      <c r="GF750">
        <v>0</v>
      </c>
      <c r="GG750">
        <v>765.6100588235294</v>
      </c>
      <c r="GH750">
        <v>18.72953399905925</v>
      </c>
      <c r="GI750">
        <v>1.856346474081259</v>
      </c>
      <c r="GJ750">
        <v>-1</v>
      </c>
      <c r="GK750">
        <v>6.24334725</v>
      </c>
      <c r="GL750">
        <v>-0.1050158724202748</v>
      </c>
      <c r="GM750">
        <v>0.01027906075171757</v>
      </c>
      <c r="GN750">
        <v>0</v>
      </c>
      <c r="GO750">
        <v>0</v>
      </c>
      <c r="GP750">
        <v>2</v>
      </c>
      <c r="GQ750" t="s">
        <v>446</v>
      </c>
      <c r="GR750">
        <v>3.13525</v>
      </c>
      <c r="GS750">
        <v>2.69026</v>
      </c>
      <c r="GT750">
        <v>0.152585</v>
      </c>
      <c r="GU750">
        <v>0.157336</v>
      </c>
      <c r="GV750">
        <v>0.108661</v>
      </c>
      <c r="GW750">
        <v>0.0876543</v>
      </c>
      <c r="GX750">
        <v>26923.3</v>
      </c>
      <c r="GY750">
        <v>26827.4</v>
      </c>
      <c r="GZ750">
        <v>29534.6</v>
      </c>
      <c r="HA750">
        <v>29421.4</v>
      </c>
      <c r="HB750">
        <v>34774.9</v>
      </c>
      <c r="HC750">
        <v>35562.1</v>
      </c>
      <c r="HD750">
        <v>41555.5</v>
      </c>
      <c r="HE750">
        <v>41802</v>
      </c>
      <c r="HF750">
        <v>1.93213</v>
      </c>
      <c r="HG750">
        <v>1.8694</v>
      </c>
      <c r="HH750">
        <v>0.06679450000000001</v>
      </c>
      <c r="HI750">
        <v>0</v>
      </c>
      <c r="HJ750">
        <v>28.9224</v>
      </c>
      <c r="HK750">
        <v>999.9</v>
      </c>
      <c r="HL750">
        <v>44.6</v>
      </c>
      <c r="HM750">
        <v>31.5</v>
      </c>
      <c r="HN750">
        <v>22.9295</v>
      </c>
      <c r="HO750">
        <v>62.0594</v>
      </c>
      <c r="HP750">
        <v>26.1218</v>
      </c>
      <c r="HQ750">
        <v>1</v>
      </c>
      <c r="HR750">
        <v>0.079281</v>
      </c>
      <c r="HS750">
        <v>-0.99509</v>
      </c>
      <c r="HT750">
        <v>20.3378</v>
      </c>
      <c r="HU750">
        <v>5.21684</v>
      </c>
      <c r="HV750">
        <v>12.0143</v>
      </c>
      <c r="HW750">
        <v>4.98885</v>
      </c>
      <c r="HX750">
        <v>3.2879</v>
      </c>
      <c r="HY750">
        <v>9999</v>
      </c>
      <c r="HZ750">
        <v>9999</v>
      </c>
      <c r="IA750">
        <v>9999</v>
      </c>
      <c r="IB750">
        <v>19</v>
      </c>
      <c r="IC750">
        <v>1.86754</v>
      </c>
      <c r="ID750">
        <v>1.86674</v>
      </c>
      <c r="IE750">
        <v>1.866</v>
      </c>
      <c r="IF750">
        <v>1.866</v>
      </c>
      <c r="IG750">
        <v>1.86783</v>
      </c>
      <c r="IH750">
        <v>1.87029</v>
      </c>
      <c r="II750">
        <v>1.86893</v>
      </c>
      <c r="IJ750">
        <v>1.87042</v>
      </c>
      <c r="IK750">
        <v>0</v>
      </c>
      <c r="IL750">
        <v>0</v>
      </c>
      <c r="IM750">
        <v>0</v>
      </c>
      <c r="IN750">
        <v>0</v>
      </c>
      <c r="IO750" t="s">
        <v>441</v>
      </c>
      <c r="IP750" t="s">
        <v>442</v>
      </c>
      <c r="IQ750" t="s">
        <v>443</v>
      </c>
      <c r="IR750" t="s">
        <v>443</v>
      </c>
      <c r="IS750" t="s">
        <v>443</v>
      </c>
      <c r="IT750" t="s">
        <v>443</v>
      </c>
      <c r="IU750">
        <v>0</v>
      </c>
      <c r="IV750">
        <v>100</v>
      </c>
      <c r="IW750">
        <v>100</v>
      </c>
      <c r="IX750">
        <v>-1.076</v>
      </c>
      <c r="IY750">
        <v>0.1526</v>
      </c>
      <c r="IZ750">
        <v>-0.2124528667129374</v>
      </c>
      <c r="JA750">
        <v>-0.0008016307627816455</v>
      </c>
      <c r="JB750">
        <v>-2.705495203968552E-07</v>
      </c>
      <c r="JC750">
        <v>-1.001381313952682E-11</v>
      </c>
      <c r="JD750">
        <v>-0.06429383364076624</v>
      </c>
      <c r="JE750">
        <v>-0.003544197663381463</v>
      </c>
      <c r="JF750">
        <v>0.0008551080648433378</v>
      </c>
      <c r="JG750">
        <v>-1.439520423836254E-05</v>
      </c>
      <c r="JH750">
        <v>4</v>
      </c>
      <c r="JI750">
        <v>2335</v>
      </c>
      <c r="JJ750">
        <v>1</v>
      </c>
      <c r="JK750">
        <v>25</v>
      </c>
      <c r="JL750">
        <v>194554</v>
      </c>
      <c r="JM750">
        <v>194554.1</v>
      </c>
      <c r="JN750">
        <v>1.90674</v>
      </c>
      <c r="JO750">
        <v>2.19849</v>
      </c>
      <c r="JP750">
        <v>1.39648</v>
      </c>
      <c r="JQ750">
        <v>2.35352</v>
      </c>
      <c r="JR750">
        <v>1.49536</v>
      </c>
      <c r="JS750">
        <v>2.60986</v>
      </c>
      <c r="JT750">
        <v>36.4578</v>
      </c>
      <c r="JU750">
        <v>24.0612</v>
      </c>
      <c r="JV750">
        <v>18</v>
      </c>
      <c r="JW750">
        <v>494.194</v>
      </c>
      <c r="JX750">
        <v>444.752</v>
      </c>
      <c r="JY750">
        <v>29.9486</v>
      </c>
      <c r="JZ750">
        <v>28.6053</v>
      </c>
      <c r="KA750">
        <v>30.0001</v>
      </c>
      <c r="KB750">
        <v>28.4402</v>
      </c>
      <c r="KC750">
        <v>28.3704</v>
      </c>
      <c r="KD750">
        <v>38.1633</v>
      </c>
      <c r="KE750">
        <v>22.1955</v>
      </c>
      <c r="KF750">
        <v>45.6406</v>
      </c>
      <c r="KG750">
        <v>29.947</v>
      </c>
      <c r="KH750">
        <v>911.8049999999999</v>
      </c>
      <c r="KI750">
        <v>18.662</v>
      </c>
      <c r="KJ750">
        <v>100.933</v>
      </c>
      <c r="KK750">
        <v>100.517</v>
      </c>
    </row>
    <row r="751" spans="1:297">
      <c r="A751">
        <v>735</v>
      </c>
      <c r="B751">
        <v>1758920671</v>
      </c>
      <c r="C751">
        <v>18887.90000009537</v>
      </c>
      <c r="D751" t="s">
        <v>1918</v>
      </c>
      <c r="E751" t="s">
        <v>1919</v>
      </c>
      <c r="F751">
        <v>5</v>
      </c>
      <c r="G751" t="s">
        <v>1809</v>
      </c>
      <c r="H751" t="s">
        <v>436</v>
      </c>
      <c r="I751">
        <v>1758920663.25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(EA751+(U751+2*0.95*5.67E-8*(((EA751+$B$7)+273)^4-(EA751+273)^4)-44100*J751)/(1.84*29.3*R751+8*0.95*5.67E-8*(EA751+273)^3))</f>
        <v>0</v>
      </c>
      <c r="W751">
        <f>($C$7*EB751+$D$7*EC751+$E$7*V751)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2*0.95*5.67E-8*(((EA751+$B$7)+273)^4-(W751+273)^4)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913.2358551467619</v>
      </c>
      <c r="AK751">
        <v>871.7651090909094</v>
      </c>
      <c r="AL751">
        <v>3.358705432079249</v>
      </c>
      <c r="AM751">
        <v>65.04146636514054</v>
      </c>
      <c r="AN751">
        <f>(AP751 - AO751 + DY751*1E3/(8.314*(EA751+273.15)) * AR751/DX751 * AQ751) * DX751/(100*DL751) * 1000/(1000 - AP751)</f>
        <v>0</v>
      </c>
      <c r="AO751">
        <v>18.60180186039912</v>
      </c>
      <c r="AP751">
        <v>24.81340363636363</v>
      </c>
      <c r="AQ751">
        <v>-0.0001712202038858651</v>
      </c>
      <c r="AR751">
        <v>106.9102258895903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MAX(0,($B$13+$C$13*EF751)/(1+$D$13*EF751)*DY751/(EA751+273)*$E$13)</f>
        <v>0</v>
      </c>
      <c r="AX751" t="s">
        <v>437</v>
      </c>
      <c r="AY751" t="s">
        <v>437</v>
      </c>
      <c r="AZ751">
        <v>0</v>
      </c>
      <c r="BA751">
        <v>0</v>
      </c>
      <c r="BB751">
        <f>1-AZ751/BA751</f>
        <v>0</v>
      </c>
      <c r="BC751">
        <v>0</v>
      </c>
      <c r="BD751" t="s">
        <v>437</v>
      </c>
      <c r="BE751" t="s">
        <v>437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437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$B$11*EG751+$C$11*EH751+$F$11*ES751*(1-EV751)</f>
        <v>0</v>
      </c>
      <c r="DI751">
        <f>DH751*DJ751</f>
        <v>0</v>
      </c>
      <c r="DJ751">
        <f>($B$11*$D$9+$C$11*$D$9+$F$11*((FF751+EX751)/MAX(FF751+EX751+FG751, 0.1)*$I$9+FG751/MAX(FF751+EX751+FG751, 0.1)*$J$9))/($B$11+$C$11+$F$11)</f>
        <v>0</v>
      </c>
      <c r="DK751">
        <f>($B$11*$K$9+$C$11*$K$9+$F$11*((FF751+EX751)/MAX(FF751+EX751+FG751, 0.1)*$P$9+FG751/MAX(FF751+EX751+FG751, 0.1)*$Q$9))/($B$11+$C$11+$F$11)</f>
        <v>0</v>
      </c>
      <c r="DL751">
        <v>4.16</v>
      </c>
      <c r="DM751">
        <v>0.5</v>
      </c>
      <c r="DN751" t="s">
        <v>438</v>
      </c>
      <c r="DO751">
        <v>2</v>
      </c>
      <c r="DP751" t="b">
        <v>1</v>
      </c>
      <c r="DQ751">
        <v>1758920663.25</v>
      </c>
      <c r="DR751">
        <v>826.5059285714286</v>
      </c>
      <c r="DS751">
        <v>880.6415714285714</v>
      </c>
      <c r="DT751">
        <v>24.82845357142858</v>
      </c>
      <c r="DU751">
        <v>18.60081071428571</v>
      </c>
      <c r="DV751">
        <v>827.5729285714286</v>
      </c>
      <c r="DW751">
        <v>24.675825</v>
      </c>
      <c r="DX751">
        <v>500.0083928571429</v>
      </c>
      <c r="DY751">
        <v>90.28097857142859</v>
      </c>
      <c r="DZ751">
        <v>0.02995276428571428</v>
      </c>
      <c r="EA751">
        <v>30.88161428571428</v>
      </c>
      <c r="EB751">
        <v>30.01018214285714</v>
      </c>
      <c r="EC751">
        <v>999.9000000000002</v>
      </c>
      <c r="ED751">
        <v>0</v>
      </c>
      <c r="EE751">
        <v>0</v>
      </c>
      <c r="EF751">
        <v>9997.297857142856</v>
      </c>
      <c r="EG751">
        <v>0</v>
      </c>
      <c r="EH751">
        <v>11.6912</v>
      </c>
      <c r="EI751">
        <v>-54.13552857142857</v>
      </c>
      <c r="EJ751">
        <v>847.5492499999999</v>
      </c>
      <c r="EK751">
        <v>897.3326785714286</v>
      </c>
      <c r="EL751">
        <v>6.227637857142857</v>
      </c>
      <c r="EM751">
        <v>880.6415714285714</v>
      </c>
      <c r="EN751">
        <v>18.60081071428571</v>
      </c>
      <c r="EO751">
        <v>2.241536785714286</v>
      </c>
      <c r="EP751">
        <v>1.6793</v>
      </c>
      <c r="EQ751">
        <v>19.26230714285714</v>
      </c>
      <c r="ER751">
        <v>14.70639285714286</v>
      </c>
      <c r="ES751">
        <v>1999.999285714286</v>
      </c>
      <c r="ET751">
        <v>0.9800063571428572</v>
      </c>
      <c r="EU751">
        <v>0.01999395</v>
      </c>
      <c r="EV751">
        <v>0</v>
      </c>
      <c r="EW751">
        <v>768.0155357142858</v>
      </c>
      <c r="EX751">
        <v>5.00097</v>
      </c>
      <c r="EY751">
        <v>15409.4</v>
      </c>
      <c r="EZ751">
        <v>16707.61428571429</v>
      </c>
      <c r="FA751">
        <v>40.75</v>
      </c>
      <c r="FB751">
        <v>40.97075</v>
      </c>
      <c r="FC751">
        <v>40.625</v>
      </c>
      <c r="FD751">
        <v>40.59575</v>
      </c>
      <c r="FE751">
        <v>41.375</v>
      </c>
      <c r="FF751">
        <v>1955.109285714286</v>
      </c>
      <c r="FG751">
        <v>39.89000000000001</v>
      </c>
      <c r="FH751">
        <v>0</v>
      </c>
      <c r="FI751">
        <v>1758920672.7</v>
      </c>
      <c r="FJ751">
        <v>0</v>
      </c>
      <c r="FK751">
        <v>768.21336</v>
      </c>
      <c r="FL751">
        <v>16.29115382228036</v>
      </c>
      <c r="FM751">
        <v>321.7230768815128</v>
      </c>
      <c r="FN751">
        <v>15413.58</v>
      </c>
      <c r="FO751">
        <v>15</v>
      </c>
      <c r="FP751">
        <v>0</v>
      </c>
      <c r="FQ751" t="s">
        <v>439</v>
      </c>
      <c r="FR751">
        <v>1747247426.5</v>
      </c>
      <c r="FS751">
        <v>1747247420.5</v>
      </c>
      <c r="FT751">
        <v>0</v>
      </c>
      <c r="FU751">
        <v>1.027</v>
      </c>
      <c r="FV751">
        <v>0.031</v>
      </c>
      <c r="FW751">
        <v>0.02</v>
      </c>
      <c r="FX751">
        <v>0.05</v>
      </c>
      <c r="FY751">
        <v>420</v>
      </c>
      <c r="FZ751">
        <v>16</v>
      </c>
      <c r="GA751">
        <v>0.01</v>
      </c>
      <c r="GB751">
        <v>0.1</v>
      </c>
      <c r="GC751">
        <v>-53.851</v>
      </c>
      <c r="GD751">
        <v>-5.834046529080652</v>
      </c>
      <c r="GE751">
        <v>0.573070548449316</v>
      </c>
      <c r="GF751">
        <v>0</v>
      </c>
      <c r="GG751">
        <v>767.0860294117647</v>
      </c>
      <c r="GH751">
        <v>17.5347746280387</v>
      </c>
      <c r="GI751">
        <v>1.736857024243603</v>
      </c>
      <c r="GJ751">
        <v>-1</v>
      </c>
      <c r="GK751">
        <v>6.2342545</v>
      </c>
      <c r="GL751">
        <v>-0.1171918198874431</v>
      </c>
      <c r="GM751">
        <v>0.01165842205231905</v>
      </c>
      <c r="GN751">
        <v>0</v>
      </c>
      <c r="GO751">
        <v>0</v>
      </c>
      <c r="GP751">
        <v>2</v>
      </c>
      <c r="GQ751" t="s">
        <v>446</v>
      </c>
      <c r="GR751">
        <v>3.13537</v>
      </c>
      <c r="GS751">
        <v>2.6902</v>
      </c>
      <c r="GT751">
        <v>0.15476</v>
      </c>
      <c r="GU751">
        <v>0.159447</v>
      </c>
      <c r="GV751">
        <v>0.108622</v>
      </c>
      <c r="GW751">
        <v>0.0877261</v>
      </c>
      <c r="GX751">
        <v>26853.9</v>
      </c>
      <c r="GY751">
        <v>26760.3</v>
      </c>
      <c r="GZ751">
        <v>29534.2</v>
      </c>
      <c r="HA751">
        <v>29421.5</v>
      </c>
      <c r="HB751">
        <v>34776.1</v>
      </c>
      <c r="HC751">
        <v>35559.4</v>
      </c>
      <c r="HD751">
        <v>41555</v>
      </c>
      <c r="HE751">
        <v>41802</v>
      </c>
      <c r="HF751">
        <v>1.93222</v>
      </c>
      <c r="HG751">
        <v>1.87013</v>
      </c>
      <c r="HH751">
        <v>0.06725639999999999</v>
      </c>
      <c r="HI751">
        <v>0</v>
      </c>
      <c r="HJ751">
        <v>28.9229</v>
      </c>
      <c r="HK751">
        <v>999.9</v>
      </c>
      <c r="HL751">
        <v>44.6</v>
      </c>
      <c r="HM751">
        <v>31.5</v>
      </c>
      <c r="HN751">
        <v>22.9309</v>
      </c>
      <c r="HO751">
        <v>61.9694</v>
      </c>
      <c r="HP751">
        <v>26.0978</v>
      </c>
      <c r="HQ751">
        <v>1</v>
      </c>
      <c r="HR751">
        <v>0.0795173</v>
      </c>
      <c r="HS751">
        <v>-0.998679</v>
      </c>
      <c r="HT751">
        <v>20.3378</v>
      </c>
      <c r="HU751">
        <v>5.21714</v>
      </c>
      <c r="HV751">
        <v>12.0152</v>
      </c>
      <c r="HW751">
        <v>4.98915</v>
      </c>
      <c r="HX751">
        <v>3.2879</v>
      </c>
      <c r="HY751">
        <v>9999</v>
      </c>
      <c r="HZ751">
        <v>9999</v>
      </c>
      <c r="IA751">
        <v>9999</v>
      </c>
      <c r="IB751">
        <v>19</v>
      </c>
      <c r="IC751">
        <v>1.86752</v>
      </c>
      <c r="ID751">
        <v>1.86673</v>
      </c>
      <c r="IE751">
        <v>1.866</v>
      </c>
      <c r="IF751">
        <v>1.866</v>
      </c>
      <c r="IG751">
        <v>1.86783</v>
      </c>
      <c r="IH751">
        <v>1.87028</v>
      </c>
      <c r="II751">
        <v>1.8689</v>
      </c>
      <c r="IJ751">
        <v>1.87042</v>
      </c>
      <c r="IK751">
        <v>0</v>
      </c>
      <c r="IL751">
        <v>0</v>
      </c>
      <c r="IM751">
        <v>0</v>
      </c>
      <c r="IN751">
        <v>0</v>
      </c>
      <c r="IO751" t="s">
        <v>441</v>
      </c>
      <c r="IP751" t="s">
        <v>442</v>
      </c>
      <c r="IQ751" t="s">
        <v>443</v>
      </c>
      <c r="IR751" t="s">
        <v>443</v>
      </c>
      <c r="IS751" t="s">
        <v>443</v>
      </c>
      <c r="IT751" t="s">
        <v>443</v>
      </c>
      <c r="IU751">
        <v>0</v>
      </c>
      <c r="IV751">
        <v>100</v>
      </c>
      <c r="IW751">
        <v>100</v>
      </c>
      <c r="IX751">
        <v>-1.099</v>
      </c>
      <c r="IY751">
        <v>0.1524</v>
      </c>
      <c r="IZ751">
        <v>-0.2124528667129374</v>
      </c>
      <c r="JA751">
        <v>-0.0008016307627816455</v>
      </c>
      <c r="JB751">
        <v>-2.705495203968552E-07</v>
      </c>
      <c r="JC751">
        <v>-1.001381313952682E-11</v>
      </c>
      <c r="JD751">
        <v>-0.06429383364076624</v>
      </c>
      <c r="JE751">
        <v>-0.003544197663381463</v>
      </c>
      <c r="JF751">
        <v>0.0008551080648433378</v>
      </c>
      <c r="JG751">
        <v>-1.439520423836254E-05</v>
      </c>
      <c r="JH751">
        <v>4</v>
      </c>
      <c r="JI751">
        <v>2335</v>
      </c>
      <c r="JJ751">
        <v>1</v>
      </c>
      <c r="JK751">
        <v>25</v>
      </c>
      <c r="JL751">
        <v>194554.1</v>
      </c>
      <c r="JM751">
        <v>194554.2</v>
      </c>
      <c r="JN751">
        <v>1.93726</v>
      </c>
      <c r="JO751">
        <v>2.18628</v>
      </c>
      <c r="JP751">
        <v>1.39648</v>
      </c>
      <c r="JQ751">
        <v>2.35107</v>
      </c>
      <c r="JR751">
        <v>1.49536</v>
      </c>
      <c r="JS751">
        <v>2.56958</v>
      </c>
      <c r="JT751">
        <v>36.4578</v>
      </c>
      <c r="JU751">
        <v>24.0525</v>
      </c>
      <c r="JV751">
        <v>18</v>
      </c>
      <c r="JW751">
        <v>494.263</v>
      </c>
      <c r="JX751">
        <v>445.217</v>
      </c>
      <c r="JY751">
        <v>29.9422</v>
      </c>
      <c r="JZ751">
        <v>28.607</v>
      </c>
      <c r="KA751">
        <v>30.0002</v>
      </c>
      <c r="KB751">
        <v>28.4408</v>
      </c>
      <c r="KC751">
        <v>28.3728</v>
      </c>
      <c r="KD751">
        <v>38.8181</v>
      </c>
      <c r="KE751">
        <v>21.921</v>
      </c>
      <c r="KF751">
        <v>45.6406</v>
      </c>
      <c r="KG751">
        <v>29.9366</v>
      </c>
      <c r="KH751">
        <v>925.189</v>
      </c>
      <c r="KI751">
        <v>18.6744</v>
      </c>
      <c r="KJ751">
        <v>100.932</v>
      </c>
      <c r="KK751">
        <v>100.517</v>
      </c>
    </row>
    <row r="752" spans="1:297">
      <c r="A752">
        <v>736</v>
      </c>
      <c r="B752">
        <v>1758920675.5</v>
      </c>
      <c r="C752">
        <v>18892.40000009537</v>
      </c>
      <c r="D752" t="s">
        <v>1920</v>
      </c>
      <c r="E752" t="s">
        <v>1921</v>
      </c>
      <c r="F752">
        <v>5</v>
      </c>
      <c r="G752" t="s">
        <v>1809</v>
      </c>
      <c r="H752" t="s">
        <v>436</v>
      </c>
      <c r="I752">
        <v>1758920667.678571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(EA752+(U752+2*0.95*5.67E-8*(((EA752+$B$7)+273)^4-(EA752+273)^4)-44100*J752)/(1.84*29.3*R752+8*0.95*5.67E-8*(EA752+273)^3))</f>
        <v>0</v>
      </c>
      <c r="W752">
        <f>($C$7*EB752+$D$7*EC752+$E$7*V752)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2*0.95*5.67E-8*(((EA752+$B$7)+273)^4-(W752+273)^4)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928.5474399161573</v>
      </c>
      <c r="AK752">
        <v>886.8394121212119</v>
      </c>
      <c r="AL752">
        <v>3.348172390767116</v>
      </c>
      <c r="AM752">
        <v>65.04146636514054</v>
      </c>
      <c r="AN752">
        <f>(AP752 - AO752 + DY752*1E3/(8.314*(EA752+273.15)) * AR752/DX752 * AQ752) * DX752/(100*DL752) * 1000/(1000 - AP752)</f>
        <v>0</v>
      </c>
      <c r="AO752">
        <v>18.64120589303854</v>
      </c>
      <c r="AP752">
        <v>24.81604606060604</v>
      </c>
      <c r="AQ752">
        <v>4.288530961053269E-05</v>
      </c>
      <c r="AR752">
        <v>106.9102258895903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MAX(0,($B$13+$C$13*EF752)/(1+$D$13*EF752)*DY752/(EA752+273)*$E$13)</f>
        <v>0</v>
      </c>
      <c r="AX752" t="s">
        <v>437</v>
      </c>
      <c r="AY752" t="s">
        <v>437</v>
      </c>
      <c r="AZ752">
        <v>0</v>
      </c>
      <c r="BA752">
        <v>0</v>
      </c>
      <c r="BB752">
        <f>1-AZ752/BA752</f>
        <v>0</v>
      </c>
      <c r="BC752">
        <v>0</v>
      </c>
      <c r="BD752" t="s">
        <v>437</v>
      </c>
      <c r="BE752" t="s">
        <v>437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437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$B$11*EG752+$C$11*EH752+$F$11*ES752*(1-EV752)</f>
        <v>0</v>
      </c>
      <c r="DI752">
        <f>DH752*DJ752</f>
        <v>0</v>
      </c>
      <c r="DJ752">
        <f>($B$11*$D$9+$C$11*$D$9+$F$11*((FF752+EX752)/MAX(FF752+EX752+FG752, 0.1)*$I$9+FG752/MAX(FF752+EX752+FG752, 0.1)*$J$9))/($B$11+$C$11+$F$11)</f>
        <v>0</v>
      </c>
      <c r="DK752">
        <f>($B$11*$K$9+$C$11*$K$9+$F$11*((FF752+EX752)/MAX(FF752+EX752+FG752, 0.1)*$P$9+FG752/MAX(FF752+EX752+FG752, 0.1)*$Q$9))/($B$11+$C$11+$F$11)</f>
        <v>0</v>
      </c>
      <c r="DL752">
        <v>4.16</v>
      </c>
      <c r="DM752">
        <v>0.5</v>
      </c>
      <c r="DN752" t="s">
        <v>438</v>
      </c>
      <c r="DO752">
        <v>2</v>
      </c>
      <c r="DP752" t="b">
        <v>1</v>
      </c>
      <c r="DQ752">
        <v>1758920667.678571</v>
      </c>
      <c r="DR752">
        <v>840.9062142857143</v>
      </c>
      <c r="DS752">
        <v>895.4398928571429</v>
      </c>
      <c r="DT752">
        <v>24.82196428571428</v>
      </c>
      <c r="DU752">
        <v>18.61195357142858</v>
      </c>
      <c r="DV752">
        <v>841.9914642857142</v>
      </c>
      <c r="DW752">
        <v>24.66941071428571</v>
      </c>
      <c r="DX752">
        <v>499.9981428571429</v>
      </c>
      <c r="DY752">
        <v>90.2820392857143</v>
      </c>
      <c r="DZ752">
        <v>0.02999718571428572</v>
      </c>
      <c r="EA752">
        <v>30.880375</v>
      </c>
      <c r="EB752">
        <v>30.01268214285715</v>
      </c>
      <c r="EC752">
        <v>999.9000000000002</v>
      </c>
      <c r="ED752">
        <v>0</v>
      </c>
      <c r="EE752">
        <v>0</v>
      </c>
      <c r="EF752">
        <v>9998.274285714288</v>
      </c>
      <c r="EG752">
        <v>0</v>
      </c>
      <c r="EH752">
        <v>11.6912</v>
      </c>
      <c r="EI752">
        <v>-54.53370357142858</v>
      </c>
      <c r="EJ752">
        <v>862.3103928571427</v>
      </c>
      <c r="EK752">
        <v>912.4221428571429</v>
      </c>
      <c r="EL752">
        <v>6.210011785714285</v>
      </c>
      <c r="EM752">
        <v>895.4398928571429</v>
      </c>
      <c r="EN752">
        <v>18.61195357142858</v>
      </c>
      <c r="EO752">
        <v>2.2409775</v>
      </c>
      <c r="EP752">
        <v>1.680324642857143</v>
      </c>
      <c r="EQ752">
        <v>19.25829642857143</v>
      </c>
      <c r="ER752">
        <v>14.71584642857143</v>
      </c>
      <c r="ES752">
        <v>2000.015714285714</v>
      </c>
      <c r="ET752">
        <v>0.9800065357142859</v>
      </c>
      <c r="EU752">
        <v>0.01999374285714286</v>
      </c>
      <c r="EV752">
        <v>0</v>
      </c>
      <c r="EW752">
        <v>769.1953214285714</v>
      </c>
      <c r="EX752">
        <v>5.00097</v>
      </c>
      <c r="EY752">
        <v>15432.86071428571</v>
      </c>
      <c r="EZ752">
        <v>16707.74642857143</v>
      </c>
      <c r="FA752">
        <v>40.75</v>
      </c>
      <c r="FB752">
        <v>40.97974999999999</v>
      </c>
      <c r="FC752">
        <v>40.625</v>
      </c>
      <c r="FD752">
        <v>40.60700000000001</v>
      </c>
      <c r="FE752">
        <v>41.375</v>
      </c>
      <c r="FF752">
        <v>1955.125714285714</v>
      </c>
      <c r="FG752">
        <v>39.89000000000001</v>
      </c>
      <c r="FH752">
        <v>0</v>
      </c>
      <c r="FI752">
        <v>1758920676.9</v>
      </c>
      <c r="FJ752">
        <v>0</v>
      </c>
      <c r="FK752">
        <v>769.2545384615385</v>
      </c>
      <c r="FL752">
        <v>15.50461536066321</v>
      </c>
      <c r="FM752">
        <v>306.044444314306</v>
      </c>
      <c r="FN752">
        <v>15434.07692307692</v>
      </c>
      <c r="FO752">
        <v>15</v>
      </c>
      <c r="FP752">
        <v>0</v>
      </c>
      <c r="FQ752" t="s">
        <v>439</v>
      </c>
      <c r="FR752">
        <v>1747247426.5</v>
      </c>
      <c r="FS752">
        <v>1747247420.5</v>
      </c>
      <c r="FT752">
        <v>0</v>
      </c>
      <c r="FU752">
        <v>1.027</v>
      </c>
      <c r="FV752">
        <v>0.031</v>
      </c>
      <c r="FW752">
        <v>0.02</v>
      </c>
      <c r="FX752">
        <v>0.05</v>
      </c>
      <c r="FY752">
        <v>420</v>
      </c>
      <c r="FZ752">
        <v>16</v>
      </c>
      <c r="GA752">
        <v>0.01</v>
      </c>
      <c r="GB752">
        <v>0.1</v>
      </c>
      <c r="GC752">
        <v>-54.28969500000001</v>
      </c>
      <c r="GD752">
        <v>-5.345475422138628</v>
      </c>
      <c r="GE752">
        <v>0.5257635166831188</v>
      </c>
      <c r="GF752">
        <v>0</v>
      </c>
      <c r="GG752">
        <v>768.4316764705883</v>
      </c>
      <c r="GH752">
        <v>16.21046599617236</v>
      </c>
      <c r="GI752">
        <v>1.608142803883305</v>
      </c>
      <c r="GJ752">
        <v>-1</v>
      </c>
      <c r="GK752">
        <v>6.21685875</v>
      </c>
      <c r="GL752">
        <v>-0.2209561350844452</v>
      </c>
      <c r="GM752">
        <v>0.02326748838911278</v>
      </c>
      <c r="GN752">
        <v>0</v>
      </c>
      <c r="GO752">
        <v>0</v>
      </c>
      <c r="GP752">
        <v>2</v>
      </c>
      <c r="GQ752" t="s">
        <v>446</v>
      </c>
      <c r="GR752">
        <v>3.13523</v>
      </c>
      <c r="GS752">
        <v>2.69022</v>
      </c>
      <c r="GT752">
        <v>0.156516</v>
      </c>
      <c r="GU752">
        <v>0.161203</v>
      </c>
      <c r="GV752">
        <v>0.108629</v>
      </c>
      <c r="GW752">
        <v>0.0878129</v>
      </c>
      <c r="GX752">
        <v>26797.7</v>
      </c>
      <c r="GY752">
        <v>26704.2</v>
      </c>
      <c r="GZ752">
        <v>29533.8</v>
      </c>
      <c r="HA752">
        <v>29421.3</v>
      </c>
      <c r="HB752">
        <v>34775.2</v>
      </c>
      <c r="HC752">
        <v>35555.9</v>
      </c>
      <c r="HD752">
        <v>41554.2</v>
      </c>
      <c r="HE752">
        <v>41801.9</v>
      </c>
      <c r="HF752">
        <v>1.9319</v>
      </c>
      <c r="HG752">
        <v>1.86965</v>
      </c>
      <c r="HH752">
        <v>0.0673048</v>
      </c>
      <c r="HI752">
        <v>0</v>
      </c>
      <c r="HJ752">
        <v>28.9243</v>
      </c>
      <c r="HK752">
        <v>999.9</v>
      </c>
      <c r="HL752">
        <v>44.6</v>
      </c>
      <c r="HM752">
        <v>31.5</v>
      </c>
      <c r="HN752">
        <v>22.9288</v>
      </c>
      <c r="HO752">
        <v>62.0794</v>
      </c>
      <c r="HP752">
        <v>26.1218</v>
      </c>
      <c r="HQ752">
        <v>1</v>
      </c>
      <c r="HR752">
        <v>0.0795478</v>
      </c>
      <c r="HS752">
        <v>-0.9703889999999999</v>
      </c>
      <c r="HT752">
        <v>20.338</v>
      </c>
      <c r="HU752">
        <v>5.21714</v>
      </c>
      <c r="HV752">
        <v>12.0134</v>
      </c>
      <c r="HW752">
        <v>4.989</v>
      </c>
      <c r="HX752">
        <v>3.28778</v>
      </c>
      <c r="HY752">
        <v>9999</v>
      </c>
      <c r="HZ752">
        <v>9999</v>
      </c>
      <c r="IA752">
        <v>9999</v>
      </c>
      <c r="IB752">
        <v>19</v>
      </c>
      <c r="IC752">
        <v>1.86753</v>
      </c>
      <c r="ID752">
        <v>1.86672</v>
      </c>
      <c r="IE752">
        <v>1.86601</v>
      </c>
      <c r="IF752">
        <v>1.866</v>
      </c>
      <c r="IG752">
        <v>1.86783</v>
      </c>
      <c r="IH752">
        <v>1.87027</v>
      </c>
      <c r="II752">
        <v>1.86891</v>
      </c>
      <c r="IJ752">
        <v>1.87042</v>
      </c>
      <c r="IK752">
        <v>0</v>
      </c>
      <c r="IL752">
        <v>0</v>
      </c>
      <c r="IM752">
        <v>0</v>
      </c>
      <c r="IN752">
        <v>0</v>
      </c>
      <c r="IO752" t="s">
        <v>441</v>
      </c>
      <c r="IP752" t="s">
        <v>442</v>
      </c>
      <c r="IQ752" t="s">
        <v>443</v>
      </c>
      <c r="IR752" t="s">
        <v>443</v>
      </c>
      <c r="IS752" t="s">
        <v>443</v>
      </c>
      <c r="IT752" t="s">
        <v>443</v>
      </c>
      <c r="IU752">
        <v>0</v>
      </c>
      <c r="IV752">
        <v>100</v>
      </c>
      <c r="IW752">
        <v>100</v>
      </c>
      <c r="IX752">
        <v>-1.118</v>
      </c>
      <c r="IY752">
        <v>0.1525</v>
      </c>
      <c r="IZ752">
        <v>-0.2124528667129374</v>
      </c>
      <c r="JA752">
        <v>-0.0008016307627816455</v>
      </c>
      <c r="JB752">
        <v>-2.705495203968552E-07</v>
      </c>
      <c r="JC752">
        <v>-1.001381313952682E-11</v>
      </c>
      <c r="JD752">
        <v>-0.06429383364076624</v>
      </c>
      <c r="JE752">
        <v>-0.003544197663381463</v>
      </c>
      <c r="JF752">
        <v>0.0008551080648433378</v>
      </c>
      <c r="JG752">
        <v>-1.439520423836254E-05</v>
      </c>
      <c r="JH752">
        <v>4</v>
      </c>
      <c r="JI752">
        <v>2335</v>
      </c>
      <c r="JJ752">
        <v>1</v>
      </c>
      <c r="JK752">
        <v>25</v>
      </c>
      <c r="JL752">
        <v>194554.1</v>
      </c>
      <c r="JM752">
        <v>194554.2</v>
      </c>
      <c r="JN752">
        <v>1.96289</v>
      </c>
      <c r="JO752">
        <v>2.18018</v>
      </c>
      <c r="JP752">
        <v>1.39648</v>
      </c>
      <c r="JQ752">
        <v>2.35352</v>
      </c>
      <c r="JR752">
        <v>1.49536</v>
      </c>
      <c r="JS752">
        <v>2.68555</v>
      </c>
      <c r="JT752">
        <v>36.4578</v>
      </c>
      <c r="JU752">
        <v>24.07</v>
      </c>
      <c r="JV752">
        <v>18</v>
      </c>
      <c r="JW752">
        <v>494.056</v>
      </c>
      <c r="JX752">
        <v>444.924</v>
      </c>
      <c r="JY752">
        <v>29.9346</v>
      </c>
      <c r="JZ752">
        <v>28.6095</v>
      </c>
      <c r="KA752">
        <v>30.0002</v>
      </c>
      <c r="KB752">
        <v>28.4409</v>
      </c>
      <c r="KC752">
        <v>28.3728</v>
      </c>
      <c r="KD752">
        <v>39.3007</v>
      </c>
      <c r="KE752">
        <v>21.921</v>
      </c>
      <c r="KF752">
        <v>45.6406</v>
      </c>
      <c r="KG752">
        <v>29.9154</v>
      </c>
      <c r="KH752">
        <v>945.226</v>
      </c>
      <c r="KI752">
        <v>18.6807</v>
      </c>
      <c r="KJ752">
        <v>100.93</v>
      </c>
      <c r="KK752">
        <v>100.517</v>
      </c>
    </row>
    <row r="753" spans="1:297">
      <c r="A753">
        <v>737</v>
      </c>
      <c r="B753">
        <v>1758920681</v>
      </c>
      <c r="C753">
        <v>18897.90000009537</v>
      </c>
      <c r="D753" t="s">
        <v>1922</v>
      </c>
      <c r="E753" t="s">
        <v>1923</v>
      </c>
      <c r="F753">
        <v>5</v>
      </c>
      <c r="G753" t="s">
        <v>1809</v>
      </c>
      <c r="H753" t="s">
        <v>436</v>
      </c>
      <c r="I753">
        <v>1758920673.25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(EA753+(U753+2*0.95*5.67E-8*(((EA753+$B$7)+273)^4-(EA753+273)^4)-44100*J753)/(1.84*29.3*R753+8*0.95*5.67E-8*(EA753+273)^3))</f>
        <v>0</v>
      </c>
      <c r="W753">
        <f>($C$7*EB753+$D$7*EC753+$E$7*V753)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2*0.95*5.67E-8*(((EA753+$B$7)+273)^4-(W753+273)^4)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947.648696605012</v>
      </c>
      <c r="AK753">
        <v>905.5013333333324</v>
      </c>
      <c r="AL753">
        <v>3.40506078614019</v>
      </c>
      <c r="AM753">
        <v>65.04146636514054</v>
      </c>
      <c r="AN753">
        <f>(AP753 - AO753 + DY753*1E3/(8.314*(EA753+273.15)) * AR753/DX753 * AQ753) * DX753/(100*DL753) * 1000/(1000 - AP753)</f>
        <v>0</v>
      </c>
      <c r="AO753">
        <v>18.64854816174924</v>
      </c>
      <c r="AP753">
        <v>24.81661818181818</v>
      </c>
      <c r="AQ753">
        <v>-3.540652045242267E-06</v>
      </c>
      <c r="AR753">
        <v>106.9102258895903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MAX(0,($B$13+$C$13*EF753)/(1+$D$13*EF753)*DY753/(EA753+273)*$E$13)</f>
        <v>0</v>
      </c>
      <c r="AX753" t="s">
        <v>437</v>
      </c>
      <c r="AY753" t="s">
        <v>437</v>
      </c>
      <c r="AZ753">
        <v>0</v>
      </c>
      <c r="BA753">
        <v>0</v>
      </c>
      <c r="BB753">
        <f>1-AZ753/BA753</f>
        <v>0</v>
      </c>
      <c r="BC753">
        <v>0</v>
      </c>
      <c r="BD753" t="s">
        <v>437</v>
      </c>
      <c r="BE753" t="s">
        <v>437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437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$B$11*EG753+$C$11*EH753+$F$11*ES753*(1-EV753)</f>
        <v>0</v>
      </c>
      <c r="DI753">
        <f>DH753*DJ753</f>
        <v>0</v>
      </c>
      <c r="DJ753">
        <f>($B$11*$D$9+$C$11*$D$9+$F$11*((FF753+EX753)/MAX(FF753+EX753+FG753, 0.1)*$I$9+FG753/MAX(FF753+EX753+FG753, 0.1)*$J$9))/($B$11+$C$11+$F$11)</f>
        <v>0</v>
      </c>
      <c r="DK753">
        <f>($B$11*$K$9+$C$11*$K$9+$F$11*((FF753+EX753)/MAX(FF753+EX753+FG753, 0.1)*$P$9+FG753/MAX(FF753+EX753+FG753, 0.1)*$Q$9))/($B$11+$C$11+$F$11)</f>
        <v>0</v>
      </c>
      <c r="DL753">
        <v>4.16</v>
      </c>
      <c r="DM753">
        <v>0.5</v>
      </c>
      <c r="DN753" t="s">
        <v>438</v>
      </c>
      <c r="DO753">
        <v>2</v>
      </c>
      <c r="DP753" t="b">
        <v>1</v>
      </c>
      <c r="DQ753">
        <v>1758920673.25</v>
      </c>
      <c r="DR753">
        <v>859.1447857142857</v>
      </c>
      <c r="DS753">
        <v>914.1409999999998</v>
      </c>
      <c r="DT753">
        <v>24.81747857142857</v>
      </c>
      <c r="DU753">
        <v>18.62938214285714</v>
      </c>
      <c r="DV753">
        <v>860.2534999999999</v>
      </c>
      <c r="DW753">
        <v>24.664975</v>
      </c>
      <c r="DX753">
        <v>500.0218928571429</v>
      </c>
      <c r="DY753">
        <v>90.28233214285716</v>
      </c>
      <c r="DZ753">
        <v>0.02992997142857143</v>
      </c>
      <c r="EA753">
        <v>30.87826428571429</v>
      </c>
      <c r="EB753">
        <v>30.015075</v>
      </c>
      <c r="EC753">
        <v>999.9000000000002</v>
      </c>
      <c r="ED753">
        <v>0</v>
      </c>
      <c r="EE753">
        <v>0</v>
      </c>
      <c r="EF753">
        <v>9995.86214285714</v>
      </c>
      <c r="EG753">
        <v>0</v>
      </c>
      <c r="EH753">
        <v>11.6912</v>
      </c>
      <c r="EI753">
        <v>-54.99627857142857</v>
      </c>
      <c r="EJ753">
        <v>881.009142857143</v>
      </c>
      <c r="EK753">
        <v>931.4944642857143</v>
      </c>
      <c r="EL753">
        <v>6.188098928571429</v>
      </c>
      <c r="EM753">
        <v>914.1409999999998</v>
      </c>
      <c r="EN753">
        <v>18.62938214285714</v>
      </c>
      <c r="EO753">
        <v>2.240578928571428</v>
      </c>
      <c r="EP753">
        <v>1.6819025</v>
      </c>
      <c r="EQ753">
        <v>19.25544285714286</v>
      </c>
      <c r="ER753">
        <v>14.73040357142857</v>
      </c>
      <c r="ES753">
        <v>2000.024285714285</v>
      </c>
      <c r="ET753">
        <v>0.9800066785714285</v>
      </c>
      <c r="EU753">
        <v>0.01999363928571429</v>
      </c>
      <c r="EV753">
        <v>0</v>
      </c>
      <c r="EW753">
        <v>770.5495714285715</v>
      </c>
      <c r="EX753">
        <v>5.00097</v>
      </c>
      <c r="EY753">
        <v>15460.37142857143</v>
      </c>
      <c r="EZ753">
        <v>16707.81785714286</v>
      </c>
      <c r="FA753">
        <v>40.75</v>
      </c>
      <c r="FB753">
        <v>40.97525</v>
      </c>
      <c r="FC753">
        <v>40.625</v>
      </c>
      <c r="FD753">
        <v>40.616</v>
      </c>
      <c r="FE753">
        <v>41.375</v>
      </c>
      <c r="FF753">
        <v>1955.134285714286</v>
      </c>
      <c r="FG753">
        <v>39.89000000000001</v>
      </c>
      <c r="FH753">
        <v>0</v>
      </c>
      <c r="FI753">
        <v>1758920682.3</v>
      </c>
      <c r="FJ753">
        <v>0</v>
      </c>
      <c r="FK753">
        <v>770.63672</v>
      </c>
      <c r="FL753">
        <v>13.2332307782575</v>
      </c>
      <c r="FM753">
        <v>282.1384618048216</v>
      </c>
      <c r="FN753">
        <v>15462.008</v>
      </c>
      <c r="FO753">
        <v>15</v>
      </c>
      <c r="FP753">
        <v>0</v>
      </c>
      <c r="FQ753" t="s">
        <v>439</v>
      </c>
      <c r="FR753">
        <v>1747247426.5</v>
      </c>
      <c r="FS753">
        <v>1747247420.5</v>
      </c>
      <c r="FT753">
        <v>0</v>
      </c>
      <c r="FU753">
        <v>1.027</v>
      </c>
      <c r="FV753">
        <v>0.031</v>
      </c>
      <c r="FW753">
        <v>0.02</v>
      </c>
      <c r="FX753">
        <v>0.05</v>
      </c>
      <c r="FY753">
        <v>420</v>
      </c>
      <c r="FZ753">
        <v>16</v>
      </c>
      <c r="GA753">
        <v>0.01</v>
      </c>
      <c r="GB753">
        <v>0.1</v>
      </c>
      <c r="GC753">
        <v>-54.78445121951219</v>
      </c>
      <c r="GD753">
        <v>-4.863215331010574</v>
      </c>
      <c r="GE753">
        <v>0.4913433190068415</v>
      </c>
      <c r="GF753">
        <v>0</v>
      </c>
      <c r="GG753">
        <v>769.8142941176471</v>
      </c>
      <c r="GH753">
        <v>14.57375094924109</v>
      </c>
      <c r="GI753">
        <v>1.453697568057799</v>
      </c>
      <c r="GJ753">
        <v>-1</v>
      </c>
      <c r="GK753">
        <v>6.199067804878049</v>
      </c>
      <c r="GL753">
        <v>-0.2567406271776951</v>
      </c>
      <c r="GM753">
        <v>0.02663078839057132</v>
      </c>
      <c r="GN753">
        <v>0</v>
      </c>
      <c r="GO753">
        <v>0</v>
      </c>
      <c r="GP753">
        <v>2</v>
      </c>
      <c r="GQ753" t="s">
        <v>446</v>
      </c>
      <c r="GR753">
        <v>3.13531</v>
      </c>
      <c r="GS753">
        <v>2.69014</v>
      </c>
      <c r="GT753">
        <v>0.15867</v>
      </c>
      <c r="GU753">
        <v>0.163287</v>
      </c>
      <c r="GV753">
        <v>0.108625</v>
      </c>
      <c r="GW753">
        <v>0.0878208</v>
      </c>
      <c r="GX753">
        <v>26729.2</v>
      </c>
      <c r="GY753">
        <v>26637.6</v>
      </c>
      <c r="GZ753">
        <v>29533.8</v>
      </c>
      <c r="HA753">
        <v>29421</v>
      </c>
      <c r="HB753">
        <v>34775.7</v>
      </c>
      <c r="HC753">
        <v>35555.3</v>
      </c>
      <c r="HD753">
        <v>41554.6</v>
      </c>
      <c r="HE753">
        <v>41801.5</v>
      </c>
      <c r="HF753">
        <v>1.93183</v>
      </c>
      <c r="HG753">
        <v>1.87</v>
      </c>
      <c r="HH753">
        <v>0.0668205</v>
      </c>
      <c r="HI753">
        <v>0</v>
      </c>
      <c r="HJ753">
        <v>28.9243</v>
      </c>
      <c r="HK753">
        <v>999.9</v>
      </c>
      <c r="HL753">
        <v>44.6</v>
      </c>
      <c r="HM753">
        <v>31.5</v>
      </c>
      <c r="HN753">
        <v>22.9294</v>
      </c>
      <c r="HO753">
        <v>62.0794</v>
      </c>
      <c r="HP753">
        <v>26.0056</v>
      </c>
      <c r="HQ753">
        <v>1</v>
      </c>
      <c r="HR753">
        <v>0.0797027</v>
      </c>
      <c r="HS753">
        <v>-0.942672</v>
      </c>
      <c r="HT753">
        <v>20.3384</v>
      </c>
      <c r="HU753">
        <v>5.21669</v>
      </c>
      <c r="HV753">
        <v>12.0143</v>
      </c>
      <c r="HW753">
        <v>4.9888</v>
      </c>
      <c r="HX753">
        <v>3.28795</v>
      </c>
      <c r="HY753">
        <v>9999</v>
      </c>
      <c r="HZ753">
        <v>9999</v>
      </c>
      <c r="IA753">
        <v>9999</v>
      </c>
      <c r="IB753">
        <v>19</v>
      </c>
      <c r="IC753">
        <v>1.86755</v>
      </c>
      <c r="ID753">
        <v>1.86672</v>
      </c>
      <c r="IE753">
        <v>1.86602</v>
      </c>
      <c r="IF753">
        <v>1.866</v>
      </c>
      <c r="IG753">
        <v>1.86784</v>
      </c>
      <c r="IH753">
        <v>1.87027</v>
      </c>
      <c r="II753">
        <v>1.86891</v>
      </c>
      <c r="IJ753">
        <v>1.87042</v>
      </c>
      <c r="IK753">
        <v>0</v>
      </c>
      <c r="IL753">
        <v>0</v>
      </c>
      <c r="IM753">
        <v>0</v>
      </c>
      <c r="IN753">
        <v>0</v>
      </c>
      <c r="IO753" t="s">
        <v>441</v>
      </c>
      <c r="IP753" t="s">
        <v>442</v>
      </c>
      <c r="IQ753" t="s">
        <v>443</v>
      </c>
      <c r="IR753" t="s">
        <v>443</v>
      </c>
      <c r="IS753" t="s">
        <v>443</v>
      </c>
      <c r="IT753" t="s">
        <v>443</v>
      </c>
      <c r="IU753">
        <v>0</v>
      </c>
      <c r="IV753">
        <v>100</v>
      </c>
      <c r="IW753">
        <v>100</v>
      </c>
      <c r="IX753">
        <v>-1.142</v>
      </c>
      <c r="IY753">
        <v>0.1524</v>
      </c>
      <c r="IZ753">
        <v>-0.2124528667129374</v>
      </c>
      <c r="JA753">
        <v>-0.0008016307627816455</v>
      </c>
      <c r="JB753">
        <v>-2.705495203968552E-07</v>
      </c>
      <c r="JC753">
        <v>-1.001381313952682E-11</v>
      </c>
      <c r="JD753">
        <v>-0.06429383364076624</v>
      </c>
      <c r="JE753">
        <v>-0.003544197663381463</v>
      </c>
      <c r="JF753">
        <v>0.0008551080648433378</v>
      </c>
      <c r="JG753">
        <v>-1.439520423836254E-05</v>
      </c>
      <c r="JH753">
        <v>4</v>
      </c>
      <c r="JI753">
        <v>2335</v>
      </c>
      <c r="JJ753">
        <v>1</v>
      </c>
      <c r="JK753">
        <v>25</v>
      </c>
      <c r="JL753">
        <v>194554.2</v>
      </c>
      <c r="JM753">
        <v>194554.3</v>
      </c>
      <c r="JN753">
        <v>1.99341</v>
      </c>
      <c r="JO753">
        <v>2.18384</v>
      </c>
      <c r="JP753">
        <v>1.39771</v>
      </c>
      <c r="JQ753">
        <v>2.35107</v>
      </c>
      <c r="JR753">
        <v>1.49536</v>
      </c>
      <c r="JS753">
        <v>2.56714</v>
      </c>
      <c r="JT753">
        <v>36.4578</v>
      </c>
      <c r="JU753">
        <v>24.0525</v>
      </c>
      <c r="JV753">
        <v>18</v>
      </c>
      <c r="JW753">
        <v>494.029</v>
      </c>
      <c r="JX753">
        <v>445.156</v>
      </c>
      <c r="JY753">
        <v>29.9123</v>
      </c>
      <c r="JZ753">
        <v>28.6112</v>
      </c>
      <c r="KA753">
        <v>30.0002</v>
      </c>
      <c r="KB753">
        <v>28.4432</v>
      </c>
      <c r="KC753">
        <v>28.3749</v>
      </c>
      <c r="KD753">
        <v>39.9426</v>
      </c>
      <c r="KE753">
        <v>21.921</v>
      </c>
      <c r="KF753">
        <v>45.6406</v>
      </c>
      <c r="KG753">
        <v>29.9009</v>
      </c>
      <c r="KH753">
        <v>958.598</v>
      </c>
      <c r="KI753">
        <v>18.6842</v>
      </c>
      <c r="KJ753">
        <v>100.93</v>
      </c>
      <c r="KK753">
        <v>100.516</v>
      </c>
    </row>
    <row r="754" spans="1:297">
      <c r="A754">
        <v>738</v>
      </c>
      <c r="B754">
        <v>1758920685.5</v>
      </c>
      <c r="C754">
        <v>18902.40000009537</v>
      </c>
      <c r="D754" t="s">
        <v>1924</v>
      </c>
      <c r="E754" t="s">
        <v>1925</v>
      </c>
      <c r="F754">
        <v>5</v>
      </c>
      <c r="G754" t="s">
        <v>1809</v>
      </c>
      <c r="H754" t="s">
        <v>436</v>
      </c>
      <c r="I754">
        <v>1758920677.678571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(EA754+(U754+2*0.95*5.67E-8*(((EA754+$B$7)+273)^4-(EA754+273)^4)-44100*J754)/(1.84*29.3*R754+8*0.95*5.67E-8*(EA754+273)^3))</f>
        <v>0</v>
      </c>
      <c r="W754">
        <f>($C$7*EB754+$D$7*EC754+$E$7*V754)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2*0.95*5.67E-8*(((EA754+$B$7)+273)^4-(W754+273)^4)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962.8221107368212</v>
      </c>
      <c r="AK754">
        <v>920.6774363636365</v>
      </c>
      <c r="AL754">
        <v>3.36358988653042</v>
      </c>
      <c r="AM754">
        <v>65.04146636514054</v>
      </c>
      <c r="AN754">
        <f>(AP754 - AO754 + DY754*1E3/(8.314*(EA754+273.15)) * AR754/DX754 * AQ754) * DX754/(100*DL754) * 1000/(1000 - AP754)</f>
        <v>0</v>
      </c>
      <c r="AO754">
        <v>18.6497683887354</v>
      </c>
      <c r="AP754">
        <v>24.81196727272727</v>
      </c>
      <c r="AQ754">
        <v>-3.118282132472686E-05</v>
      </c>
      <c r="AR754">
        <v>106.9102258895903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MAX(0,($B$13+$C$13*EF754)/(1+$D$13*EF754)*DY754/(EA754+273)*$E$13)</f>
        <v>0</v>
      </c>
      <c r="AX754" t="s">
        <v>437</v>
      </c>
      <c r="AY754" t="s">
        <v>437</v>
      </c>
      <c r="AZ754">
        <v>0</v>
      </c>
      <c r="BA754">
        <v>0</v>
      </c>
      <c r="BB754">
        <f>1-AZ754/BA754</f>
        <v>0</v>
      </c>
      <c r="BC754">
        <v>0</v>
      </c>
      <c r="BD754" t="s">
        <v>437</v>
      </c>
      <c r="BE754" t="s">
        <v>437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437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$B$11*EG754+$C$11*EH754+$F$11*ES754*(1-EV754)</f>
        <v>0</v>
      </c>
      <c r="DI754">
        <f>DH754*DJ754</f>
        <v>0</v>
      </c>
      <c r="DJ754">
        <f>($B$11*$D$9+$C$11*$D$9+$F$11*((FF754+EX754)/MAX(FF754+EX754+FG754, 0.1)*$I$9+FG754/MAX(FF754+EX754+FG754, 0.1)*$J$9))/($B$11+$C$11+$F$11)</f>
        <v>0</v>
      </c>
      <c r="DK754">
        <f>($B$11*$K$9+$C$11*$K$9+$F$11*((FF754+EX754)/MAX(FF754+EX754+FG754, 0.1)*$P$9+FG754/MAX(FF754+EX754+FG754, 0.1)*$Q$9))/($B$11+$C$11+$F$11)</f>
        <v>0</v>
      </c>
      <c r="DL754">
        <v>4.16</v>
      </c>
      <c r="DM754">
        <v>0.5</v>
      </c>
      <c r="DN754" t="s">
        <v>438</v>
      </c>
      <c r="DO754">
        <v>2</v>
      </c>
      <c r="DP754" t="b">
        <v>1</v>
      </c>
      <c r="DQ754">
        <v>1758920677.678571</v>
      </c>
      <c r="DR754">
        <v>873.715</v>
      </c>
      <c r="DS754">
        <v>928.9774642857144</v>
      </c>
      <c r="DT754">
        <v>24.81503214285715</v>
      </c>
      <c r="DU754">
        <v>18.64339285714286</v>
      </c>
      <c r="DV754">
        <v>874.8425714285713</v>
      </c>
      <c r="DW754">
        <v>24.66254642857143</v>
      </c>
      <c r="DX754">
        <v>500.0113214285715</v>
      </c>
      <c r="DY754">
        <v>90.28192142857144</v>
      </c>
      <c r="DZ754">
        <v>0.02987636071428572</v>
      </c>
      <c r="EA754">
        <v>30.87698214285714</v>
      </c>
      <c r="EB754">
        <v>30.01757142857143</v>
      </c>
      <c r="EC754">
        <v>999.9000000000002</v>
      </c>
      <c r="ED754">
        <v>0</v>
      </c>
      <c r="EE754">
        <v>0</v>
      </c>
      <c r="EF754">
        <v>9996.802142857143</v>
      </c>
      <c r="EG754">
        <v>0</v>
      </c>
      <c r="EH754">
        <v>11.6912</v>
      </c>
      <c r="EI754">
        <v>-55.26252857142858</v>
      </c>
      <c r="EJ754">
        <v>895.9479642857144</v>
      </c>
      <c r="EK754">
        <v>946.625892857143</v>
      </c>
      <c r="EL754">
        <v>6.17163642857143</v>
      </c>
      <c r="EM754">
        <v>928.9774642857144</v>
      </c>
      <c r="EN754">
        <v>18.64339285714286</v>
      </c>
      <c r="EO754">
        <v>2.240347857142857</v>
      </c>
      <c r="EP754">
        <v>1.683160357142857</v>
      </c>
      <c r="EQ754">
        <v>19.25378214285714</v>
      </c>
      <c r="ER754">
        <v>14.74199285714286</v>
      </c>
      <c r="ES754">
        <v>2000.021428571428</v>
      </c>
      <c r="ET754">
        <v>0.9800066428571429</v>
      </c>
      <c r="EU754">
        <v>0.01999363928571429</v>
      </c>
      <c r="EV754">
        <v>0</v>
      </c>
      <c r="EW754">
        <v>771.4989285714285</v>
      </c>
      <c r="EX754">
        <v>5.00097</v>
      </c>
      <c r="EY754">
        <v>15480.59642857143</v>
      </c>
      <c r="EZ754">
        <v>16707.78571428571</v>
      </c>
      <c r="FA754">
        <v>40.75</v>
      </c>
      <c r="FB754">
        <v>40.97525</v>
      </c>
      <c r="FC754">
        <v>40.625</v>
      </c>
      <c r="FD754">
        <v>40.6205</v>
      </c>
      <c r="FE754">
        <v>41.375</v>
      </c>
      <c r="FF754">
        <v>1955.131428571428</v>
      </c>
      <c r="FG754">
        <v>39.89000000000001</v>
      </c>
      <c r="FH754">
        <v>0</v>
      </c>
      <c r="FI754">
        <v>1758920687.1</v>
      </c>
      <c r="FJ754">
        <v>0</v>
      </c>
      <c r="FK754">
        <v>771.65724</v>
      </c>
      <c r="FL754">
        <v>11.90007693102513</v>
      </c>
      <c r="FM754">
        <v>259.8076925821979</v>
      </c>
      <c r="FN754">
        <v>15483.62</v>
      </c>
      <c r="FO754">
        <v>15</v>
      </c>
      <c r="FP754">
        <v>0</v>
      </c>
      <c r="FQ754" t="s">
        <v>439</v>
      </c>
      <c r="FR754">
        <v>1747247426.5</v>
      </c>
      <c r="FS754">
        <v>1747247420.5</v>
      </c>
      <c r="FT754">
        <v>0</v>
      </c>
      <c r="FU754">
        <v>1.027</v>
      </c>
      <c r="FV754">
        <v>0.031</v>
      </c>
      <c r="FW754">
        <v>0.02</v>
      </c>
      <c r="FX754">
        <v>0.05</v>
      </c>
      <c r="FY754">
        <v>420</v>
      </c>
      <c r="FZ754">
        <v>16</v>
      </c>
      <c r="GA754">
        <v>0.01</v>
      </c>
      <c r="GB754">
        <v>0.1</v>
      </c>
      <c r="GC754">
        <v>-55.04821219512194</v>
      </c>
      <c r="GD754">
        <v>-3.984526829268402</v>
      </c>
      <c r="GE754">
        <v>0.4128442068378478</v>
      </c>
      <c r="GF754">
        <v>0</v>
      </c>
      <c r="GG754">
        <v>770.8006764705882</v>
      </c>
      <c r="GH754">
        <v>13.49517186788336</v>
      </c>
      <c r="GI754">
        <v>1.346899942145756</v>
      </c>
      <c r="GJ754">
        <v>-1</v>
      </c>
      <c r="GK754">
        <v>6.18584243902439</v>
      </c>
      <c r="GL754">
        <v>-0.2237903832752573</v>
      </c>
      <c r="GM754">
        <v>0.02409499298057766</v>
      </c>
      <c r="GN754">
        <v>0</v>
      </c>
      <c r="GO754">
        <v>0</v>
      </c>
      <c r="GP754">
        <v>2</v>
      </c>
      <c r="GQ754" t="s">
        <v>446</v>
      </c>
      <c r="GR754">
        <v>3.13519</v>
      </c>
      <c r="GS754">
        <v>2.69035</v>
      </c>
      <c r="GT754">
        <v>0.160397</v>
      </c>
      <c r="GU754">
        <v>0.164965</v>
      </c>
      <c r="GV754">
        <v>0.108612</v>
      </c>
      <c r="GW754">
        <v>0.08782330000000001</v>
      </c>
      <c r="GX754">
        <v>26674.2</v>
      </c>
      <c r="GY754">
        <v>26583.9</v>
      </c>
      <c r="GZ754">
        <v>29533.8</v>
      </c>
      <c r="HA754">
        <v>29420.8</v>
      </c>
      <c r="HB754">
        <v>34776.5</v>
      </c>
      <c r="HC754">
        <v>35555</v>
      </c>
      <c r="HD754">
        <v>41554.8</v>
      </c>
      <c r="HE754">
        <v>41801.3</v>
      </c>
      <c r="HF754">
        <v>1.93172</v>
      </c>
      <c r="HG754">
        <v>1.87013</v>
      </c>
      <c r="HH754">
        <v>0.0674129</v>
      </c>
      <c r="HI754">
        <v>0</v>
      </c>
      <c r="HJ754">
        <v>28.9249</v>
      </c>
      <c r="HK754">
        <v>999.9</v>
      </c>
      <c r="HL754">
        <v>44.6</v>
      </c>
      <c r="HM754">
        <v>31.5</v>
      </c>
      <c r="HN754">
        <v>22.9312</v>
      </c>
      <c r="HO754">
        <v>62.0094</v>
      </c>
      <c r="HP754">
        <v>26.0216</v>
      </c>
      <c r="HQ754">
        <v>1</v>
      </c>
      <c r="HR754">
        <v>0.07987039999999999</v>
      </c>
      <c r="HS754">
        <v>-0.939926</v>
      </c>
      <c r="HT754">
        <v>20.3383</v>
      </c>
      <c r="HU754">
        <v>5.21744</v>
      </c>
      <c r="HV754">
        <v>12.0129</v>
      </c>
      <c r="HW754">
        <v>4.9891</v>
      </c>
      <c r="HX754">
        <v>3.28788</v>
      </c>
      <c r="HY754">
        <v>9999</v>
      </c>
      <c r="HZ754">
        <v>9999</v>
      </c>
      <c r="IA754">
        <v>9999</v>
      </c>
      <c r="IB754">
        <v>19</v>
      </c>
      <c r="IC754">
        <v>1.86754</v>
      </c>
      <c r="ID754">
        <v>1.86675</v>
      </c>
      <c r="IE754">
        <v>1.86602</v>
      </c>
      <c r="IF754">
        <v>1.866</v>
      </c>
      <c r="IG754">
        <v>1.86784</v>
      </c>
      <c r="IH754">
        <v>1.8703</v>
      </c>
      <c r="II754">
        <v>1.86891</v>
      </c>
      <c r="IJ754">
        <v>1.87042</v>
      </c>
      <c r="IK754">
        <v>0</v>
      </c>
      <c r="IL754">
        <v>0</v>
      </c>
      <c r="IM754">
        <v>0</v>
      </c>
      <c r="IN754">
        <v>0</v>
      </c>
      <c r="IO754" t="s">
        <v>441</v>
      </c>
      <c r="IP754" t="s">
        <v>442</v>
      </c>
      <c r="IQ754" t="s">
        <v>443</v>
      </c>
      <c r="IR754" t="s">
        <v>443</v>
      </c>
      <c r="IS754" t="s">
        <v>443</v>
      </c>
      <c r="IT754" t="s">
        <v>443</v>
      </c>
      <c r="IU754">
        <v>0</v>
      </c>
      <c r="IV754">
        <v>100</v>
      </c>
      <c r="IW754">
        <v>100</v>
      </c>
      <c r="IX754">
        <v>-1.161</v>
      </c>
      <c r="IY754">
        <v>0.1524</v>
      </c>
      <c r="IZ754">
        <v>-0.2124528667129374</v>
      </c>
      <c r="JA754">
        <v>-0.0008016307627816455</v>
      </c>
      <c r="JB754">
        <v>-2.705495203968552E-07</v>
      </c>
      <c r="JC754">
        <v>-1.001381313952682E-11</v>
      </c>
      <c r="JD754">
        <v>-0.06429383364076624</v>
      </c>
      <c r="JE754">
        <v>-0.003544197663381463</v>
      </c>
      <c r="JF754">
        <v>0.0008551080648433378</v>
      </c>
      <c r="JG754">
        <v>-1.439520423836254E-05</v>
      </c>
      <c r="JH754">
        <v>4</v>
      </c>
      <c r="JI754">
        <v>2335</v>
      </c>
      <c r="JJ754">
        <v>1</v>
      </c>
      <c r="JK754">
        <v>25</v>
      </c>
      <c r="JL754">
        <v>194554.3</v>
      </c>
      <c r="JM754">
        <v>194554.4</v>
      </c>
      <c r="JN754">
        <v>2.02026</v>
      </c>
      <c r="JO754">
        <v>2.18628</v>
      </c>
      <c r="JP754">
        <v>1.39648</v>
      </c>
      <c r="JQ754">
        <v>2.35352</v>
      </c>
      <c r="JR754">
        <v>1.49536</v>
      </c>
      <c r="JS754">
        <v>2.5354</v>
      </c>
      <c r="JT754">
        <v>36.4578</v>
      </c>
      <c r="JU754">
        <v>24.0612</v>
      </c>
      <c r="JV754">
        <v>18</v>
      </c>
      <c r="JW754">
        <v>493.965</v>
      </c>
      <c r="JX754">
        <v>445.235</v>
      </c>
      <c r="JY754">
        <v>29.8976</v>
      </c>
      <c r="JZ754">
        <v>28.6119</v>
      </c>
      <c r="KA754">
        <v>30.0003</v>
      </c>
      <c r="KB754">
        <v>28.4432</v>
      </c>
      <c r="KC754">
        <v>28.3752</v>
      </c>
      <c r="KD754">
        <v>40.4339</v>
      </c>
      <c r="KE754">
        <v>21.921</v>
      </c>
      <c r="KF754">
        <v>45.6406</v>
      </c>
      <c r="KG754">
        <v>29.8852</v>
      </c>
      <c r="KH754">
        <v>978.636</v>
      </c>
      <c r="KI754">
        <v>18.6953</v>
      </c>
      <c r="KJ754">
        <v>100.931</v>
      </c>
      <c r="KK754">
        <v>100.515</v>
      </c>
    </row>
    <row r="755" spans="1:297">
      <c r="A755">
        <v>739</v>
      </c>
      <c r="B755">
        <v>1758920691</v>
      </c>
      <c r="C755">
        <v>18907.90000009537</v>
      </c>
      <c r="D755" t="s">
        <v>1926</v>
      </c>
      <c r="E755" t="s">
        <v>1927</v>
      </c>
      <c r="F755">
        <v>5</v>
      </c>
      <c r="G755" t="s">
        <v>1809</v>
      </c>
      <c r="H755" t="s">
        <v>436</v>
      </c>
      <c r="I755">
        <v>1758920683.25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(EA755+(U755+2*0.95*5.67E-8*(((EA755+$B$7)+273)^4-(EA755+273)^4)-44100*J755)/(1.84*29.3*R755+8*0.95*5.67E-8*(EA755+273)^3))</f>
        <v>0</v>
      </c>
      <c r="W755">
        <f>($C$7*EB755+$D$7*EC755+$E$7*V755)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2*0.95*5.67E-8*(((EA755+$B$7)+273)^4-(W755+273)^4)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981.5954940994286</v>
      </c>
      <c r="AK755">
        <v>939.2843090909088</v>
      </c>
      <c r="AL755">
        <v>3.403631696360171</v>
      </c>
      <c r="AM755">
        <v>65.04146636514054</v>
      </c>
      <c r="AN755">
        <f>(AP755 - AO755 + DY755*1E3/(8.314*(EA755+273.15)) * AR755/DX755 * AQ755) * DX755/(100*DL755) * 1000/(1000 - AP755)</f>
        <v>0</v>
      </c>
      <c r="AO755">
        <v>18.64973670357866</v>
      </c>
      <c r="AP755">
        <v>24.79618606060605</v>
      </c>
      <c r="AQ755">
        <v>-0.0001316259674914238</v>
      </c>
      <c r="AR755">
        <v>106.9102258895903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MAX(0,($B$13+$C$13*EF755)/(1+$D$13*EF755)*DY755/(EA755+273)*$E$13)</f>
        <v>0</v>
      </c>
      <c r="AX755" t="s">
        <v>437</v>
      </c>
      <c r="AY755" t="s">
        <v>437</v>
      </c>
      <c r="AZ755">
        <v>0</v>
      </c>
      <c r="BA755">
        <v>0</v>
      </c>
      <c r="BB755">
        <f>1-AZ755/BA755</f>
        <v>0</v>
      </c>
      <c r="BC755">
        <v>0</v>
      </c>
      <c r="BD755" t="s">
        <v>437</v>
      </c>
      <c r="BE755" t="s">
        <v>437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437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$B$11*EG755+$C$11*EH755+$F$11*ES755*(1-EV755)</f>
        <v>0</v>
      </c>
      <c r="DI755">
        <f>DH755*DJ755</f>
        <v>0</v>
      </c>
      <c r="DJ755">
        <f>($B$11*$D$9+$C$11*$D$9+$F$11*((FF755+EX755)/MAX(FF755+EX755+FG755, 0.1)*$I$9+FG755/MAX(FF755+EX755+FG755, 0.1)*$J$9))/($B$11+$C$11+$F$11)</f>
        <v>0</v>
      </c>
      <c r="DK755">
        <f>($B$11*$K$9+$C$11*$K$9+$F$11*((FF755+EX755)/MAX(FF755+EX755+FG755, 0.1)*$P$9+FG755/MAX(FF755+EX755+FG755, 0.1)*$Q$9))/($B$11+$C$11+$F$11)</f>
        <v>0</v>
      </c>
      <c r="DL755">
        <v>4.16</v>
      </c>
      <c r="DM755">
        <v>0.5</v>
      </c>
      <c r="DN755" t="s">
        <v>438</v>
      </c>
      <c r="DO755">
        <v>2</v>
      </c>
      <c r="DP755" t="b">
        <v>1</v>
      </c>
      <c r="DQ755">
        <v>1758920683.25</v>
      </c>
      <c r="DR755">
        <v>892.0598571428571</v>
      </c>
      <c r="DS755">
        <v>947.66075</v>
      </c>
      <c r="DT755">
        <v>24.81098214285714</v>
      </c>
      <c r="DU755">
        <v>18.64915</v>
      </c>
      <c r="DV755">
        <v>893.2114642857142</v>
      </c>
      <c r="DW755">
        <v>24.65854642857143</v>
      </c>
      <c r="DX755">
        <v>500.0012857142858</v>
      </c>
      <c r="DY755">
        <v>90.28149285714285</v>
      </c>
      <c r="DZ755">
        <v>0.02985964642857142</v>
      </c>
      <c r="EA755">
        <v>30.87465</v>
      </c>
      <c r="EB755">
        <v>30.01669285714285</v>
      </c>
      <c r="EC755">
        <v>999.9000000000002</v>
      </c>
      <c r="ED755">
        <v>0</v>
      </c>
      <c r="EE755">
        <v>0</v>
      </c>
      <c r="EF755">
        <v>9996.383928571429</v>
      </c>
      <c r="EG755">
        <v>0</v>
      </c>
      <c r="EH755">
        <v>11.6912</v>
      </c>
      <c r="EI755">
        <v>-55.60078571428571</v>
      </c>
      <c r="EJ755">
        <v>914.7557500000001</v>
      </c>
      <c r="EK755">
        <v>965.6695357142859</v>
      </c>
      <c r="EL755">
        <v>6.16182</v>
      </c>
      <c r="EM755">
        <v>947.66075</v>
      </c>
      <c r="EN755">
        <v>18.64915</v>
      </c>
      <c r="EO755">
        <v>2.239971071428572</v>
      </c>
      <c r="EP755">
        <v>1.683673571428572</v>
      </c>
      <c r="EQ755">
        <v>19.25108571428572</v>
      </c>
      <c r="ER755">
        <v>14.74670714285714</v>
      </c>
      <c r="ES755">
        <v>1999.998571428571</v>
      </c>
      <c r="ET755">
        <v>0.9800065</v>
      </c>
      <c r="EU755">
        <v>0.01999384642857143</v>
      </c>
      <c r="EV755">
        <v>0</v>
      </c>
      <c r="EW755">
        <v>772.6342857142856</v>
      </c>
      <c r="EX755">
        <v>5.00097</v>
      </c>
      <c r="EY755">
        <v>15503.62857142857</v>
      </c>
      <c r="EZ755">
        <v>16707.59642857143</v>
      </c>
      <c r="FA755">
        <v>40.75</v>
      </c>
      <c r="FB755">
        <v>40.97975</v>
      </c>
      <c r="FC755">
        <v>40.625</v>
      </c>
      <c r="FD755">
        <v>40.61825</v>
      </c>
      <c r="FE755">
        <v>41.375</v>
      </c>
      <c r="FF755">
        <v>1955.108571428571</v>
      </c>
      <c r="FG755">
        <v>39.89000000000001</v>
      </c>
      <c r="FH755">
        <v>0</v>
      </c>
      <c r="FI755">
        <v>1758920692.5</v>
      </c>
      <c r="FJ755">
        <v>0</v>
      </c>
      <c r="FK755">
        <v>772.6768461538462</v>
      </c>
      <c r="FL755">
        <v>10.89941878362791</v>
      </c>
      <c r="FM755">
        <v>235.9829055455729</v>
      </c>
      <c r="FN755">
        <v>15504.54230769231</v>
      </c>
      <c r="FO755">
        <v>15</v>
      </c>
      <c r="FP755">
        <v>0</v>
      </c>
      <c r="FQ755" t="s">
        <v>439</v>
      </c>
      <c r="FR755">
        <v>1747247426.5</v>
      </c>
      <c r="FS755">
        <v>1747247420.5</v>
      </c>
      <c r="FT755">
        <v>0</v>
      </c>
      <c r="FU755">
        <v>1.027</v>
      </c>
      <c r="FV755">
        <v>0.031</v>
      </c>
      <c r="FW755">
        <v>0.02</v>
      </c>
      <c r="FX755">
        <v>0.05</v>
      </c>
      <c r="FY755">
        <v>420</v>
      </c>
      <c r="FZ755">
        <v>16</v>
      </c>
      <c r="GA755">
        <v>0.01</v>
      </c>
      <c r="GB755">
        <v>0.1</v>
      </c>
      <c r="GC755">
        <v>-55.35662682926829</v>
      </c>
      <c r="GD755">
        <v>-3.506540069686318</v>
      </c>
      <c r="GE755">
        <v>0.3694138151736692</v>
      </c>
      <c r="GF755">
        <v>0</v>
      </c>
      <c r="GG755">
        <v>771.9522058823529</v>
      </c>
      <c r="GH755">
        <v>12.1733384252453</v>
      </c>
      <c r="GI755">
        <v>1.22526911280294</v>
      </c>
      <c r="GJ755">
        <v>-1</v>
      </c>
      <c r="GK755">
        <v>6.169302926829269</v>
      </c>
      <c r="GL755">
        <v>-0.1183264808362279</v>
      </c>
      <c r="GM755">
        <v>0.01316110367599375</v>
      </c>
      <c r="GN755">
        <v>0</v>
      </c>
      <c r="GO755">
        <v>0</v>
      </c>
      <c r="GP755">
        <v>2</v>
      </c>
      <c r="GQ755" t="s">
        <v>446</v>
      </c>
      <c r="GR755">
        <v>3.13526</v>
      </c>
      <c r="GS755">
        <v>2.69028</v>
      </c>
      <c r="GT755">
        <v>0.16251</v>
      </c>
      <c r="GU755">
        <v>0.167023</v>
      </c>
      <c r="GV755">
        <v>0.108559</v>
      </c>
      <c r="GW755">
        <v>0.08781799999999999</v>
      </c>
      <c r="GX755">
        <v>26606.7</v>
      </c>
      <c r="GY755">
        <v>26518.2</v>
      </c>
      <c r="GZ755">
        <v>29533.4</v>
      </c>
      <c r="HA755">
        <v>29420.6</v>
      </c>
      <c r="HB755">
        <v>34778.1</v>
      </c>
      <c r="HC755">
        <v>35555</v>
      </c>
      <c r="HD755">
        <v>41554.3</v>
      </c>
      <c r="HE755">
        <v>41800.9</v>
      </c>
      <c r="HF755">
        <v>1.93198</v>
      </c>
      <c r="HG755">
        <v>1.86978</v>
      </c>
      <c r="HH755">
        <v>0.0671074</v>
      </c>
      <c r="HI755">
        <v>0</v>
      </c>
      <c r="HJ755">
        <v>28.9249</v>
      </c>
      <c r="HK755">
        <v>999.9</v>
      </c>
      <c r="HL755">
        <v>44.6</v>
      </c>
      <c r="HM755">
        <v>31.5</v>
      </c>
      <c r="HN755">
        <v>22.9304</v>
      </c>
      <c r="HO755">
        <v>62.0094</v>
      </c>
      <c r="HP755">
        <v>26.0577</v>
      </c>
      <c r="HQ755">
        <v>1</v>
      </c>
      <c r="HR755">
        <v>0.0800254</v>
      </c>
      <c r="HS755">
        <v>-0.908524</v>
      </c>
      <c r="HT755">
        <v>20.3383</v>
      </c>
      <c r="HU755">
        <v>5.21759</v>
      </c>
      <c r="HV755">
        <v>12.0125</v>
      </c>
      <c r="HW755">
        <v>4.989</v>
      </c>
      <c r="HX755">
        <v>3.2881</v>
      </c>
      <c r="HY755">
        <v>9999</v>
      </c>
      <c r="HZ755">
        <v>9999</v>
      </c>
      <c r="IA755">
        <v>9999</v>
      </c>
      <c r="IB755">
        <v>19</v>
      </c>
      <c r="IC755">
        <v>1.86754</v>
      </c>
      <c r="ID755">
        <v>1.86674</v>
      </c>
      <c r="IE755">
        <v>1.86602</v>
      </c>
      <c r="IF755">
        <v>1.866</v>
      </c>
      <c r="IG755">
        <v>1.86784</v>
      </c>
      <c r="IH755">
        <v>1.87028</v>
      </c>
      <c r="II755">
        <v>1.86893</v>
      </c>
      <c r="IJ755">
        <v>1.87042</v>
      </c>
      <c r="IK755">
        <v>0</v>
      </c>
      <c r="IL755">
        <v>0</v>
      </c>
      <c r="IM755">
        <v>0</v>
      </c>
      <c r="IN755">
        <v>0</v>
      </c>
      <c r="IO755" t="s">
        <v>441</v>
      </c>
      <c r="IP755" t="s">
        <v>442</v>
      </c>
      <c r="IQ755" t="s">
        <v>443</v>
      </c>
      <c r="IR755" t="s">
        <v>443</v>
      </c>
      <c r="IS755" t="s">
        <v>443</v>
      </c>
      <c r="IT755" t="s">
        <v>443</v>
      </c>
      <c r="IU755">
        <v>0</v>
      </c>
      <c r="IV755">
        <v>100</v>
      </c>
      <c r="IW755">
        <v>100</v>
      </c>
      <c r="IX755">
        <v>-1.185</v>
      </c>
      <c r="IY755">
        <v>0.1522</v>
      </c>
      <c r="IZ755">
        <v>-0.2124528667129374</v>
      </c>
      <c r="JA755">
        <v>-0.0008016307627816455</v>
      </c>
      <c r="JB755">
        <v>-2.705495203968552E-07</v>
      </c>
      <c r="JC755">
        <v>-1.001381313952682E-11</v>
      </c>
      <c r="JD755">
        <v>-0.06429383364076624</v>
      </c>
      <c r="JE755">
        <v>-0.003544197663381463</v>
      </c>
      <c r="JF755">
        <v>0.0008551080648433378</v>
      </c>
      <c r="JG755">
        <v>-1.439520423836254E-05</v>
      </c>
      <c r="JH755">
        <v>4</v>
      </c>
      <c r="JI755">
        <v>2335</v>
      </c>
      <c r="JJ755">
        <v>1</v>
      </c>
      <c r="JK755">
        <v>25</v>
      </c>
      <c r="JL755">
        <v>194554.4</v>
      </c>
      <c r="JM755">
        <v>194554.5</v>
      </c>
      <c r="JN755">
        <v>2.04956</v>
      </c>
      <c r="JO755">
        <v>2.16919</v>
      </c>
      <c r="JP755">
        <v>1.39648</v>
      </c>
      <c r="JQ755">
        <v>2.35107</v>
      </c>
      <c r="JR755">
        <v>1.49536</v>
      </c>
      <c r="JS755">
        <v>2.58789</v>
      </c>
      <c r="JT755">
        <v>36.4578</v>
      </c>
      <c r="JU755">
        <v>24.0525</v>
      </c>
      <c r="JV755">
        <v>18</v>
      </c>
      <c r="JW755">
        <v>494.144</v>
      </c>
      <c r="JX755">
        <v>445.026</v>
      </c>
      <c r="JY755">
        <v>29.8801</v>
      </c>
      <c r="JZ755">
        <v>28.6144</v>
      </c>
      <c r="KA755">
        <v>30.0001</v>
      </c>
      <c r="KB755">
        <v>28.4456</v>
      </c>
      <c r="KC755">
        <v>28.376</v>
      </c>
      <c r="KD755">
        <v>41.0745</v>
      </c>
      <c r="KE755">
        <v>21.921</v>
      </c>
      <c r="KF755">
        <v>45.6406</v>
      </c>
      <c r="KG755">
        <v>29.8644</v>
      </c>
      <c r="KH755">
        <v>991.994</v>
      </c>
      <c r="KI755">
        <v>18.72</v>
      </c>
      <c r="KJ755">
        <v>100.929</v>
      </c>
      <c r="KK755">
        <v>100.514</v>
      </c>
    </row>
    <row r="756" spans="1:297">
      <c r="A756">
        <v>740</v>
      </c>
      <c r="B756">
        <v>1758920695.5</v>
      </c>
      <c r="C756">
        <v>18912.40000009537</v>
      </c>
      <c r="D756" t="s">
        <v>1928</v>
      </c>
      <c r="E756" t="s">
        <v>1929</v>
      </c>
      <c r="F756">
        <v>5</v>
      </c>
      <c r="G756" t="s">
        <v>1809</v>
      </c>
      <c r="H756" t="s">
        <v>436</v>
      </c>
      <c r="I756">
        <v>1758920687.678571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(EA756+(U756+2*0.95*5.67E-8*(((EA756+$B$7)+273)^4-(EA756+273)^4)-44100*J756)/(1.84*29.3*R756+8*0.95*5.67E-8*(EA756+273)^3))</f>
        <v>0</v>
      </c>
      <c r="W756">
        <f>($C$7*EB756+$D$7*EC756+$E$7*V756)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2*0.95*5.67E-8*(((EA756+$B$7)+273)^4-(W756+273)^4)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996.9544245702684</v>
      </c>
      <c r="AK756">
        <v>954.5635757575754</v>
      </c>
      <c r="AL756">
        <v>3.39648428702528</v>
      </c>
      <c r="AM756">
        <v>65.04146636514054</v>
      </c>
      <c r="AN756">
        <f>(AP756 - AO756 + DY756*1E3/(8.314*(EA756+273.15)) * AR756/DX756 * AQ756) * DX756/(100*DL756) * 1000/(1000 - AP756)</f>
        <v>0</v>
      </c>
      <c r="AO756">
        <v>18.64887321280562</v>
      </c>
      <c r="AP756">
        <v>24.78599393939393</v>
      </c>
      <c r="AQ756">
        <v>-7.263508485592835E-05</v>
      </c>
      <c r="AR756">
        <v>106.9102258895903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MAX(0,($B$13+$C$13*EF756)/(1+$D$13*EF756)*DY756/(EA756+273)*$E$13)</f>
        <v>0</v>
      </c>
      <c r="AX756" t="s">
        <v>437</v>
      </c>
      <c r="AY756" t="s">
        <v>437</v>
      </c>
      <c r="AZ756">
        <v>0</v>
      </c>
      <c r="BA756">
        <v>0</v>
      </c>
      <c r="BB756">
        <f>1-AZ756/BA756</f>
        <v>0</v>
      </c>
      <c r="BC756">
        <v>0</v>
      </c>
      <c r="BD756" t="s">
        <v>437</v>
      </c>
      <c r="BE756" t="s">
        <v>437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437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$B$11*EG756+$C$11*EH756+$F$11*ES756*(1-EV756)</f>
        <v>0</v>
      </c>
      <c r="DI756">
        <f>DH756*DJ756</f>
        <v>0</v>
      </c>
      <c r="DJ756">
        <f>($B$11*$D$9+$C$11*$D$9+$F$11*((FF756+EX756)/MAX(FF756+EX756+FG756, 0.1)*$I$9+FG756/MAX(FF756+EX756+FG756, 0.1)*$J$9))/($B$11+$C$11+$F$11)</f>
        <v>0</v>
      </c>
      <c r="DK756">
        <f>($B$11*$K$9+$C$11*$K$9+$F$11*((FF756+EX756)/MAX(FF756+EX756+FG756, 0.1)*$P$9+FG756/MAX(FF756+EX756+FG756, 0.1)*$Q$9))/($B$11+$C$11+$F$11)</f>
        <v>0</v>
      </c>
      <c r="DL756">
        <v>4.16</v>
      </c>
      <c r="DM756">
        <v>0.5</v>
      </c>
      <c r="DN756" t="s">
        <v>438</v>
      </c>
      <c r="DO756">
        <v>2</v>
      </c>
      <c r="DP756" t="b">
        <v>1</v>
      </c>
      <c r="DQ756">
        <v>1758920687.678571</v>
      </c>
      <c r="DR756">
        <v>906.6814642857142</v>
      </c>
      <c r="DS756">
        <v>962.4549642857144</v>
      </c>
      <c r="DT756">
        <v>24.80295714285714</v>
      </c>
      <c r="DU756">
        <v>18.64951428571429</v>
      </c>
      <c r="DV756">
        <v>907.8523571428572</v>
      </c>
      <c r="DW756">
        <v>24.65061428571429</v>
      </c>
      <c r="DX756">
        <v>499.9873214285714</v>
      </c>
      <c r="DY756">
        <v>90.28082857142859</v>
      </c>
      <c r="DZ756">
        <v>0.030004325</v>
      </c>
      <c r="EA756">
        <v>30.8734</v>
      </c>
      <c r="EB756">
        <v>30.01981785714285</v>
      </c>
      <c r="EC756">
        <v>999.9000000000002</v>
      </c>
      <c r="ED756">
        <v>0</v>
      </c>
      <c r="EE756">
        <v>0</v>
      </c>
      <c r="EF756">
        <v>9997.563571428573</v>
      </c>
      <c r="EG756">
        <v>0</v>
      </c>
      <c r="EH756">
        <v>11.6912</v>
      </c>
      <c r="EI756">
        <v>-55.77331785714285</v>
      </c>
      <c r="EJ756">
        <v>929.7417499999999</v>
      </c>
      <c r="EK756">
        <v>980.7454642857141</v>
      </c>
      <c r="EL756">
        <v>6.15342642857143</v>
      </c>
      <c r="EM756">
        <v>962.4549642857144</v>
      </c>
      <c r="EN756">
        <v>18.64951428571429</v>
      </c>
      <c r="EO756">
        <v>2.23923</v>
      </c>
      <c r="EP756">
        <v>1.683695</v>
      </c>
      <c r="EQ756">
        <v>19.245775</v>
      </c>
      <c r="ER756">
        <v>14.74690357142857</v>
      </c>
      <c r="ES756">
        <v>1999.995357142857</v>
      </c>
      <c r="ET756">
        <v>0.9800065357142858</v>
      </c>
      <c r="EU756">
        <v>0.01999384642857143</v>
      </c>
      <c r="EV756">
        <v>0</v>
      </c>
      <c r="EW756">
        <v>773.4658928571428</v>
      </c>
      <c r="EX756">
        <v>5.00097</v>
      </c>
      <c r="EY756">
        <v>15520.26428571429</v>
      </c>
      <c r="EZ756">
        <v>16707.56071428572</v>
      </c>
      <c r="FA756">
        <v>40.75</v>
      </c>
      <c r="FB756">
        <v>40.98875</v>
      </c>
      <c r="FC756">
        <v>40.625</v>
      </c>
      <c r="FD756">
        <v>40.6205</v>
      </c>
      <c r="FE756">
        <v>41.375</v>
      </c>
      <c r="FF756">
        <v>1955.105357142857</v>
      </c>
      <c r="FG756">
        <v>39.89000000000001</v>
      </c>
      <c r="FH756">
        <v>0</v>
      </c>
      <c r="FI756">
        <v>1758920697.3</v>
      </c>
      <c r="FJ756">
        <v>0</v>
      </c>
      <c r="FK756">
        <v>773.6077307692309</v>
      </c>
      <c r="FL756">
        <v>11.28700855036727</v>
      </c>
      <c r="FM756">
        <v>212.8717949668775</v>
      </c>
      <c r="FN756">
        <v>15522.58846153846</v>
      </c>
      <c r="FO756">
        <v>15</v>
      </c>
      <c r="FP756">
        <v>0</v>
      </c>
      <c r="FQ756" t="s">
        <v>439</v>
      </c>
      <c r="FR756">
        <v>1747247426.5</v>
      </c>
      <c r="FS756">
        <v>1747247420.5</v>
      </c>
      <c r="FT756">
        <v>0</v>
      </c>
      <c r="FU756">
        <v>1.027</v>
      </c>
      <c r="FV756">
        <v>0.031</v>
      </c>
      <c r="FW756">
        <v>0.02</v>
      </c>
      <c r="FX756">
        <v>0.05</v>
      </c>
      <c r="FY756">
        <v>420</v>
      </c>
      <c r="FZ756">
        <v>16</v>
      </c>
      <c r="GA756">
        <v>0.01</v>
      </c>
      <c r="GB756">
        <v>0.1</v>
      </c>
      <c r="GC756">
        <v>-55.69049</v>
      </c>
      <c r="GD756">
        <v>-2.492303189493403</v>
      </c>
      <c r="GE756">
        <v>0.2541194077594232</v>
      </c>
      <c r="GF756">
        <v>0</v>
      </c>
      <c r="GG756">
        <v>773.0167352941177</v>
      </c>
      <c r="GH756">
        <v>11.23741787853227</v>
      </c>
      <c r="GI756">
        <v>1.132322634048207</v>
      </c>
      <c r="GJ756">
        <v>-1</v>
      </c>
      <c r="GK756">
        <v>6.157359250000001</v>
      </c>
      <c r="GL756">
        <v>-0.1106155722326532</v>
      </c>
      <c r="GM756">
        <v>0.01093285698879763</v>
      </c>
      <c r="GN756">
        <v>0</v>
      </c>
      <c r="GO756">
        <v>0</v>
      </c>
      <c r="GP756">
        <v>2</v>
      </c>
      <c r="GQ756" t="s">
        <v>446</v>
      </c>
      <c r="GR756">
        <v>3.13533</v>
      </c>
      <c r="GS756">
        <v>2.69037</v>
      </c>
      <c r="GT756">
        <v>0.164223</v>
      </c>
      <c r="GU756">
        <v>0.168701</v>
      </c>
      <c r="GV756">
        <v>0.108531</v>
      </c>
      <c r="GW756">
        <v>0.0878205</v>
      </c>
      <c r="GX756">
        <v>26552.1</v>
      </c>
      <c r="GY756">
        <v>26464.9</v>
      </c>
      <c r="GZ756">
        <v>29533.2</v>
      </c>
      <c r="HA756">
        <v>29420.8</v>
      </c>
      <c r="HB756">
        <v>34779</v>
      </c>
      <c r="HC756">
        <v>35555.2</v>
      </c>
      <c r="HD756">
        <v>41554</v>
      </c>
      <c r="HE756">
        <v>41801.3</v>
      </c>
      <c r="HF756">
        <v>1.9323</v>
      </c>
      <c r="HG756">
        <v>1.86955</v>
      </c>
      <c r="HH756">
        <v>0.067506</v>
      </c>
      <c r="HI756">
        <v>0</v>
      </c>
      <c r="HJ756">
        <v>28.9249</v>
      </c>
      <c r="HK756">
        <v>999.9</v>
      </c>
      <c r="HL756">
        <v>44.6</v>
      </c>
      <c r="HM756">
        <v>31.5</v>
      </c>
      <c r="HN756">
        <v>22.9294</v>
      </c>
      <c r="HO756">
        <v>62.0594</v>
      </c>
      <c r="HP756">
        <v>26.1298</v>
      </c>
      <c r="HQ756">
        <v>1</v>
      </c>
      <c r="HR756">
        <v>0.0800406</v>
      </c>
      <c r="HS756">
        <v>-0.898742</v>
      </c>
      <c r="HT756">
        <v>20.3383</v>
      </c>
      <c r="HU756">
        <v>5.21819</v>
      </c>
      <c r="HV756">
        <v>12.0128</v>
      </c>
      <c r="HW756">
        <v>4.98935</v>
      </c>
      <c r="HX756">
        <v>3.28783</v>
      </c>
      <c r="HY756">
        <v>9999</v>
      </c>
      <c r="HZ756">
        <v>9999</v>
      </c>
      <c r="IA756">
        <v>9999</v>
      </c>
      <c r="IB756">
        <v>19</v>
      </c>
      <c r="IC756">
        <v>1.86753</v>
      </c>
      <c r="ID756">
        <v>1.86672</v>
      </c>
      <c r="IE756">
        <v>1.86601</v>
      </c>
      <c r="IF756">
        <v>1.866</v>
      </c>
      <c r="IG756">
        <v>1.86783</v>
      </c>
      <c r="IH756">
        <v>1.87027</v>
      </c>
      <c r="II756">
        <v>1.86891</v>
      </c>
      <c r="IJ756">
        <v>1.87042</v>
      </c>
      <c r="IK756">
        <v>0</v>
      </c>
      <c r="IL756">
        <v>0</v>
      </c>
      <c r="IM756">
        <v>0</v>
      </c>
      <c r="IN756">
        <v>0</v>
      </c>
      <c r="IO756" t="s">
        <v>441</v>
      </c>
      <c r="IP756" t="s">
        <v>442</v>
      </c>
      <c r="IQ756" t="s">
        <v>443</v>
      </c>
      <c r="IR756" t="s">
        <v>443</v>
      </c>
      <c r="IS756" t="s">
        <v>443</v>
      </c>
      <c r="IT756" t="s">
        <v>443</v>
      </c>
      <c r="IU756">
        <v>0</v>
      </c>
      <c r="IV756">
        <v>100</v>
      </c>
      <c r="IW756">
        <v>100</v>
      </c>
      <c r="IX756">
        <v>-1.205</v>
      </c>
      <c r="IY756">
        <v>0.1521</v>
      </c>
      <c r="IZ756">
        <v>-0.2124528667129374</v>
      </c>
      <c r="JA756">
        <v>-0.0008016307627816455</v>
      </c>
      <c r="JB756">
        <v>-2.705495203968552E-07</v>
      </c>
      <c r="JC756">
        <v>-1.001381313952682E-11</v>
      </c>
      <c r="JD756">
        <v>-0.06429383364076624</v>
      </c>
      <c r="JE756">
        <v>-0.003544197663381463</v>
      </c>
      <c r="JF756">
        <v>0.0008551080648433378</v>
      </c>
      <c r="JG756">
        <v>-1.439520423836254E-05</v>
      </c>
      <c r="JH756">
        <v>4</v>
      </c>
      <c r="JI756">
        <v>2335</v>
      </c>
      <c r="JJ756">
        <v>1</v>
      </c>
      <c r="JK756">
        <v>25</v>
      </c>
      <c r="JL756">
        <v>194554.5</v>
      </c>
      <c r="JM756">
        <v>194554.6</v>
      </c>
      <c r="JN756">
        <v>2.07642</v>
      </c>
      <c r="JO756">
        <v>2.18262</v>
      </c>
      <c r="JP756">
        <v>1.39648</v>
      </c>
      <c r="JQ756">
        <v>2.35352</v>
      </c>
      <c r="JR756">
        <v>1.49536</v>
      </c>
      <c r="JS756">
        <v>2.5769</v>
      </c>
      <c r="JT756">
        <v>36.4578</v>
      </c>
      <c r="JU756">
        <v>24.0612</v>
      </c>
      <c r="JV756">
        <v>18</v>
      </c>
      <c r="JW756">
        <v>494.35</v>
      </c>
      <c r="JX756">
        <v>444.899</v>
      </c>
      <c r="JY756">
        <v>29.8607</v>
      </c>
      <c r="JZ756">
        <v>28.6164</v>
      </c>
      <c r="KA756">
        <v>30.0003</v>
      </c>
      <c r="KB756">
        <v>28.4456</v>
      </c>
      <c r="KC756">
        <v>28.3775</v>
      </c>
      <c r="KD756">
        <v>41.5551</v>
      </c>
      <c r="KE756">
        <v>21.921</v>
      </c>
      <c r="KF756">
        <v>45.6406</v>
      </c>
      <c r="KG756">
        <v>29.8443</v>
      </c>
      <c r="KH756">
        <v>1012.03</v>
      </c>
      <c r="KI756">
        <v>18.7369</v>
      </c>
      <c r="KJ756">
        <v>100.929</v>
      </c>
      <c r="KK756">
        <v>100.515</v>
      </c>
    </row>
    <row r="757" spans="1:297">
      <c r="A757">
        <v>741</v>
      </c>
      <c r="B757">
        <v>1758920701</v>
      </c>
      <c r="C757">
        <v>18917.90000009537</v>
      </c>
      <c r="D757" t="s">
        <v>1930</v>
      </c>
      <c r="E757" t="s">
        <v>1931</v>
      </c>
      <c r="F757">
        <v>5</v>
      </c>
      <c r="G757" t="s">
        <v>1809</v>
      </c>
      <c r="H757" t="s">
        <v>436</v>
      </c>
      <c r="I757">
        <v>1758920693.25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(EA757+(U757+2*0.95*5.67E-8*(((EA757+$B$7)+273)^4-(EA757+273)^4)-44100*J757)/(1.84*29.3*R757+8*0.95*5.67E-8*(EA757+273)^3))</f>
        <v>0</v>
      </c>
      <c r="W757">
        <f>($C$7*EB757+$D$7*EC757+$E$7*V757)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2*0.95*5.67E-8*(((EA757+$B$7)+273)^4-(W757+273)^4)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1015.68355648837</v>
      </c>
      <c r="AK757">
        <v>973.201103030303</v>
      </c>
      <c r="AL757">
        <v>3.379516943162188</v>
      </c>
      <c r="AM757">
        <v>65.04146636514054</v>
      </c>
      <c r="AN757">
        <f>(AP757 - AO757 + DY757*1E3/(8.314*(EA757+273.15)) * AR757/DX757 * AQ757) * DX757/(100*DL757) * 1000/(1000 - AP757)</f>
        <v>0</v>
      </c>
      <c r="AO757">
        <v>18.66245032036107</v>
      </c>
      <c r="AP757">
        <v>24.76983939393938</v>
      </c>
      <c r="AQ757">
        <v>-9.79690727798988E-05</v>
      </c>
      <c r="AR757">
        <v>106.9102258895903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MAX(0,($B$13+$C$13*EF757)/(1+$D$13*EF757)*DY757/(EA757+273)*$E$13)</f>
        <v>0</v>
      </c>
      <c r="AX757" t="s">
        <v>437</v>
      </c>
      <c r="AY757" t="s">
        <v>437</v>
      </c>
      <c r="AZ757">
        <v>0</v>
      </c>
      <c r="BA757">
        <v>0</v>
      </c>
      <c r="BB757">
        <f>1-AZ757/BA757</f>
        <v>0</v>
      </c>
      <c r="BC757">
        <v>0</v>
      </c>
      <c r="BD757" t="s">
        <v>437</v>
      </c>
      <c r="BE757" t="s">
        <v>437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437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$B$11*EG757+$C$11*EH757+$F$11*ES757*(1-EV757)</f>
        <v>0</v>
      </c>
      <c r="DI757">
        <f>DH757*DJ757</f>
        <v>0</v>
      </c>
      <c r="DJ757">
        <f>($B$11*$D$9+$C$11*$D$9+$F$11*((FF757+EX757)/MAX(FF757+EX757+FG757, 0.1)*$I$9+FG757/MAX(FF757+EX757+FG757, 0.1)*$J$9))/($B$11+$C$11+$F$11)</f>
        <v>0</v>
      </c>
      <c r="DK757">
        <f>($B$11*$K$9+$C$11*$K$9+$F$11*((FF757+EX757)/MAX(FF757+EX757+FG757, 0.1)*$P$9+FG757/MAX(FF757+EX757+FG757, 0.1)*$Q$9))/($B$11+$C$11+$F$11)</f>
        <v>0</v>
      </c>
      <c r="DL757">
        <v>4.16</v>
      </c>
      <c r="DM757">
        <v>0.5</v>
      </c>
      <c r="DN757" t="s">
        <v>438</v>
      </c>
      <c r="DO757">
        <v>2</v>
      </c>
      <c r="DP757" t="b">
        <v>1</v>
      </c>
      <c r="DQ757">
        <v>1758920693.25</v>
      </c>
      <c r="DR757">
        <v>925.0951785714284</v>
      </c>
      <c r="DS757">
        <v>981.0929285714284</v>
      </c>
      <c r="DT757">
        <v>24.78940714285714</v>
      </c>
      <c r="DU757">
        <v>18.65474285714286</v>
      </c>
      <c r="DV757">
        <v>926.2903928571429</v>
      </c>
      <c r="DW757">
        <v>24.63723214285715</v>
      </c>
      <c r="DX757">
        <v>499.9986428571428</v>
      </c>
      <c r="DY757">
        <v>90.27991785714285</v>
      </c>
      <c r="DZ757">
        <v>0.03007103928571428</v>
      </c>
      <c r="EA757">
        <v>30.87048571428571</v>
      </c>
      <c r="EB757">
        <v>30.02115714285715</v>
      </c>
      <c r="EC757">
        <v>999.9000000000002</v>
      </c>
      <c r="ED757">
        <v>0</v>
      </c>
      <c r="EE757">
        <v>0</v>
      </c>
      <c r="EF757">
        <v>9998.723214285714</v>
      </c>
      <c r="EG757">
        <v>0</v>
      </c>
      <c r="EH757">
        <v>11.6912</v>
      </c>
      <c r="EI757">
        <v>-55.99775357142856</v>
      </c>
      <c r="EJ757">
        <v>948.6104642857142</v>
      </c>
      <c r="EK757">
        <v>999.7437142857143</v>
      </c>
      <c r="EL757">
        <v>6.134645357142857</v>
      </c>
      <c r="EM757">
        <v>981.0929285714284</v>
      </c>
      <c r="EN757">
        <v>18.65474285714286</v>
      </c>
      <c r="EO757">
        <v>2.237984642857143</v>
      </c>
      <c r="EP757">
        <v>1.68415</v>
      </c>
      <c r="EQ757">
        <v>19.23684285714285</v>
      </c>
      <c r="ER757">
        <v>14.75109285714286</v>
      </c>
      <c r="ES757">
        <v>2000.0125</v>
      </c>
      <c r="ET757">
        <v>0.9800067142857144</v>
      </c>
      <c r="EU757">
        <v>0.01999363928571429</v>
      </c>
      <c r="EV757">
        <v>0</v>
      </c>
      <c r="EW757">
        <v>774.4875357142857</v>
      </c>
      <c r="EX757">
        <v>5.00097</v>
      </c>
      <c r="EY757">
        <v>15539.23928571429</v>
      </c>
      <c r="EZ757">
        <v>16707.71071428572</v>
      </c>
      <c r="FA757">
        <v>40.75</v>
      </c>
      <c r="FB757">
        <v>40.9955</v>
      </c>
      <c r="FC757">
        <v>40.625</v>
      </c>
      <c r="FD757">
        <v>40.6205</v>
      </c>
      <c r="FE757">
        <v>41.375</v>
      </c>
      <c r="FF757">
        <v>1955.1225</v>
      </c>
      <c r="FG757">
        <v>39.89000000000001</v>
      </c>
      <c r="FH757">
        <v>0</v>
      </c>
      <c r="FI757">
        <v>1758920702.7</v>
      </c>
      <c r="FJ757">
        <v>0</v>
      </c>
      <c r="FK757">
        <v>774.5769200000001</v>
      </c>
      <c r="FL757">
        <v>9.395846154936034</v>
      </c>
      <c r="FM757">
        <v>189.3692307564047</v>
      </c>
      <c r="FN757">
        <v>15541.684</v>
      </c>
      <c r="FO757">
        <v>15</v>
      </c>
      <c r="FP757">
        <v>0</v>
      </c>
      <c r="FQ757" t="s">
        <v>439</v>
      </c>
      <c r="FR757">
        <v>1747247426.5</v>
      </c>
      <c r="FS757">
        <v>1747247420.5</v>
      </c>
      <c r="FT757">
        <v>0</v>
      </c>
      <c r="FU757">
        <v>1.027</v>
      </c>
      <c r="FV757">
        <v>0.031</v>
      </c>
      <c r="FW757">
        <v>0.02</v>
      </c>
      <c r="FX757">
        <v>0.05</v>
      </c>
      <c r="FY757">
        <v>420</v>
      </c>
      <c r="FZ757">
        <v>16</v>
      </c>
      <c r="GA757">
        <v>0.01</v>
      </c>
      <c r="GB757">
        <v>0.1</v>
      </c>
      <c r="GC757">
        <v>-55.8588675</v>
      </c>
      <c r="GD757">
        <v>-2.503892307692234</v>
      </c>
      <c r="GE757">
        <v>0.2584432610724254</v>
      </c>
      <c r="GF757">
        <v>0</v>
      </c>
      <c r="GG757">
        <v>773.8968235294117</v>
      </c>
      <c r="GH757">
        <v>10.79569136601152</v>
      </c>
      <c r="GI757">
        <v>1.094803030111121</v>
      </c>
      <c r="GJ757">
        <v>-1</v>
      </c>
      <c r="GK757">
        <v>6.14438975</v>
      </c>
      <c r="GL757">
        <v>-0.1858247279549742</v>
      </c>
      <c r="GM757">
        <v>0.01950962140682129</v>
      </c>
      <c r="GN757">
        <v>0</v>
      </c>
      <c r="GO757">
        <v>0</v>
      </c>
      <c r="GP757">
        <v>2</v>
      </c>
      <c r="GQ757" t="s">
        <v>446</v>
      </c>
      <c r="GR757">
        <v>3.13531</v>
      </c>
      <c r="GS757">
        <v>2.69041</v>
      </c>
      <c r="GT757">
        <v>0.166293</v>
      </c>
      <c r="GU757">
        <v>0.170683</v>
      </c>
      <c r="GV757">
        <v>0.108491</v>
      </c>
      <c r="GW757">
        <v>0.0880312</v>
      </c>
      <c r="GX757">
        <v>26486.7</v>
      </c>
      <c r="GY757">
        <v>26401.8</v>
      </c>
      <c r="GZ757">
        <v>29533.6</v>
      </c>
      <c r="HA757">
        <v>29420.8</v>
      </c>
      <c r="HB757">
        <v>34781.1</v>
      </c>
      <c r="HC757">
        <v>35547</v>
      </c>
      <c r="HD757">
        <v>41554.5</v>
      </c>
      <c r="HE757">
        <v>41801.4</v>
      </c>
      <c r="HF757">
        <v>1.9319</v>
      </c>
      <c r="HG757">
        <v>1.87</v>
      </c>
      <c r="HH757">
        <v>0.0677854</v>
      </c>
      <c r="HI757">
        <v>0</v>
      </c>
      <c r="HJ757">
        <v>28.9249</v>
      </c>
      <c r="HK757">
        <v>999.9</v>
      </c>
      <c r="HL757">
        <v>44.6</v>
      </c>
      <c r="HM757">
        <v>31.5</v>
      </c>
      <c r="HN757">
        <v>22.9304</v>
      </c>
      <c r="HO757">
        <v>61.9394</v>
      </c>
      <c r="HP757">
        <v>25.9976</v>
      </c>
      <c r="HQ757">
        <v>1</v>
      </c>
      <c r="HR757">
        <v>0.0801905</v>
      </c>
      <c r="HS757">
        <v>-0.870161</v>
      </c>
      <c r="HT757">
        <v>20.3385</v>
      </c>
      <c r="HU757">
        <v>5.21804</v>
      </c>
      <c r="HV757">
        <v>12.0135</v>
      </c>
      <c r="HW757">
        <v>4.9894</v>
      </c>
      <c r="HX757">
        <v>3.28783</v>
      </c>
      <c r="HY757">
        <v>9999</v>
      </c>
      <c r="HZ757">
        <v>9999</v>
      </c>
      <c r="IA757">
        <v>9999</v>
      </c>
      <c r="IB757">
        <v>19</v>
      </c>
      <c r="IC757">
        <v>1.86753</v>
      </c>
      <c r="ID757">
        <v>1.86673</v>
      </c>
      <c r="IE757">
        <v>1.86602</v>
      </c>
      <c r="IF757">
        <v>1.866</v>
      </c>
      <c r="IG757">
        <v>1.86783</v>
      </c>
      <c r="IH757">
        <v>1.8703</v>
      </c>
      <c r="II757">
        <v>1.86893</v>
      </c>
      <c r="IJ757">
        <v>1.87042</v>
      </c>
      <c r="IK757">
        <v>0</v>
      </c>
      <c r="IL757">
        <v>0</v>
      </c>
      <c r="IM757">
        <v>0</v>
      </c>
      <c r="IN757">
        <v>0</v>
      </c>
      <c r="IO757" t="s">
        <v>441</v>
      </c>
      <c r="IP757" t="s">
        <v>442</v>
      </c>
      <c r="IQ757" t="s">
        <v>443</v>
      </c>
      <c r="IR757" t="s">
        <v>443</v>
      </c>
      <c r="IS757" t="s">
        <v>443</v>
      </c>
      <c r="IT757" t="s">
        <v>443</v>
      </c>
      <c r="IU757">
        <v>0</v>
      </c>
      <c r="IV757">
        <v>100</v>
      </c>
      <c r="IW757">
        <v>100</v>
      </c>
      <c r="IX757">
        <v>-1.229</v>
      </c>
      <c r="IY757">
        <v>0.1519</v>
      </c>
      <c r="IZ757">
        <v>-0.2124528667129374</v>
      </c>
      <c r="JA757">
        <v>-0.0008016307627816455</v>
      </c>
      <c r="JB757">
        <v>-2.705495203968552E-07</v>
      </c>
      <c r="JC757">
        <v>-1.001381313952682E-11</v>
      </c>
      <c r="JD757">
        <v>-0.06429383364076624</v>
      </c>
      <c r="JE757">
        <v>-0.003544197663381463</v>
      </c>
      <c r="JF757">
        <v>0.0008551080648433378</v>
      </c>
      <c r="JG757">
        <v>-1.439520423836254E-05</v>
      </c>
      <c r="JH757">
        <v>4</v>
      </c>
      <c r="JI757">
        <v>2335</v>
      </c>
      <c r="JJ757">
        <v>1</v>
      </c>
      <c r="JK757">
        <v>25</v>
      </c>
      <c r="JL757">
        <v>194554.6</v>
      </c>
      <c r="JM757">
        <v>194554.7</v>
      </c>
      <c r="JN757">
        <v>2.10571</v>
      </c>
      <c r="JO757">
        <v>2.17041</v>
      </c>
      <c r="JP757">
        <v>1.39648</v>
      </c>
      <c r="JQ757">
        <v>2.35229</v>
      </c>
      <c r="JR757">
        <v>1.49536</v>
      </c>
      <c r="JS757">
        <v>2.55005</v>
      </c>
      <c r="JT757">
        <v>36.4578</v>
      </c>
      <c r="JU757">
        <v>24.0525</v>
      </c>
      <c r="JV757">
        <v>18</v>
      </c>
      <c r="JW757">
        <v>494.114</v>
      </c>
      <c r="JX757">
        <v>445.183</v>
      </c>
      <c r="JY757">
        <v>29.8387</v>
      </c>
      <c r="JZ757">
        <v>28.618</v>
      </c>
      <c r="KA757">
        <v>30.0002</v>
      </c>
      <c r="KB757">
        <v>28.4479</v>
      </c>
      <c r="KC757">
        <v>28.3784</v>
      </c>
      <c r="KD757">
        <v>42.1995</v>
      </c>
      <c r="KE757">
        <v>21.6499</v>
      </c>
      <c r="KF757">
        <v>45.6406</v>
      </c>
      <c r="KG757">
        <v>29.8226</v>
      </c>
      <c r="KH757">
        <v>1025.39</v>
      </c>
      <c r="KI757">
        <v>18.7628</v>
      </c>
      <c r="KJ757">
        <v>100.93</v>
      </c>
      <c r="KK757">
        <v>100.515</v>
      </c>
    </row>
    <row r="758" spans="1:297">
      <c r="A758">
        <v>742</v>
      </c>
      <c r="B758">
        <v>1758920705.5</v>
      </c>
      <c r="C758">
        <v>18922.40000009537</v>
      </c>
      <c r="D758" t="s">
        <v>1932</v>
      </c>
      <c r="E758" t="s">
        <v>1933</v>
      </c>
      <c r="F758">
        <v>5</v>
      </c>
      <c r="G758" t="s">
        <v>1809</v>
      </c>
      <c r="H758" t="s">
        <v>436</v>
      </c>
      <c r="I758">
        <v>1758920697.678571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(EA758+(U758+2*0.95*5.67E-8*(((EA758+$B$7)+273)^4-(EA758+273)^4)-44100*J758)/(1.84*29.3*R758+8*0.95*5.67E-8*(EA758+273)^3))</f>
        <v>0</v>
      </c>
      <c r="W758">
        <f>($C$7*EB758+$D$7*EC758+$E$7*V758)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2*0.95*5.67E-8*(((EA758+$B$7)+273)^4-(W758+273)^4)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1031.026972411666</v>
      </c>
      <c r="AK758">
        <v>988.4853999999999</v>
      </c>
      <c r="AL758">
        <v>3.402408090541776</v>
      </c>
      <c r="AM758">
        <v>65.04146636514054</v>
      </c>
      <c r="AN758">
        <f>(AP758 - AO758 + DY758*1E3/(8.314*(EA758+273.15)) * AR758/DX758 * AQ758) * DX758/(100*DL758) * 1000/(1000 - AP758)</f>
        <v>0</v>
      </c>
      <c r="AO758">
        <v>18.75270691687011</v>
      </c>
      <c r="AP758">
        <v>24.78155454545454</v>
      </c>
      <c r="AQ758">
        <v>7.686669817607039E-05</v>
      </c>
      <c r="AR758">
        <v>106.9102258895903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MAX(0,($B$13+$C$13*EF758)/(1+$D$13*EF758)*DY758/(EA758+273)*$E$13)</f>
        <v>0</v>
      </c>
      <c r="AX758" t="s">
        <v>437</v>
      </c>
      <c r="AY758" t="s">
        <v>437</v>
      </c>
      <c r="AZ758">
        <v>0</v>
      </c>
      <c r="BA758">
        <v>0</v>
      </c>
      <c r="BB758">
        <f>1-AZ758/BA758</f>
        <v>0</v>
      </c>
      <c r="BC758">
        <v>0</v>
      </c>
      <c r="BD758" t="s">
        <v>437</v>
      </c>
      <c r="BE758" t="s">
        <v>437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437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$B$11*EG758+$C$11*EH758+$F$11*ES758*(1-EV758)</f>
        <v>0</v>
      </c>
      <c r="DI758">
        <f>DH758*DJ758</f>
        <v>0</v>
      </c>
      <c r="DJ758">
        <f>($B$11*$D$9+$C$11*$D$9+$F$11*((FF758+EX758)/MAX(FF758+EX758+FG758, 0.1)*$I$9+FG758/MAX(FF758+EX758+FG758, 0.1)*$J$9))/($B$11+$C$11+$F$11)</f>
        <v>0</v>
      </c>
      <c r="DK758">
        <f>($B$11*$K$9+$C$11*$K$9+$F$11*((FF758+EX758)/MAX(FF758+EX758+FG758, 0.1)*$P$9+FG758/MAX(FF758+EX758+FG758, 0.1)*$Q$9))/($B$11+$C$11+$F$11)</f>
        <v>0</v>
      </c>
      <c r="DL758">
        <v>4.16</v>
      </c>
      <c r="DM758">
        <v>0.5</v>
      </c>
      <c r="DN758" t="s">
        <v>438</v>
      </c>
      <c r="DO758">
        <v>2</v>
      </c>
      <c r="DP758" t="b">
        <v>1</v>
      </c>
      <c r="DQ758">
        <v>1758920697.678571</v>
      </c>
      <c r="DR758">
        <v>939.7512142857142</v>
      </c>
      <c r="DS758">
        <v>995.896607142857</v>
      </c>
      <c r="DT758">
        <v>24.78139285714286</v>
      </c>
      <c r="DU758">
        <v>18.68279642857143</v>
      </c>
      <c r="DV758">
        <v>940.9659285714285</v>
      </c>
      <c r="DW758">
        <v>24.62931785714286</v>
      </c>
      <c r="DX758">
        <v>500.0008214285714</v>
      </c>
      <c r="DY758">
        <v>90.27892500000003</v>
      </c>
      <c r="DZ758">
        <v>0.03013656428571429</v>
      </c>
      <c r="EA758">
        <v>30.86865714285714</v>
      </c>
      <c r="EB758">
        <v>30.02212142857143</v>
      </c>
      <c r="EC758">
        <v>999.9000000000002</v>
      </c>
      <c r="ED758">
        <v>0</v>
      </c>
      <c r="EE758">
        <v>0</v>
      </c>
      <c r="EF758">
        <v>9998.052857142857</v>
      </c>
      <c r="EG758">
        <v>0</v>
      </c>
      <c r="EH758">
        <v>11.6912</v>
      </c>
      <c r="EI758">
        <v>-56.14508928571428</v>
      </c>
      <c r="EJ758">
        <v>963.6312142857142</v>
      </c>
      <c r="EK758">
        <v>1014.858107142857</v>
      </c>
      <c r="EL758">
        <v>6.098584285714287</v>
      </c>
      <c r="EM758">
        <v>995.896607142857</v>
      </c>
      <c r="EN758">
        <v>18.68279642857143</v>
      </c>
      <c r="EO758">
        <v>2.237236785714286</v>
      </c>
      <c r="EP758">
        <v>1.686663571428571</v>
      </c>
      <c r="EQ758">
        <v>19.23148214285714</v>
      </c>
      <c r="ER758">
        <v>14.77418928571428</v>
      </c>
      <c r="ES758">
        <v>2000.01</v>
      </c>
      <c r="ET758">
        <v>0.9800067142857144</v>
      </c>
      <c r="EU758">
        <v>0.01999363928571429</v>
      </c>
      <c r="EV758">
        <v>0</v>
      </c>
      <c r="EW758">
        <v>775.0917142857144</v>
      </c>
      <c r="EX758">
        <v>5.00097</v>
      </c>
      <c r="EY758">
        <v>15552.49285714286</v>
      </c>
      <c r="EZ758">
        <v>16707.69642857143</v>
      </c>
      <c r="FA758">
        <v>40.75</v>
      </c>
      <c r="FB758">
        <v>40.9955</v>
      </c>
      <c r="FC758">
        <v>40.625</v>
      </c>
      <c r="FD758">
        <v>40.625</v>
      </c>
      <c r="FE758">
        <v>41.375</v>
      </c>
      <c r="FF758">
        <v>1955.120000000001</v>
      </c>
      <c r="FG758">
        <v>39.89000000000001</v>
      </c>
      <c r="FH758">
        <v>0</v>
      </c>
      <c r="FI758">
        <v>1758920706.9</v>
      </c>
      <c r="FJ758">
        <v>0</v>
      </c>
      <c r="FK758">
        <v>775.1051153846154</v>
      </c>
      <c r="FL758">
        <v>7.38259828429455</v>
      </c>
      <c r="FM758">
        <v>169.5487179557071</v>
      </c>
      <c r="FN758">
        <v>15553.21153846154</v>
      </c>
      <c r="FO758">
        <v>15</v>
      </c>
      <c r="FP758">
        <v>0</v>
      </c>
      <c r="FQ758" t="s">
        <v>439</v>
      </c>
      <c r="FR758">
        <v>1747247426.5</v>
      </c>
      <c r="FS758">
        <v>1747247420.5</v>
      </c>
      <c r="FT758">
        <v>0</v>
      </c>
      <c r="FU758">
        <v>1.027</v>
      </c>
      <c r="FV758">
        <v>0.031</v>
      </c>
      <c r="FW758">
        <v>0.02</v>
      </c>
      <c r="FX758">
        <v>0.05</v>
      </c>
      <c r="FY758">
        <v>420</v>
      </c>
      <c r="FZ758">
        <v>16</v>
      </c>
      <c r="GA758">
        <v>0.01</v>
      </c>
      <c r="GB758">
        <v>0.1</v>
      </c>
      <c r="GC758">
        <v>-56.059335</v>
      </c>
      <c r="GD758">
        <v>-1.875237523452066</v>
      </c>
      <c r="GE758">
        <v>0.2026597685161016</v>
      </c>
      <c r="GF758">
        <v>0</v>
      </c>
      <c r="GG758">
        <v>774.640705882353</v>
      </c>
      <c r="GH758">
        <v>8.866554623021518</v>
      </c>
      <c r="GI758">
        <v>0.9204108586869967</v>
      </c>
      <c r="GJ758">
        <v>-1</v>
      </c>
      <c r="GK758">
        <v>6.1124315</v>
      </c>
      <c r="GL758">
        <v>-0.4533602251407221</v>
      </c>
      <c r="GM758">
        <v>0.04779080489749046</v>
      </c>
      <c r="GN758">
        <v>0</v>
      </c>
      <c r="GO758">
        <v>0</v>
      </c>
      <c r="GP758">
        <v>2</v>
      </c>
      <c r="GQ758" t="s">
        <v>446</v>
      </c>
      <c r="GR758">
        <v>3.13529</v>
      </c>
      <c r="GS758">
        <v>2.69046</v>
      </c>
      <c r="GT758">
        <v>0.167974</v>
      </c>
      <c r="GU758">
        <v>0.172346</v>
      </c>
      <c r="GV758">
        <v>0.108521</v>
      </c>
      <c r="GW758">
        <v>0.08818479999999999</v>
      </c>
      <c r="GX758">
        <v>26432.9</v>
      </c>
      <c r="GY758">
        <v>26348.8</v>
      </c>
      <c r="GZ758">
        <v>29533.2</v>
      </c>
      <c r="HA758">
        <v>29420.8</v>
      </c>
      <c r="HB758">
        <v>34779.7</v>
      </c>
      <c r="HC758">
        <v>35541</v>
      </c>
      <c r="HD758">
        <v>41554.2</v>
      </c>
      <c r="HE758">
        <v>41801.4</v>
      </c>
      <c r="HF758">
        <v>1.93183</v>
      </c>
      <c r="HG758">
        <v>1.86995</v>
      </c>
      <c r="HH758">
        <v>0.0674352</v>
      </c>
      <c r="HI758">
        <v>0</v>
      </c>
      <c r="HJ758">
        <v>28.9249</v>
      </c>
      <c r="HK758">
        <v>999.9</v>
      </c>
      <c r="HL758">
        <v>44.6</v>
      </c>
      <c r="HM758">
        <v>31.5</v>
      </c>
      <c r="HN758">
        <v>22.9301</v>
      </c>
      <c r="HO758">
        <v>61.9894</v>
      </c>
      <c r="HP758">
        <v>25.9495</v>
      </c>
      <c r="HQ758">
        <v>1</v>
      </c>
      <c r="HR758">
        <v>0.0803811</v>
      </c>
      <c r="HS758">
        <v>-0.857977</v>
      </c>
      <c r="HT758">
        <v>20.3384</v>
      </c>
      <c r="HU758">
        <v>5.21714</v>
      </c>
      <c r="HV758">
        <v>12.0135</v>
      </c>
      <c r="HW758">
        <v>4.98925</v>
      </c>
      <c r="HX758">
        <v>3.28763</v>
      </c>
      <c r="HY758">
        <v>9999</v>
      </c>
      <c r="HZ758">
        <v>9999</v>
      </c>
      <c r="IA758">
        <v>9999</v>
      </c>
      <c r="IB758">
        <v>19</v>
      </c>
      <c r="IC758">
        <v>1.86754</v>
      </c>
      <c r="ID758">
        <v>1.86673</v>
      </c>
      <c r="IE758">
        <v>1.86604</v>
      </c>
      <c r="IF758">
        <v>1.866</v>
      </c>
      <c r="IG758">
        <v>1.86783</v>
      </c>
      <c r="IH758">
        <v>1.87029</v>
      </c>
      <c r="II758">
        <v>1.86892</v>
      </c>
      <c r="IJ758">
        <v>1.87042</v>
      </c>
      <c r="IK758">
        <v>0</v>
      </c>
      <c r="IL758">
        <v>0</v>
      </c>
      <c r="IM758">
        <v>0</v>
      </c>
      <c r="IN758">
        <v>0</v>
      </c>
      <c r="IO758" t="s">
        <v>441</v>
      </c>
      <c r="IP758" t="s">
        <v>442</v>
      </c>
      <c r="IQ758" t="s">
        <v>443</v>
      </c>
      <c r="IR758" t="s">
        <v>443</v>
      </c>
      <c r="IS758" t="s">
        <v>443</v>
      </c>
      <c r="IT758" t="s">
        <v>443</v>
      </c>
      <c r="IU758">
        <v>0</v>
      </c>
      <c r="IV758">
        <v>100</v>
      </c>
      <c r="IW758">
        <v>100</v>
      </c>
      <c r="IX758">
        <v>-1.249</v>
      </c>
      <c r="IY758">
        <v>0.1521</v>
      </c>
      <c r="IZ758">
        <v>-0.2124528667129374</v>
      </c>
      <c r="JA758">
        <v>-0.0008016307627816455</v>
      </c>
      <c r="JB758">
        <v>-2.705495203968552E-07</v>
      </c>
      <c r="JC758">
        <v>-1.001381313952682E-11</v>
      </c>
      <c r="JD758">
        <v>-0.06429383364076624</v>
      </c>
      <c r="JE758">
        <v>-0.003544197663381463</v>
      </c>
      <c r="JF758">
        <v>0.0008551080648433378</v>
      </c>
      <c r="JG758">
        <v>-1.439520423836254E-05</v>
      </c>
      <c r="JH758">
        <v>4</v>
      </c>
      <c r="JI758">
        <v>2335</v>
      </c>
      <c r="JJ758">
        <v>1</v>
      </c>
      <c r="JK758">
        <v>25</v>
      </c>
      <c r="JL758">
        <v>194554.6</v>
      </c>
      <c r="JM758">
        <v>194554.8</v>
      </c>
      <c r="JN758">
        <v>2.13257</v>
      </c>
      <c r="JO758">
        <v>2.16797</v>
      </c>
      <c r="JP758">
        <v>1.39648</v>
      </c>
      <c r="JQ758">
        <v>2.35352</v>
      </c>
      <c r="JR758">
        <v>1.49536</v>
      </c>
      <c r="JS758">
        <v>2.68921</v>
      </c>
      <c r="JT758">
        <v>36.4578</v>
      </c>
      <c r="JU758">
        <v>24.0612</v>
      </c>
      <c r="JV758">
        <v>18</v>
      </c>
      <c r="JW758">
        <v>494.068</v>
      </c>
      <c r="JX758">
        <v>445.164</v>
      </c>
      <c r="JY758">
        <v>29.8177</v>
      </c>
      <c r="JZ758">
        <v>28.6193</v>
      </c>
      <c r="KA758">
        <v>30.0003</v>
      </c>
      <c r="KB758">
        <v>28.4481</v>
      </c>
      <c r="KC758">
        <v>28.3799</v>
      </c>
      <c r="KD758">
        <v>42.6811</v>
      </c>
      <c r="KE758">
        <v>21.6499</v>
      </c>
      <c r="KF758">
        <v>45.6406</v>
      </c>
      <c r="KG758">
        <v>29.7976</v>
      </c>
      <c r="KH758">
        <v>1045.43</v>
      </c>
      <c r="KI758">
        <v>18.7682</v>
      </c>
      <c r="KJ758">
        <v>100.929</v>
      </c>
      <c r="KK758">
        <v>100.515</v>
      </c>
    </row>
    <row r="759" spans="1:297">
      <c r="A759">
        <v>743</v>
      </c>
      <c r="B759">
        <v>1758920711</v>
      </c>
      <c r="C759">
        <v>18927.90000009537</v>
      </c>
      <c r="D759" t="s">
        <v>1934</v>
      </c>
      <c r="E759" t="s">
        <v>1935</v>
      </c>
      <c r="F759">
        <v>5</v>
      </c>
      <c r="G759" t="s">
        <v>1809</v>
      </c>
      <c r="H759" t="s">
        <v>436</v>
      </c>
      <c r="I759">
        <v>1758920703.25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(EA759+(U759+2*0.95*5.67E-8*(((EA759+$B$7)+273)^4-(EA759+273)^4)-44100*J759)/(1.84*29.3*R759+8*0.95*5.67E-8*(EA759+273)^3))</f>
        <v>0</v>
      </c>
      <c r="W759">
        <f>($C$7*EB759+$D$7*EC759+$E$7*V759)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2*0.95*5.67E-8*(((EA759+$B$7)+273)^4-(W759+273)^4)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1049.958041478264</v>
      </c>
      <c r="AK759">
        <v>1007.216527272727</v>
      </c>
      <c r="AL759">
        <v>3.408538462781047</v>
      </c>
      <c r="AM759">
        <v>65.04146636514054</v>
      </c>
      <c r="AN759">
        <f>(AP759 - AO759 + DY759*1E3/(8.314*(EA759+273.15)) * AR759/DX759 * AQ759) * DX759/(100*DL759) * 1000/(1000 - AP759)</f>
        <v>0</v>
      </c>
      <c r="AO759">
        <v>18.76545062595682</v>
      </c>
      <c r="AP759">
        <v>24.79349212121212</v>
      </c>
      <c r="AQ759">
        <v>4.357410586095824E-05</v>
      </c>
      <c r="AR759">
        <v>106.9102258895903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MAX(0,($B$13+$C$13*EF759)/(1+$D$13*EF759)*DY759/(EA759+273)*$E$13)</f>
        <v>0</v>
      </c>
      <c r="AX759" t="s">
        <v>437</v>
      </c>
      <c r="AY759" t="s">
        <v>437</v>
      </c>
      <c r="AZ759">
        <v>0</v>
      </c>
      <c r="BA759">
        <v>0</v>
      </c>
      <c r="BB759">
        <f>1-AZ759/BA759</f>
        <v>0</v>
      </c>
      <c r="BC759">
        <v>0</v>
      </c>
      <c r="BD759" t="s">
        <v>437</v>
      </c>
      <c r="BE759" t="s">
        <v>437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437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$B$11*EG759+$C$11*EH759+$F$11*ES759*(1-EV759)</f>
        <v>0</v>
      </c>
      <c r="DI759">
        <f>DH759*DJ759</f>
        <v>0</v>
      </c>
      <c r="DJ759">
        <f>($B$11*$D$9+$C$11*$D$9+$F$11*((FF759+EX759)/MAX(FF759+EX759+FG759, 0.1)*$I$9+FG759/MAX(FF759+EX759+FG759, 0.1)*$J$9))/($B$11+$C$11+$F$11)</f>
        <v>0</v>
      </c>
      <c r="DK759">
        <f>($B$11*$K$9+$C$11*$K$9+$F$11*((FF759+EX759)/MAX(FF759+EX759+FG759, 0.1)*$P$9+FG759/MAX(FF759+EX759+FG759, 0.1)*$Q$9))/($B$11+$C$11+$F$11)</f>
        <v>0</v>
      </c>
      <c r="DL759">
        <v>4.16</v>
      </c>
      <c r="DM759">
        <v>0.5</v>
      </c>
      <c r="DN759" t="s">
        <v>438</v>
      </c>
      <c r="DO759">
        <v>2</v>
      </c>
      <c r="DP759" t="b">
        <v>1</v>
      </c>
      <c r="DQ759">
        <v>1758920703.25</v>
      </c>
      <c r="DR759">
        <v>958.1976428571428</v>
      </c>
      <c r="DS759">
        <v>1014.5525</v>
      </c>
      <c r="DT759">
        <v>24.78155357142857</v>
      </c>
      <c r="DU759">
        <v>18.72398214285715</v>
      </c>
      <c r="DV759">
        <v>959.4371428571428</v>
      </c>
      <c r="DW759">
        <v>24.62949285714286</v>
      </c>
      <c r="DX759">
        <v>500.013</v>
      </c>
      <c r="DY759">
        <v>90.27829642857145</v>
      </c>
      <c r="DZ759">
        <v>0.03019007500000001</v>
      </c>
      <c r="EA759">
        <v>30.86440357142857</v>
      </c>
      <c r="EB759">
        <v>30.02545714285714</v>
      </c>
      <c r="EC759">
        <v>999.9000000000002</v>
      </c>
      <c r="ED759">
        <v>0</v>
      </c>
      <c r="EE759">
        <v>0</v>
      </c>
      <c r="EF759">
        <v>9996.161428571429</v>
      </c>
      <c r="EG759">
        <v>0</v>
      </c>
      <c r="EH759">
        <v>11.6912</v>
      </c>
      <c r="EI759">
        <v>-56.35421428571428</v>
      </c>
      <c r="EJ759">
        <v>982.5462857142857</v>
      </c>
      <c r="EK759">
        <v>1033.911785714286</v>
      </c>
      <c r="EL759">
        <v>6.057576071428572</v>
      </c>
      <c r="EM759">
        <v>1014.5525</v>
      </c>
      <c r="EN759">
        <v>18.72398214285715</v>
      </c>
      <c r="EO759">
        <v>2.2372375</v>
      </c>
      <c r="EP759">
        <v>1.690369642857143</v>
      </c>
      <c r="EQ759">
        <v>19.23148214285714</v>
      </c>
      <c r="ER759">
        <v>14.80822857142857</v>
      </c>
      <c r="ES759">
        <v>1999.993928571429</v>
      </c>
      <c r="ET759">
        <v>0.9800065357142858</v>
      </c>
      <c r="EU759">
        <v>0.01999374285714286</v>
      </c>
      <c r="EV759">
        <v>0</v>
      </c>
      <c r="EW759">
        <v>775.82025</v>
      </c>
      <c r="EX759">
        <v>5.00097</v>
      </c>
      <c r="EY759">
        <v>15566.98571428572</v>
      </c>
      <c r="EZ759">
        <v>16707.56785714285</v>
      </c>
      <c r="FA759">
        <v>40.75442857142857</v>
      </c>
      <c r="FB759">
        <v>41</v>
      </c>
      <c r="FC759">
        <v>40.625</v>
      </c>
      <c r="FD759">
        <v>40.625</v>
      </c>
      <c r="FE759">
        <v>41.37721428571428</v>
      </c>
      <c r="FF759">
        <v>1955.103928571429</v>
      </c>
      <c r="FG759">
        <v>39.89000000000001</v>
      </c>
      <c r="FH759">
        <v>0</v>
      </c>
      <c r="FI759">
        <v>1758920712.3</v>
      </c>
      <c r="FJ759">
        <v>0</v>
      </c>
      <c r="FK759">
        <v>775.85052</v>
      </c>
      <c r="FL759">
        <v>7.073384617663283</v>
      </c>
      <c r="FM759">
        <v>141.6000002470299</v>
      </c>
      <c r="FN759">
        <v>15567.996</v>
      </c>
      <c r="FO759">
        <v>15</v>
      </c>
      <c r="FP759">
        <v>0</v>
      </c>
      <c r="FQ759" t="s">
        <v>439</v>
      </c>
      <c r="FR759">
        <v>1747247426.5</v>
      </c>
      <c r="FS759">
        <v>1747247420.5</v>
      </c>
      <c r="FT759">
        <v>0</v>
      </c>
      <c r="FU759">
        <v>1.027</v>
      </c>
      <c r="FV759">
        <v>0.031</v>
      </c>
      <c r="FW759">
        <v>0.02</v>
      </c>
      <c r="FX759">
        <v>0.05</v>
      </c>
      <c r="FY759">
        <v>420</v>
      </c>
      <c r="FZ759">
        <v>16</v>
      </c>
      <c r="GA759">
        <v>0.01</v>
      </c>
      <c r="GB759">
        <v>0.1</v>
      </c>
      <c r="GC759">
        <v>-56.26648780487806</v>
      </c>
      <c r="GD759">
        <v>-2.294425087107971</v>
      </c>
      <c r="GE759">
        <v>0.2477911661992835</v>
      </c>
      <c r="GF759">
        <v>0</v>
      </c>
      <c r="GG759">
        <v>775.4177058823529</v>
      </c>
      <c r="GH759">
        <v>7.585087851261886</v>
      </c>
      <c r="GI759">
        <v>0.7883501957517789</v>
      </c>
      <c r="GJ759">
        <v>-1</v>
      </c>
      <c r="GK759">
        <v>6.079106585365854</v>
      </c>
      <c r="GL759">
        <v>-0.4872884320557465</v>
      </c>
      <c r="GM759">
        <v>0.05146452491693316</v>
      </c>
      <c r="GN759">
        <v>0</v>
      </c>
      <c r="GO759">
        <v>0</v>
      </c>
      <c r="GP759">
        <v>2</v>
      </c>
      <c r="GQ759" t="s">
        <v>446</v>
      </c>
      <c r="GR759">
        <v>3.1353</v>
      </c>
      <c r="GS759">
        <v>2.69057</v>
      </c>
      <c r="GT759">
        <v>0.17003</v>
      </c>
      <c r="GU759">
        <v>0.174349</v>
      </c>
      <c r="GV759">
        <v>0.108554</v>
      </c>
      <c r="GW759">
        <v>0.08821089999999999</v>
      </c>
      <c r="GX759">
        <v>26367.5</v>
      </c>
      <c r="GY759">
        <v>26284.5</v>
      </c>
      <c r="GZ759">
        <v>29533.2</v>
      </c>
      <c r="HA759">
        <v>29420.2</v>
      </c>
      <c r="HB759">
        <v>34778.3</v>
      </c>
      <c r="HC759">
        <v>35539.5</v>
      </c>
      <c r="HD759">
        <v>41554</v>
      </c>
      <c r="HE759">
        <v>41800.8</v>
      </c>
      <c r="HF759">
        <v>1.93195</v>
      </c>
      <c r="HG759">
        <v>1.86995</v>
      </c>
      <c r="HH759">
        <v>0.0676662</v>
      </c>
      <c r="HI759">
        <v>0</v>
      </c>
      <c r="HJ759">
        <v>28.9249</v>
      </c>
      <c r="HK759">
        <v>999.9</v>
      </c>
      <c r="HL759">
        <v>44.6</v>
      </c>
      <c r="HM759">
        <v>31.5</v>
      </c>
      <c r="HN759">
        <v>22.9313</v>
      </c>
      <c r="HO759">
        <v>62.0494</v>
      </c>
      <c r="HP759">
        <v>26.1258</v>
      </c>
      <c r="HQ759">
        <v>1</v>
      </c>
      <c r="HR759">
        <v>0.08068599999999999</v>
      </c>
      <c r="HS759">
        <v>-0.817783</v>
      </c>
      <c r="HT759">
        <v>20.3388</v>
      </c>
      <c r="HU759">
        <v>5.21744</v>
      </c>
      <c r="HV759">
        <v>12.0146</v>
      </c>
      <c r="HW759">
        <v>4.98905</v>
      </c>
      <c r="HX759">
        <v>3.2881</v>
      </c>
      <c r="HY759">
        <v>9999</v>
      </c>
      <c r="HZ759">
        <v>9999</v>
      </c>
      <c r="IA759">
        <v>9999</v>
      </c>
      <c r="IB759">
        <v>19</v>
      </c>
      <c r="IC759">
        <v>1.86753</v>
      </c>
      <c r="ID759">
        <v>1.86672</v>
      </c>
      <c r="IE759">
        <v>1.86602</v>
      </c>
      <c r="IF759">
        <v>1.866</v>
      </c>
      <c r="IG759">
        <v>1.86783</v>
      </c>
      <c r="IH759">
        <v>1.87027</v>
      </c>
      <c r="II759">
        <v>1.86891</v>
      </c>
      <c r="IJ759">
        <v>1.87042</v>
      </c>
      <c r="IK759">
        <v>0</v>
      </c>
      <c r="IL759">
        <v>0</v>
      </c>
      <c r="IM759">
        <v>0</v>
      </c>
      <c r="IN759">
        <v>0</v>
      </c>
      <c r="IO759" t="s">
        <v>441</v>
      </c>
      <c r="IP759" t="s">
        <v>442</v>
      </c>
      <c r="IQ759" t="s">
        <v>443</v>
      </c>
      <c r="IR759" t="s">
        <v>443</v>
      </c>
      <c r="IS759" t="s">
        <v>443</v>
      </c>
      <c r="IT759" t="s">
        <v>443</v>
      </c>
      <c r="IU759">
        <v>0</v>
      </c>
      <c r="IV759">
        <v>100</v>
      </c>
      <c r="IW759">
        <v>100</v>
      </c>
      <c r="IX759">
        <v>-1.274</v>
      </c>
      <c r="IY759">
        <v>0.1522</v>
      </c>
      <c r="IZ759">
        <v>-0.2124528667129374</v>
      </c>
      <c r="JA759">
        <v>-0.0008016307627816455</v>
      </c>
      <c r="JB759">
        <v>-2.705495203968552E-07</v>
      </c>
      <c r="JC759">
        <v>-1.001381313952682E-11</v>
      </c>
      <c r="JD759">
        <v>-0.06429383364076624</v>
      </c>
      <c r="JE759">
        <v>-0.003544197663381463</v>
      </c>
      <c r="JF759">
        <v>0.0008551080648433378</v>
      </c>
      <c r="JG759">
        <v>-1.439520423836254E-05</v>
      </c>
      <c r="JH759">
        <v>4</v>
      </c>
      <c r="JI759">
        <v>2335</v>
      </c>
      <c r="JJ759">
        <v>1</v>
      </c>
      <c r="JK759">
        <v>25</v>
      </c>
      <c r="JL759">
        <v>194554.7</v>
      </c>
      <c r="JM759">
        <v>194554.8</v>
      </c>
      <c r="JN759">
        <v>2.16187</v>
      </c>
      <c r="JO759">
        <v>2.15332</v>
      </c>
      <c r="JP759">
        <v>1.39771</v>
      </c>
      <c r="JQ759">
        <v>2.35229</v>
      </c>
      <c r="JR759">
        <v>1.49536</v>
      </c>
      <c r="JS759">
        <v>2.65747</v>
      </c>
      <c r="JT759">
        <v>36.4578</v>
      </c>
      <c r="JU759">
        <v>24.0525</v>
      </c>
      <c r="JV759">
        <v>18</v>
      </c>
      <c r="JW759">
        <v>494.167</v>
      </c>
      <c r="JX759">
        <v>445.17</v>
      </c>
      <c r="JY759">
        <v>29.7908</v>
      </c>
      <c r="JZ759">
        <v>28.6217</v>
      </c>
      <c r="KA759">
        <v>30.0001</v>
      </c>
      <c r="KB759">
        <v>28.4505</v>
      </c>
      <c r="KC759">
        <v>28.3808</v>
      </c>
      <c r="KD759">
        <v>43.3112</v>
      </c>
      <c r="KE759">
        <v>21.6499</v>
      </c>
      <c r="KF759">
        <v>45.6406</v>
      </c>
      <c r="KG759">
        <v>29.7701</v>
      </c>
      <c r="KH759">
        <v>1058.78</v>
      </c>
      <c r="KI759">
        <v>18.7852</v>
      </c>
      <c r="KJ759">
        <v>100.929</v>
      </c>
      <c r="KK759">
        <v>100.514</v>
      </c>
    </row>
    <row r="760" spans="1:297">
      <c r="A760">
        <v>744</v>
      </c>
      <c r="B760">
        <v>1758920715.5</v>
      </c>
      <c r="C760">
        <v>18932.40000009537</v>
      </c>
      <c r="D760" t="s">
        <v>1936</v>
      </c>
      <c r="E760" t="s">
        <v>1937</v>
      </c>
      <c r="F760">
        <v>5</v>
      </c>
      <c r="G760" t="s">
        <v>1809</v>
      </c>
      <c r="H760" t="s">
        <v>436</v>
      </c>
      <c r="I760">
        <v>1758920707.678571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(EA760+(U760+2*0.95*5.67E-8*(((EA760+$B$7)+273)^4-(EA760+273)^4)-44100*J760)/(1.84*29.3*R760+8*0.95*5.67E-8*(EA760+273)^3))</f>
        <v>0</v>
      </c>
      <c r="W760">
        <f>($C$7*EB760+$D$7*EC760+$E$7*V760)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2*0.95*5.67E-8*(((EA760+$B$7)+273)^4-(W760+273)^4)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1065.281067426872</v>
      </c>
      <c r="AK760">
        <v>1022.524</v>
      </c>
      <c r="AL760">
        <v>3.395237201931986</v>
      </c>
      <c r="AM760">
        <v>65.04146636514054</v>
      </c>
      <c r="AN760">
        <f>(AP760 - AO760 + DY760*1E3/(8.314*(EA760+273.15)) * AR760/DX760 * AQ760) * DX760/(100*DL760) * 1000/(1000 - AP760)</f>
        <v>0</v>
      </c>
      <c r="AO760">
        <v>18.76771347990957</v>
      </c>
      <c r="AP760">
        <v>24.78142181818181</v>
      </c>
      <c r="AQ760">
        <v>-7.291536495014084E-05</v>
      </c>
      <c r="AR760">
        <v>106.9102258895903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MAX(0,($B$13+$C$13*EF760)/(1+$D$13*EF760)*DY760/(EA760+273)*$E$13)</f>
        <v>0</v>
      </c>
      <c r="AX760" t="s">
        <v>437</v>
      </c>
      <c r="AY760" t="s">
        <v>437</v>
      </c>
      <c r="AZ760">
        <v>0</v>
      </c>
      <c r="BA760">
        <v>0</v>
      </c>
      <c r="BB760">
        <f>1-AZ760/BA760</f>
        <v>0</v>
      </c>
      <c r="BC760">
        <v>0</v>
      </c>
      <c r="BD760" t="s">
        <v>437</v>
      </c>
      <c r="BE760" t="s">
        <v>437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437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$B$11*EG760+$C$11*EH760+$F$11*ES760*(1-EV760)</f>
        <v>0</v>
      </c>
      <c r="DI760">
        <f>DH760*DJ760</f>
        <v>0</v>
      </c>
      <c r="DJ760">
        <f>($B$11*$D$9+$C$11*$D$9+$F$11*((FF760+EX760)/MAX(FF760+EX760+FG760, 0.1)*$I$9+FG760/MAX(FF760+EX760+FG760, 0.1)*$J$9))/($B$11+$C$11+$F$11)</f>
        <v>0</v>
      </c>
      <c r="DK760">
        <f>($B$11*$K$9+$C$11*$K$9+$F$11*((FF760+EX760)/MAX(FF760+EX760+FG760, 0.1)*$P$9+FG760/MAX(FF760+EX760+FG760, 0.1)*$Q$9))/($B$11+$C$11+$F$11)</f>
        <v>0</v>
      </c>
      <c r="DL760">
        <v>4.16</v>
      </c>
      <c r="DM760">
        <v>0.5</v>
      </c>
      <c r="DN760" t="s">
        <v>438</v>
      </c>
      <c r="DO760">
        <v>2</v>
      </c>
      <c r="DP760" t="b">
        <v>1</v>
      </c>
      <c r="DQ760">
        <v>1758920707.678571</v>
      </c>
      <c r="DR760">
        <v>972.879107142857</v>
      </c>
      <c r="DS760">
        <v>1029.381785714286</v>
      </c>
      <c r="DT760">
        <v>24.78413928571429</v>
      </c>
      <c r="DU760">
        <v>18.75562857142857</v>
      </c>
      <c r="DV760">
        <v>974.1385357142856</v>
      </c>
      <c r="DW760">
        <v>24.63205357142857</v>
      </c>
      <c r="DX760">
        <v>500.0011071428571</v>
      </c>
      <c r="DY760">
        <v>90.27865357142855</v>
      </c>
      <c r="DZ760">
        <v>0.03027614642857143</v>
      </c>
      <c r="EA760">
        <v>30.86162142857143</v>
      </c>
      <c r="EB760">
        <v>30.02809285714286</v>
      </c>
      <c r="EC760">
        <v>999.9000000000002</v>
      </c>
      <c r="ED760">
        <v>0</v>
      </c>
      <c r="EE760">
        <v>0</v>
      </c>
      <c r="EF760">
        <v>9998.641785714284</v>
      </c>
      <c r="EG760">
        <v>0</v>
      </c>
      <c r="EH760">
        <v>11.6912</v>
      </c>
      <c r="EI760">
        <v>-56.50209642857143</v>
      </c>
      <c r="EJ760">
        <v>997.6030357142857</v>
      </c>
      <c r="EK760">
        <v>1049.056785714286</v>
      </c>
      <c r="EL760">
        <v>6.028514642857142</v>
      </c>
      <c r="EM760">
        <v>1029.381785714286</v>
      </c>
      <c r="EN760">
        <v>18.75562857142857</v>
      </c>
      <c r="EO760">
        <v>2.237478928571428</v>
      </c>
      <c r="EP760">
        <v>1.693232857142857</v>
      </c>
      <c r="EQ760">
        <v>19.23322142857143</v>
      </c>
      <c r="ER760">
        <v>14.83452142857143</v>
      </c>
      <c r="ES760">
        <v>1999.997499999999</v>
      </c>
      <c r="ET760">
        <v>0.980006642857143</v>
      </c>
      <c r="EU760">
        <v>0.01999363928571429</v>
      </c>
      <c r="EV760">
        <v>0</v>
      </c>
      <c r="EW760">
        <v>776.2567499999999</v>
      </c>
      <c r="EX760">
        <v>5.00097</v>
      </c>
      <c r="EY760">
        <v>15577.21785714286</v>
      </c>
      <c r="EZ760">
        <v>16707.59642857143</v>
      </c>
      <c r="FA760">
        <v>40.75442857142857</v>
      </c>
      <c r="FB760">
        <v>41</v>
      </c>
      <c r="FC760">
        <v>40.625</v>
      </c>
      <c r="FD760">
        <v>40.625</v>
      </c>
      <c r="FE760">
        <v>41.38164285714286</v>
      </c>
      <c r="FF760">
        <v>1955.1075</v>
      </c>
      <c r="FG760">
        <v>39.89000000000001</v>
      </c>
      <c r="FH760">
        <v>0</v>
      </c>
      <c r="FI760">
        <v>1758920717.1</v>
      </c>
      <c r="FJ760">
        <v>0</v>
      </c>
      <c r="FK760">
        <v>776.34828</v>
      </c>
      <c r="FL760">
        <v>7.020846159362015</v>
      </c>
      <c r="FM760">
        <v>125.3384617339296</v>
      </c>
      <c r="FN760">
        <v>15578.812</v>
      </c>
      <c r="FO760">
        <v>15</v>
      </c>
      <c r="FP760">
        <v>0</v>
      </c>
      <c r="FQ760" t="s">
        <v>439</v>
      </c>
      <c r="FR760">
        <v>1747247426.5</v>
      </c>
      <c r="FS760">
        <v>1747247420.5</v>
      </c>
      <c r="FT760">
        <v>0</v>
      </c>
      <c r="FU760">
        <v>1.027</v>
      </c>
      <c r="FV760">
        <v>0.031</v>
      </c>
      <c r="FW760">
        <v>0.02</v>
      </c>
      <c r="FX760">
        <v>0.05</v>
      </c>
      <c r="FY760">
        <v>420</v>
      </c>
      <c r="FZ760">
        <v>16</v>
      </c>
      <c r="GA760">
        <v>0.01</v>
      </c>
      <c r="GB760">
        <v>0.1</v>
      </c>
      <c r="GC760">
        <v>-56.39122926829268</v>
      </c>
      <c r="GD760">
        <v>-2.183885017421683</v>
      </c>
      <c r="GE760">
        <v>0.2390299779585804</v>
      </c>
      <c r="GF760">
        <v>0</v>
      </c>
      <c r="GG760">
        <v>775.953382352941</v>
      </c>
      <c r="GH760">
        <v>6.260916723055115</v>
      </c>
      <c r="GI760">
        <v>0.6578572174204048</v>
      </c>
      <c r="GJ760">
        <v>-1</v>
      </c>
      <c r="GK760">
        <v>6.055140731707318</v>
      </c>
      <c r="GL760">
        <v>-0.3907145644599216</v>
      </c>
      <c r="GM760">
        <v>0.0444107359240788</v>
      </c>
      <c r="GN760">
        <v>0</v>
      </c>
      <c r="GO760">
        <v>0</v>
      </c>
      <c r="GP760">
        <v>2</v>
      </c>
      <c r="GQ760" t="s">
        <v>446</v>
      </c>
      <c r="GR760">
        <v>3.13538</v>
      </c>
      <c r="GS760">
        <v>2.69081</v>
      </c>
      <c r="GT760">
        <v>0.171688</v>
      </c>
      <c r="GU760">
        <v>0.175948</v>
      </c>
      <c r="GV760">
        <v>0.108514</v>
      </c>
      <c r="GW760">
        <v>0.0882111</v>
      </c>
      <c r="GX760">
        <v>26315.2</v>
      </c>
      <c r="GY760">
        <v>26233.8</v>
      </c>
      <c r="GZ760">
        <v>29533.7</v>
      </c>
      <c r="HA760">
        <v>29420.5</v>
      </c>
      <c r="HB760">
        <v>34780.5</v>
      </c>
      <c r="HC760">
        <v>35539.6</v>
      </c>
      <c r="HD760">
        <v>41554.7</v>
      </c>
      <c r="HE760">
        <v>41800.9</v>
      </c>
      <c r="HF760">
        <v>1.93198</v>
      </c>
      <c r="HG760">
        <v>1.86992</v>
      </c>
      <c r="HH760">
        <v>0.0685453</v>
      </c>
      <c r="HI760">
        <v>0</v>
      </c>
      <c r="HJ760">
        <v>28.924</v>
      </c>
      <c r="HK760">
        <v>999.9</v>
      </c>
      <c r="HL760">
        <v>44.6</v>
      </c>
      <c r="HM760">
        <v>31.5</v>
      </c>
      <c r="HN760">
        <v>22.9301</v>
      </c>
      <c r="HO760">
        <v>61.9794</v>
      </c>
      <c r="HP760">
        <v>26.0096</v>
      </c>
      <c r="HQ760">
        <v>1</v>
      </c>
      <c r="HR760">
        <v>0.08068599999999999</v>
      </c>
      <c r="HS760">
        <v>-0.803399</v>
      </c>
      <c r="HT760">
        <v>20.3389</v>
      </c>
      <c r="HU760">
        <v>5.21729</v>
      </c>
      <c r="HV760">
        <v>12.0137</v>
      </c>
      <c r="HW760">
        <v>4.9889</v>
      </c>
      <c r="HX760">
        <v>3.2877</v>
      </c>
      <c r="HY760">
        <v>9999</v>
      </c>
      <c r="HZ760">
        <v>9999</v>
      </c>
      <c r="IA760">
        <v>9999</v>
      </c>
      <c r="IB760">
        <v>19</v>
      </c>
      <c r="IC760">
        <v>1.86754</v>
      </c>
      <c r="ID760">
        <v>1.86671</v>
      </c>
      <c r="IE760">
        <v>1.86602</v>
      </c>
      <c r="IF760">
        <v>1.866</v>
      </c>
      <c r="IG760">
        <v>1.86784</v>
      </c>
      <c r="IH760">
        <v>1.87027</v>
      </c>
      <c r="II760">
        <v>1.8689</v>
      </c>
      <c r="IJ760">
        <v>1.87042</v>
      </c>
      <c r="IK760">
        <v>0</v>
      </c>
      <c r="IL760">
        <v>0</v>
      </c>
      <c r="IM760">
        <v>0</v>
      </c>
      <c r="IN760">
        <v>0</v>
      </c>
      <c r="IO760" t="s">
        <v>441</v>
      </c>
      <c r="IP760" t="s">
        <v>442</v>
      </c>
      <c r="IQ760" t="s">
        <v>443</v>
      </c>
      <c r="IR760" t="s">
        <v>443</v>
      </c>
      <c r="IS760" t="s">
        <v>443</v>
      </c>
      <c r="IT760" t="s">
        <v>443</v>
      </c>
      <c r="IU760">
        <v>0</v>
      </c>
      <c r="IV760">
        <v>100</v>
      </c>
      <c r="IW760">
        <v>100</v>
      </c>
      <c r="IX760">
        <v>-1.293</v>
      </c>
      <c r="IY760">
        <v>0.1521</v>
      </c>
      <c r="IZ760">
        <v>-0.2124528667129374</v>
      </c>
      <c r="JA760">
        <v>-0.0008016307627816455</v>
      </c>
      <c r="JB760">
        <v>-2.705495203968552E-07</v>
      </c>
      <c r="JC760">
        <v>-1.001381313952682E-11</v>
      </c>
      <c r="JD760">
        <v>-0.06429383364076624</v>
      </c>
      <c r="JE760">
        <v>-0.003544197663381463</v>
      </c>
      <c r="JF760">
        <v>0.0008551080648433378</v>
      </c>
      <c r="JG760">
        <v>-1.439520423836254E-05</v>
      </c>
      <c r="JH760">
        <v>4</v>
      </c>
      <c r="JI760">
        <v>2335</v>
      </c>
      <c r="JJ760">
        <v>1</v>
      </c>
      <c r="JK760">
        <v>25</v>
      </c>
      <c r="JL760">
        <v>194554.8</v>
      </c>
      <c r="JM760">
        <v>194554.9</v>
      </c>
      <c r="JN760">
        <v>2.1875</v>
      </c>
      <c r="JO760">
        <v>2.15088</v>
      </c>
      <c r="JP760">
        <v>1.39648</v>
      </c>
      <c r="JQ760">
        <v>2.35352</v>
      </c>
      <c r="JR760">
        <v>1.49536</v>
      </c>
      <c r="JS760">
        <v>2.70264</v>
      </c>
      <c r="JT760">
        <v>36.4814</v>
      </c>
      <c r="JU760">
        <v>24.0612</v>
      </c>
      <c r="JV760">
        <v>18</v>
      </c>
      <c r="JW760">
        <v>494.185</v>
      </c>
      <c r="JX760">
        <v>445.167</v>
      </c>
      <c r="JY760">
        <v>29.7645</v>
      </c>
      <c r="JZ760">
        <v>28.6239</v>
      </c>
      <c r="KA760">
        <v>30.0001</v>
      </c>
      <c r="KB760">
        <v>28.4507</v>
      </c>
      <c r="KC760">
        <v>28.3824</v>
      </c>
      <c r="KD760">
        <v>43.7935</v>
      </c>
      <c r="KE760">
        <v>21.6499</v>
      </c>
      <c r="KF760">
        <v>45.6406</v>
      </c>
      <c r="KG760">
        <v>29.7408</v>
      </c>
      <c r="KH760">
        <v>1078.82</v>
      </c>
      <c r="KI760">
        <v>18.8084</v>
      </c>
      <c r="KJ760">
        <v>100.931</v>
      </c>
      <c r="KK760">
        <v>100.514</v>
      </c>
    </row>
    <row r="761" spans="1:297">
      <c r="A761">
        <v>745</v>
      </c>
      <c r="B761">
        <v>1758920720.5</v>
      </c>
      <c r="C761">
        <v>18937.40000009537</v>
      </c>
      <c r="D761" t="s">
        <v>1938</v>
      </c>
      <c r="E761" t="s">
        <v>1939</v>
      </c>
      <c r="F761">
        <v>5</v>
      </c>
      <c r="G761" t="s">
        <v>1809</v>
      </c>
      <c r="H761" t="s">
        <v>436</v>
      </c>
      <c r="I761">
        <v>1758920712.981482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(EA761+(U761+2*0.95*5.67E-8*(((EA761+$B$7)+273)^4-(EA761+273)^4)-44100*J761)/(1.84*29.3*R761+8*0.95*5.67E-8*(EA761+273)^3))</f>
        <v>0</v>
      </c>
      <c r="W761">
        <f>($C$7*EB761+$D$7*EC761+$E$7*V761)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2*0.95*5.67E-8*(((EA761+$B$7)+273)^4-(W761+273)^4)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1082.454175923291</v>
      </c>
      <c r="AK761">
        <v>1039.644121212121</v>
      </c>
      <c r="AL761">
        <v>3.433112084514879</v>
      </c>
      <c r="AM761">
        <v>65.04146636514054</v>
      </c>
      <c r="AN761">
        <f>(AP761 - AO761 + DY761*1E3/(8.314*(EA761+273.15)) * AR761/DX761 * AQ761) * DX761/(100*DL761) * 1000/(1000 - AP761)</f>
        <v>0</v>
      </c>
      <c r="AO761">
        <v>18.76902351496741</v>
      </c>
      <c r="AP761">
        <v>24.76214909090909</v>
      </c>
      <c r="AQ761">
        <v>-9.950090867471668E-05</v>
      </c>
      <c r="AR761">
        <v>106.9102258895903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MAX(0,($B$13+$C$13*EF761)/(1+$D$13*EF761)*DY761/(EA761+273)*$E$13)</f>
        <v>0</v>
      </c>
      <c r="AX761" t="s">
        <v>437</v>
      </c>
      <c r="AY761" t="s">
        <v>437</v>
      </c>
      <c r="AZ761">
        <v>0</v>
      </c>
      <c r="BA761">
        <v>0</v>
      </c>
      <c r="BB761">
        <f>1-AZ761/BA761</f>
        <v>0</v>
      </c>
      <c r="BC761">
        <v>0</v>
      </c>
      <c r="BD761" t="s">
        <v>437</v>
      </c>
      <c r="BE761" t="s">
        <v>437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437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$B$11*EG761+$C$11*EH761+$F$11*ES761*(1-EV761)</f>
        <v>0</v>
      </c>
      <c r="DI761">
        <f>DH761*DJ761</f>
        <v>0</v>
      </c>
      <c r="DJ761">
        <f>($B$11*$D$9+$C$11*$D$9+$F$11*((FF761+EX761)/MAX(FF761+EX761+FG761, 0.1)*$I$9+FG761/MAX(FF761+EX761+FG761, 0.1)*$J$9))/($B$11+$C$11+$F$11)</f>
        <v>0</v>
      </c>
      <c r="DK761">
        <f>($B$11*$K$9+$C$11*$K$9+$F$11*((FF761+EX761)/MAX(FF761+EX761+FG761, 0.1)*$P$9+FG761/MAX(FF761+EX761+FG761, 0.1)*$Q$9))/($B$11+$C$11+$F$11)</f>
        <v>0</v>
      </c>
      <c r="DL761">
        <v>4.16</v>
      </c>
      <c r="DM761">
        <v>0.5</v>
      </c>
      <c r="DN761" t="s">
        <v>438</v>
      </c>
      <c r="DO761">
        <v>2</v>
      </c>
      <c r="DP761" t="b">
        <v>1</v>
      </c>
      <c r="DQ761">
        <v>1758920712.981482</v>
      </c>
      <c r="DR761">
        <v>990.5091481481484</v>
      </c>
      <c r="DS761">
        <v>1047.193703703704</v>
      </c>
      <c r="DT761">
        <v>24.78266666666666</v>
      </c>
      <c r="DU761">
        <v>18.76683333333333</v>
      </c>
      <c r="DV761">
        <v>991.7924074074073</v>
      </c>
      <c r="DW761">
        <v>24.63060740740741</v>
      </c>
      <c r="DX761">
        <v>500.001074074074</v>
      </c>
      <c r="DY761">
        <v>90.27891851851852</v>
      </c>
      <c r="DZ761">
        <v>0.03036848888888889</v>
      </c>
      <c r="EA761">
        <v>30.8574</v>
      </c>
      <c r="EB761">
        <v>30.03427407407408</v>
      </c>
      <c r="EC761">
        <v>999.9000000000001</v>
      </c>
      <c r="ED761">
        <v>0</v>
      </c>
      <c r="EE761">
        <v>0</v>
      </c>
      <c r="EF761">
        <v>9999.886666666667</v>
      </c>
      <c r="EG761">
        <v>0</v>
      </c>
      <c r="EH761">
        <v>11.6912</v>
      </c>
      <c r="EI761">
        <v>-56.68488518518519</v>
      </c>
      <c r="EJ761">
        <v>1015.678962962963</v>
      </c>
      <c r="EK761">
        <v>1067.221481481482</v>
      </c>
      <c r="EL761">
        <v>6.015842592592593</v>
      </c>
      <c r="EM761">
        <v>1047.193703703704</v>
      </c>
      <c r="EN761">
        <v>18.76683333333333</v>
      </c>
      <c r="EO761">
        <v>2.237353333333333</v>
      </c>
      <c r="EP761">
        <v>1.69424925925926</v>
      </c>
      <c r="EQ761">
        <v>19.23231481481482</v>
      </c>
      <c r="ER761">
        <v>14.84384814814815</v>
      </c>
      <c r="ES761">
        <v>2000.007037037037</v>
      </c>
      <c r="ET761">
        <v>0.9800067407407407</v>
      </c>
      <c r="EU761">
        <v>0.01999346666666666</v>
      </c>
      <c r="EV761">
        <v>0</v>
      </c>
      <c r="EW761">
        <v>776.8413703703702</v>
      </c>
      <c r="EX761">
        <v>5.00097</v>
      </c>
      <c r="EY761">
        <v>15587.72222222222</v>
      </c>
      <c r="EZ761">
        <v>16707.67037037037</v>
      </c>
      <c r="FA761">
        <v>40.75459259259259</v>
      </c>
      <c r="FB761">
        <v>41</v>
      </c>
      <c r="FC761">
        <v>40.63418518518518</v>
      </c>
      <c r="FD761">
        <v>40.625</v>
      </c>
      <c r="FE761">
        <v>41.39107407407408</v>
      </c>
      <c r="FF761">
        <v>1955.117037037037</v>
      </c>
      <c r="FG761">
        <v>39.89000000000001</v>
      </c>
      <c r="FH761">
        <v>0</v>
      </c>
      <c r="FI761">
        <v>1758920721.9</v>
      </c>
      <c r="FJ761">
        <v>0</v>
      </c>
      <c r="FK761">
        <v>776.8762000000002</v>
      </c>
      <c r="FL761">
        <v>4.877999989505746</v>
      </c>
      <c r="FM761">
        <v>111.0153844282919</v>
      </c>
      <c r="FN761">
        <v>15588.092</v>
      </c>
      <c r="FO761">
        <v>15</v>
      </c>
      <c r="FP761">
        <v>0</v>
      </c>
      <c r="FQ761" t="s">
        <v>439</v>
      </c>
      <c r="FR761">
        <v>1747247426.5</v>
      </c>
      <c r="FS761">
        <v>1747247420.5</v>
      </c>
      <c r="FT761">
        <v>0</v>
      </c>
      <c r="FU761">
        <v>1.027</v>
      </c>
      <c r="FV761">
        <v>0.031</v>
      </c>
      <c r="FW761">
        <v>0.02</v>
      </c>
      <c r="FX761">
        <v>0.05</v>
      </c>
      <c r="FY761">
        <v>420</v>
      </c>
      <c r="FZ761">
        <v>16</v>
      </c>
      <c r="GA761">
        <v>0.01</v>
      </c>
      <c r="GB761">
        <v>0.1</v>
      </c>
      <c r="GC761">
        <v>-56.55223170731708</v>
      </c>
      <c r="GD761">
        <v>-2.192678048780452</v>
      </c>
      <c r="GE761">
        <v>0.2401226865675181</v>
      </c>
      <c r="GF761">
        <v>0</v>
      </c>
      <c r="GG761">
        <v>776.4868823529412</v>
      </c>
      <c r="GH761">
        <v>6.57317035615605</v>
      </c>
      <c r="GI761">
        <v>0.6872589958200934</v>
      </c>
      <c r="GJ761">
        <v>-1</v>
      </c>
      <c r="GK761">
        <v>6.025073414634146</v>
      </c>
      <c r="GL761">
        <v>-0.1687457142857091</v>
      </c>
      <c r="GM761">
        <v>0.02031558270233461</v>
      </c>
      <c r="GN761">
        <v>0</v>
      </c>
      <c r="GO761">
        <v>0</v>
      </c>
      <c r="GP761">
        <v>2</v>
      </c>
      <c r="GQ761" t="s">
        <v>446</v>
      </c>
      <c r="GR761">
        <v>3.13532</v>
      </c>
      <c r="GS761">
        <v>2.69061</v>
      </c>
      <c r="GT761">
        <v>0.173528</v>
      </c>
      <c r="GU761">
        <v>0.177719</v>
      </c>
      <c r="GV761">
        <v>0.108456</v>
      </c>
      <c r="GW761">
        <v>0.08822049999999999</v>
      </c>
      <c r="GX761">
        <v>26256.3</v>
      </c>
      <c r="GY761">
        <v>26177.1</v>
      </c>
      <c r="GZ761">
        <v>29533.2</v>
      </c>
      <c r="HA761">
        <v>29420.2</v>
      </c>
      <c r="HB761">
        <v>34781.8</v>
      </c>
      <c r="HC761">
        <v>35539</v>
      </c>
      <c r="HD761">
        <v>41553.5</v>
      </c>
      <c r="HE761">
        <v>41800.5</v>
      </c>
      <c r="HF761">
        <v>1.93187</v>
      </c>
      <c r="HG761">
        <v>1.86992</v>
      </c>
      <c r="HH761">
        <v>0.06835910000000001</v>
      </c>
      <c r="HI761">
        <v>0</v>
      </c>
      <c r="HJ761">
        <v>28.9224</v>
      </c>
      <c r="HK761">
        <v>999.9</v>
      </c>
      <c r="HL761">
        <v>44.6</v>
      </c>
      <c r="HM761">
        <v>31.5</v>
      </c>
      <c r="HN761">
        <v>22.9302</v>
      </c>
      <c r="HO761">
        <v>62.0794</v>
      </c>
      <c r="HP761">
        <v>26.0817</v>
      </c>
      <c r="HQ761">
        <v>1</v>
      </c>
      <c r="HR761">
        <v>0.080747</v>
      </c>
      <c r="HS761">
        <v>-0.753587</v>
      </c>
      <c r="HT761">
        <v>20.339</v>
      </c>
      <c r="HU761">
        <v>5.21774</v>
      </c>
      <c r="HV761">
        <v>12.0135</v>
      </c>
      <c r="HW761">
        <v>4.98915</v>
      </c>
      <c r="HX761">
        <v>3.28785</v>
      </c>
      <c r="HY761">
        <v>9999</v>
      </c>
      <c r="HZ761">
        <v>9999</v>
      </c>
      <c r="IA761">
        <v>9999</v>
      </c>
      <c r="IB761">
        <v>19</v>
      </c>
      <c r="IC761">
        <v>1.86753</v>
      </c>
      <c r="ID761">
        <v>1.86668</v>
      </c>
      <c r="IE761">
        <v>1.866</v>
      </c>
      <c r="IF761">
        <v>1.866</v>
      </c>
      <c r="IG761">
        <v>1.86783</v>
      </c>
      <c r="IH761">
        <v>1.87027</v>
      </c>
      <c r="II761">
        <v>1.8689</v>
      </c>
      <c r="IJ761">
        <v>1.87041</v>
      </c>
      <c r="IK761">
        <v>0</v>
      </c>
      <c r="IL761">
        <v>0</v>
      </c>
      <c r="IM761">
        <v>0</v>
      </c>
      <c r="IN761">
        <v>0</v>
      </c>
      <c r="IO761" t="s">
        <v>441</v>
      </c>
      <c r="IP761" t="s">
        <v>442</v>
      </c>
      <c r="IQ761" t="s">
        <v>443</v>
      </c>
      <c r="IR761" t="s">
        <v>443</v>
      </c>
      <c r="IS761" t="s">
        <v>443</v>
      </c>
      <c r="IT761" t="s">
        <v>443</v>
      </c>
      <c r="IU761">
        <v>0</v>
      </c>
      <c r="IV761">
        <v>100</v>
      </c>
      <c r="IW761">
        <v>100</v>
      </c>
      <c r="IX761">
        <v>-1.31</v>
      </c>
      <c r="IY761">
        <v>0.1518</v>
      </c>
      <c r="IZ761">
        <v>-0.2124528667129374</v>
      </c>
      <c r="JA761">
        <v>-0.0008016307627816455</v>
      </c>
      <c r="JB761">
        <v>-2.705495203968552E-07</v>
      </c>
      <c r="JC761">
        <v>-1.001381313952682E-11</v>
      </c>
      <c r="JD761">
        <v>-0.06429383364076624</v>
      </c>
      <c r="JE761">
        <v>-0.003544197663381463</v>
      </c>
      <c r="JF761">
        <v>0.0008551080648433378</v>
      </c>
      <c r="JG761">
        <v>-1.439520423836254E-05</v>
      </c>
      <c r="JH761">
        <v>4</v>
      </c>
      <c r="JI761">
        <v>2335</v>
      </c>
      <c r="JJ761">
        <v>1</v>
      </c>
      <c r="JK761">
        <v>25</v>
      </c>
      <c r="JL761">
        <v>194554.9</v>
      </c>
      <c r="JM761">
        <v>194555</v>
      </c>
      <c r="JN761">
        <v>2.21313</v>
      </c>
      <c r="JO761">
        <v>1.74683</v>
      </c>
      <c r="JP761">
        <v>1.39648</v>
      </c>
      <c r="JQ761">
        <v>2.35352</v>
      </c>
      <c r="JR761">
        <v>1.49536</v>
      </c>
      <c r="JS761">
        <v>2.61841</v>
      </c>
      <c r="JT761">
        <v>36.4578</v>
      </c>
      <c r="JU761">
        <v>24.0612</v>
      </c>
      <c r="JV761">
        <v>18</v>
      </c>
      <c r="JW761">
        <v>494.14</v>
      </c>
      <c r="JX761">
        <v>445.176</v>
      </c>
      <c r="JY761">
        <v>29.7347</v>
      </c>
      <c r="JZ761">
        <v>28.6256</v>
      </c>
      <c r="KA761">
        <v>30.0002</v>
      </c>
      <c r="KB761">
        <v>28.4529</v>
      </c>
      <c r="KC761">
        <v>28.3836</v>
      </c>
      <c r="KD761">
        <v>44.3813</v>
      </c>
      <c r="KE761">
        <v>21.6499</v>
      </c>
      <c r="KF761">
        <v>45.6406</v>
      </c>
      <c r="KG761">
        <v>29.6996</v>
      </c>
      <c r="KH761">
        <v>1092.19</v>
      </c>
      <c r="KI761">
        <v>18.8415</v>
      </c>
      <c r="KJ761">
        <v>100.928</v>
      </c>
      <c r="KK761">
        <v>100.513</v>
      </c>
    </row>
    <row r="762" spans="1:297">
      <c r="A762">
        <v>746</v>
      </c>
      <c r="B762">
        <v>1758920725.5</v>
      </c>
      <c r="C762">
        <v>18942.40000009537</v>
      </c>
      <c r="D762" t="s">
        <v>1940</v>
      </c>
      <c r="E762" t="s">
        <v>1941</v>
      </c>
      <c r="F762">
        <v>5</v>
      </c>
      <c r="G762" t="s">
        <v>1809</v>
      </c>
      <c r="H762" t="s">
        <v>436</v>
      </c>
      <c r="I762">
        <v>1758920717.696429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(EA762+(U762+2*0.95*5.67E-8*(((EA762+$B$7)+273)^4-(EA762+273)^4)-44100*J762)/(1.84*29.3*R762+8*0.95*5.67E-8*(EA762+273)^3))</f>
        <v>0</v>
      </c>
      <c r="W762">
        <f>($C$7*EB762+$D$7*EC762+$E$7*V762)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2*0.95*5.67E-8*(((EA762+$B$7)+273)^4-(W762+273)^4)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1099.432782916366</v>
      </c>
      <c r="AK762">
        <v>1056.484242424243</v>
      </c>
      <c r="AL762">
        <v>3.36969492165483</v>
      </c>
      <c r="AM762">
        <v>65.04146636514054</v>
      </c>
      <c r="AN762">
        <f>(AP762 - AO762 + DY762*1E3/(8.314*(EA762+273.15)) * AR762/DX762 * AQ762) * DX762/(100*DL762) * 1000/(1000 - AP762)</f>
        <v>0</v>
      </c>
      <c r="AO762">
        <v>18.76884677433389</v>
      </c>
      <c r="AP762">
        <v>24.73965272727273</v>
      </c>
      <c r="AQ762">
        <v>-0.0001089385948487588</v>
      </c>
      <c r="AR762">
        <v>106.9102258895903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MAX(0,($B$13+$C$13*EF762)/(1+$D$13*EF762)*DY762/(EA762+273)*$E$13)</f>
        <v>0</v>
      </c>
      <c r="AX762" t="s">
        <v>437</v>
      </c>
      <c r="AY762" t="s">
        <v>437</v>
      </c>
      <c r="AZ762">
        <v>0</v>
      </c>
      <c r="BA762">
        <v>0</v>
      </c>
      <c r="BB762">
        <f>1-AZ762/BA762</f>
        <v>0</v>
      </c>
      <c r="BC762">
        <v>0</v>
      </c>
      <c r="BD762" t="s">
        <v>437</v>
      </c>
      <c r="BE762" t="s">
        <v>437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437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$B$11*EG762+$C$11*EH762+$F$11*ES762*(1-EV762)</f>
        <v>0</v>
      </c>
      <c r="DI762">
        <f>DH762*DJ762</f>
        <v>0</v>
      </c>
      <c r="DJ762">
        <f>($B$11*$D$9+$C$11*$D$9+$F$11*((FF762+EX762)/MAX(FF762+EX762+FG762, 0.1)*$I$9+FG762/MAX(FF762+EX762+FG762, 0.1)*$J$9))/($B$11+$C$11+$F$11)</f>
        <v>0</v>
      </c>
      <c r="DK762">
        <f>($B$11*$K$9+$C$11*$K$9+$F$11*((FF762+EX762)/MAX(FF762+EX762+FG762, 0.1)*$P$9+FG762/MAX(FF762+EX762+FG762, 0.1)*$Q$9))/($B$11+$C$11+$F$11)</f>
        <v>0</v>
      </c>
      <c r="DL762">
        <v>4.16</v>
      </c>
      <c r="DM762">
        <v>0.5</v>
      </c>
      <c r="DN762" t="s">
        <v>438</v>
      </c>
      <c r="DO762">
        <v>2</v>
      </c>
      <c r="DP762" t="b">
        <v>1</v>
      </c>
      <c r="DQ762">
        <v>1758920717.696429</v>
      </c>
      <c r="DR762">
        <v>1006.163357142857</v>
      </c>
      <c r="DS762">
        <v>1062.945</v>
      </c>
      <c r="DT762">
        <v>24.76960357142857</v>
      </c>
      <c r="DU762">
        <v>18.76851428571429</v>
      </c>
      <c r="DV762">
        <v>1007.469071428571</v>
      </c>
      <c r="DW762">
        <v>24.61770357142857</v>
      </c>
      <c r="DX762">
        <v>500.00375</v>
      </c>
      <c r="DY762">
        <v>90.2792607142857</v>
      </c>
      <c r="DZ762">
        <v>0.03035246428571428</v>
      </c>
      <c r="EA762">
        <v>30.853975</v>
      </c>
      <c r="EB762">
        <v>30.03376785714286</v>
      </c>
      <c r="EC762">
        <v>999.9000000000002</v>
      </c>
      <c r="ED762">
        <v>0</v>
      </c>
      <c r="EE762">
        <v>0</v>
      </c>
      <c r="EF762">
        <v>10005.02035714286</v>
      </c>
      <c r="EG762">
        <v>0</v>
      </c>
      <c r="EH762">
        <v>11.6912</v>
      </c>
      <c r="EI762">
        <v>-56.78152857142857</v>
      </c>
      <c r="EJ762">
        <v>1031.7175</v>
      </c>
      <c r="EK762">
        <v>1083.276071428571</v>
      </c>
      <c r="EL762">
        <v>6.001098571428571</v>
      </c>
      <c r="EM762">
        <v>1062.945</v>
      </c>
      <c r="EN762">
        <v>18.76851428571429</v>
      </c>
      <c r="EO762">
        <v>2.236182857142857</v>
      </c>
      <c r="EP762">
        <v>1.694406785714285</v>
      </c>
      <c r="EQ762">
        <v>19.22391071428572</v>
      </c>
      <c r="ER762">
        <v>14.84528928571429</v>
      </c>
      <c r="ES762">
        <v>2000.035</v>
      </c>
      <c r="ET762">
        <v>0.9800070000000002</v>
      </c>
      <c r="EU762">
        <v>0.01999312142857143</v>
      </c>
      <c r="EV762">
        <v>0</v>
      </c>
      <c r="EW762">
        <v>777.2014642857141</v>
      </c>
      <c r="EX762">
        <v>5.00097</v>
      </c>
      <c r="EY762">
        <v>15595.95714285715</v>
      </c>
      <c r="EZ762">
        <v>16707.91428571429</v>
      </c>
      <c r="FA762">
        <v>40.76107142857143</v>
      </c>
      <c r="FB762">
        <v>41</v>
      </c>
      <c r="FC762">
        <v>40.65157142857142</v>
      </c>
      <c r="FD762">
        <v>40.625</v>
      </c>
      <c r="FE762">
        <v>41.3905</v>
      </c>
      <c r="FF762">
        <v>1955.145</v>
      </c>
      <c r="FG762">
        <v>39.89000000000001</v>
      </c>
      <c r="FH762">
        <v>0</v>
      </c>
      <c r="FI762">
        <v>1758920727.3</v>
      </c>
      <c r="FJ762">
        <v>0</v>
      </c>
      <c r="FK762">
        <v>777.2624615384616</v>
      </c>
      <c r="FL762">
        <v>3.987350432892388</v>
      </c>
      <c r="FM762">
        <v>92.36923083620509</v>
      </c>
      <c r="FN762">
        <v>15596.83846153846</v>
      </c>
      <c r="FO762">
        <v>15</v>
      </c>
      <c r="FP762">
        <v>0</v>
      </c>
      <c r="FQ762" t="s">
        <v>439</v>
      </c>
      <c r="FR762">
        <v>1747247426.5</v>
      </c>
      <c r="FS762">
        <v>1747247420.5</v>
      </c>
      <c r="FT762">
        <v>0</v>
      </c>
      <c r="FU762">
        <v>1.027</v>
      </c>
      <c r="FV762">
        <v>0.031</v>
      </c>
      <c r="FW762">
        <v>0.02</v>
      </c>
      <c r="FX762">
        <v>0.05</v>
      </c>
      <c r="FY762">
        <v>420</v>
      </c>
      <c r="FZ762">
        <v>16</v>
      </c>
      <c r="GA762">
        <v>0.01</v>
      </c>
      <c r="GB762">
        <v>0.1</v>
      </c>
      <c r="GC762">
        <v>-56.73269000000001</v>
      </c>
      <c r="GD762">
        <v>-1.197527954971918</v>
      </c>
      <c r="GE762">
        <v>0.1458095621007071</v>
      </c>
      <c r="GF762">
        <v>0</v>
      </c>
      <c r="GG762">
        <v>777.0044117647058</v>
      </c>
      <c r="GH762">
        <v>4.643330786398034</v>
      </c>
      <c r="GI762">
        <v>0.5128378437471613</v>
      </c>
      <c r="GJ762">
        <v>-1</v>
      </c>
      <c r="GK762">
        <v>6.007429249999999</v>
      </c>
      <c r="GL762">
        <v>-0.1845396247654946</v>
      </c>
      <c r="GM762">
        <v>0.0184911541537434</v>
      </c>
      <c r="GN762">
        <v>0</v>
      </c>
      <c r="GO762">
        <v>0</v>
      </c>
      <c r="GP762">
        <v>2</v>
      </c>
      <c r="GQ762" t="s">
        <v>446</v>
      </c>
      <c r="GR762">
        <v>3.13533</v>
      </c>
      <c r="GS762">
        <v>2.69079</v>
      </c>
      <c r="GT762">
        <v>0.175329</v>
      </c>
      <c r="GU762">
        <v>0.179429</v>
      </c>
      <c r="GV762">
        <v>0.108385</v>
      </c>
      <c r="GW762">
        <v>0.0882209</v>
      </c>
      <c r="GX762">
        <v>26199</v>
      </c>
      <c r="GY762">
        <v>26122.4</v>
      </c>
      <c r="GZ762">
        <v>29533.2</v>
      </c>
      <c r="HA762">
        <v>29420</v>
      </c>
      <c r="HB762">
        <v>34784.8</v>
      </c>
      <c r="HC762">
        <v>35538.4</v>
      </c>
      <c r="HD762">
        <v>41553.7</v>
      </c>
      <c r="HE762">
        <v>41799.9</v>
      </c>
      <c r="HF762">
        <v>1.93172</v>
      </c>
      <c r="HG762">
        <v>1.87053</v>
      </c>
      <c r="HH762">
        <v>0.06785239999999999</v>
      </c>
      <c r="HI762">
        <v>0</v>
      </c>
      <c r="HJ762">
        <v>28.9224</v>
      </c>
      <c r="HK762">
        <v>999.9</v>
      </c>
      <c r="HL762">
        <v>44.6</v>
      </c>
      <c r="HM762">
        <v>31.5</v>
      </c>
      <c r="HN762">
        <v>22.9283</v>
      </c>
      <c r="HO762">
        <v>62.0594</v>
      </c>
      <c r="HP762">
        <v>26.1418</v>
      </c>
      <c r="HQ762">
        <v>1</v>
      </c>
      <c r="HR762">
        <v>0.08088919999999999</v>
      </c>
      <c r="HS762">
        <v>-0.7274350000000001</v>
      </c>
      <c r="HT762">
        <v>20.3392</v>
      </c>
      <c r="HU762">
        <v>5.21684</v>
      </c>
      <c r="HV762">
        <v>12.0138</v>
      </c>
      <c r="HW762">
        <v>4.98925</v>
      </c>
      <c r="HX762">
        <v>3.28783</v>
      </c>
      <c r="HY762">
        <v>9999</v>
      </c>
      <c r="HZ762">
        <v>9999</v>
      </c>
      <c r="IA762">
        <v>9999</v>
      </c>
      <c r="IB762">
        <v>19</v>
      </c>
      <c r="IC762">
        <v>1.86753</v>
      </c>
      <c r="ID762">
        <v>1.86666</v>
      </c>
      <c r="IE762">
        <v>1.866</v>
      </c>
      <c r="IF762">
        <v>1.866</v>
      </c>
      <c r="IG762">
        <v>1.86783</v>
      </c>
      <c r="IH762">
        <v>1.87027</v>
      </c>
      <c r="II762">
        <v>1.8689</v>
      </c>
      <c r="IJ762">
        <v>1.87042</v>
      </c>
      <c r="IK762">
        <v>0</v>
      </c>
      <c r="IL762">
        <v>0</v>
      </c>
      <c r="IM762">
        <v>0</v>
      </c>
      <c r="IN762">
        <v>0</v>
      </c>
      <c r="IO762" t="s">
        <v>441</v>
      </c>
      <c r="IP762" t="s">
        <v>442</v>
      </c>
      <c r="IQ762" t="s">
        <v>443</v>
      </c>
      <c r="IR762" t="s">
        <v>443</v>
      </c>
      <c r="IS762" t="s">
        <v>443</v>
      </c>
      <c r="IT762" t="s">
        <v>443</v>
      </c>
      <c r="IU762">
        <v>0</v>
      </c>
      <c r="IV762">
        <v>100</v>
      </c>
      <c r="IW762">
        <v>100</v>
      </c>
      <c r="IX762">
        <v>-1.34</v>
      </c>
      <c r="IY762">
        <v>0.1515</v>
      </c>
      <c r="IZ762">
        <v>-0.2124528667129374</v>
      </c>
      <c r="JA762">
        <v>-0.0008016307627816455</v>
      </c>
      <c r="JB762">
        <v>-2.705495203968552E-07</v>
      </c>
      <c r="JC762">
        <v>-1.001381313952682E-11</v>
      </c>
      <c r="JD762">
        <v>-0.06429383364076624</v>
      </c>
      <c r="JE762">
        <v>-0.003544197663381463</v>
      </c>
      <c r="JF762">
        <v>0.0008551080648433378</v>
      </c>
      <c r="JG762">
        <v>-1.439520423836254E-05</v>
      </c>
      <c r="JH762">
        <v>4</v>
      </c>
      <c r="JI762">
        <v>2335</v>
      </c>
      <c r="JJ762">
        <v>1</v>
      </c>
      <c r="JK762">
        <v>25</v>
      </c>
      <c r="JL762">
        <v>194555</v>
      </c>
      <c r="JM762">
        <v>194555.1</v>
      </c>
      <c r="JN762">
        <v>2.23633</v>
      </c>
      <c r="JO762">
        <v>0</v>
      </c>
      <c r="JP762">
        <v>1.39648</v>
      </c>
      <c r="JQ762">
        <v>2.35107</v>
      </c>
      <c r="JR762">
        <v>1.49536</v>
      </c>
      <c r="JS762">
        <v>2.53418</v>
      </c>
      <c r="JT762">
        <v>36.4814</v>
      </c>
      <c r="JU762">
        <v>24.0525</v>
      </c>
      <c r="JV762">
        <v>18</v>
      </c>
      <c r="JW762">
        <v>494.045</v>
      </c>
      <c r="JX762">
        <v>445.555</v>
      </c>
      <c r="JY762">
        <v>29.6932</v>
      </c>
      <c r="JZ762">
        <v>28.6269</v>
      </c>
      <c r="KA762">
        <v>30.0003</v>
      </c>
      <c r="KB762">
        <v>28.453</v>
      </c>
      <c r="KC762">
        <v>28.3847</v>
      </c>
      <c r="KD762">
        <v>44.918</v>
      </c>
      <c r="KE762">
        <v>21.3695</v>
      </c>
      <c r="KF762">
        <v>45.6406</v>
      </c>
      <c r="KG762">
        <v>29.6676</v>
      </c>
      <c r="KH762">
        <v>1112.22</v>
      </c>
      <c r="KI762">
        <v>18.8931</v>
      </c>
      <c r="KJ762">
        <v>100.928</v>
      </c>
      <c r="KK762">
        <v>100.512</v>
      </c>
    </row>
    <row r="763" spans="1:297">
      <c r="A763">
        <v>747</v>
      </c>
      <c r="B763">
        <v>1758920730.5</v>
      </c>
      <c r="C763">
        <v>18947.40000009537</v>
      </c>
      <c r="D763" t="s">
        <v>1942</v>
      </c>
      <c r="E763" t="s">
        <v>1943</v>
      </c>
      <c r="F763">
        <v>5</v>
      </c>
      <c r="G763" t="s">
        <v>1809</v>
      </c>
      <c r="H763" t="s">
        <v>436</v>
      </c>
      <c r="I763">
        <v>1758920723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(EA763+(U763+2*0.95*5.67E-8*(((EA763+$B$7)+273)^4-(EA763+273)^4)-44100*J763)/(1.84*29.3*R763+8*0.95*5.67E-8*(EA763+273)^3))</f>
        <v>0</v>
      </c>
      <c r="W763">
        <f>($C$7*EB763+$D$7*EC763+$E$7*V763)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2*0.95*5.67E-8*(((EA763+$B$7)+273)^4-(W763+273)^4)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1114.755073367115</v>
      </c>
      <c r="AK763">
        <v>1072.543636363635</v>
      </c>
      <c r="AL763">
        <v>3.154414348750551</v>
      </c>
      <c r="AM763">
        <v>65.04146636514054</v>
      </c>
      <c r="AN763">
        <f>(AP763 - AO763 + DY763*1E3/(8.314*(EA763+273.15)) * AR763/DX763 * AQ763) * DX763/(100*DL763) * 1000/(1000 - AP763)</f>
        <v>0</v>
      </c>
      <c r="AO763">
        <v>18.79974062781651</v>
      </c>
      <c r="AP763">
        <v>24.72080848484848</v>
      </c>
      <c r="AQ763">
        <v>-0.00133900408194188</v>
      </c>
      <c r="AR763">
        <v>106.9102258895903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MAX(0,($B$13+$C$13*EF763)/(1+$D$13*EF763)*DY763/(EA763+273)*$E$13)</f>
        <v>0</v>
      </c>
      <c r="AX763" t="s">
        <v>437</v>
      </c>
      <c r="AY763" t="s">
        <v>437</v>
      </c>
      <c r="AZ763">
        <v>0</v>
      </c>
      <c r="BA763">
        <v>0</v>
      </c>
      <c r="BB763">
        <f>1-AZ763/BA763</f>
        <v>0</v>
      </c>
      <c r="BC763">
        <v>0</v>
      </c>
      <c r="BD763" t="s">
        <v>437</v>
      </c>
      <c r="BE763" t="s">
        <v>437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437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$B$11*EG763+$C$11*EH763+$F$11*ES763*(1-EV763)</f>
        <v>0</v>
      </c>
      <c r="DI763">
        <f>DH763*DJ763</f>
        <v>0</v>
      </c>
      <c r="DJ763">
        <f>($B$11*$D$9+$C$11*$D$9+$F$11*((FF763+EX763)/MAX(FF763+EX763+FG763, 0.1)*$I$9+FG763/MAX(FF763+EX763+FG763, 0.1)*$J$9))/($B$11+$C$11+$F$11)</f>
        <v>0</v>
      </c>
      <c r="DK763">
        <f>($B$11*$K$9+$C$11*$K$9+$F$11*((FF763+EX763)/MAX(FF763+EX763+FG763, 0.1)*$P$9+FG763/MAX(FF763+EX763+FG763, 0.1)*$Q$9))/($B$11+$C$11+$F$11)</f>
        <v>0</v>
      </c>
      <c r="DL763">
        <v>4.16</v>
      </c>
      <c r="DM763">
        <v>0.5</v>
      </c>
      <c r="DN763" t="s">
        <v>438</v>
      </c>
      <c r="DO763">
        <v>2</v>
      </c>
      <c r="DP763" t="b">
        <v>1</v>
      </c>
      <c r="DQ763">
        <v>1758920723</v>
      </c>
      <c r="DR763">
        <v>1023.648148148148</v>
      </c>
      <c r="DS763">
        <v>1079.738888888889</v>
      </c>
      <c r="DT763">
        <v>24.74847037037037</v>
      </c>
      <c r="DU763">
        <v>18.77866666666667</v>
      </c>
      <c r="DV763">
        <v>1024.978888888889</v>
      </c>
      <c r="DW763">
        <v>24.59682592592593</v>
      </c>
      <c r="DX763">
        <v>500.0067037037037</v>
      </c>
      <c r="DY763">
        <v>90.27891481481481</v>
      </c>
      <c r="DZ763">
        <v>0.03034831851851852</v>
      </c>
      <c r="EA763">
        <v>30.84846296296296</v>
      </c>
      <c r="EB763">
        <v>30.03290370370371</v>
      </c>
      <c r="EC763">
        <v>999.9000000000001</v>
      </c>
      <c r="ED763">
        <v>0</v>
      </c>
      <c r="EE763">
        <v>0</v>
      </c>
      <c r="EF763">
        <v>10003.25925925926</v>
      </c>
      <c r="EG763">
        <v>0</v>
      </c>
      <c r="EH763">
        <v>11.6912</v>
      </c>
      <c r="EI763">
        <v>-56.09056666666666</v>
      </c>
      <c r="EJ763">
        <v>1049.624444444444</v>
      </c>
      <c r="EK763">
        <v>1100.403333333333</v>
      </c>
      <c r="EL763">
        <v>5.96981</v>
      </c>
      <c r="EM763">
        <v>1079.738888888889</v>
      </c>
      <c r="EN763">
        <v>18.77866666666667</v>
      </c>
      <c r="EO763">
        <v>2.234265925925926</v>
      </c>
      <c r="EP763">
        <v>1.695317407407408</v>
      </c>
      <c r="EQ763">
        <v>19.21014444444445</v>
      </c>
      <c r="ER763">
        <v>14.85361851851852</v>
      </c>
      <c r="ES763">
        <v>2000.014074074074</v>
      </c>
      <c r="ET763">
        <v>0.980006962962963</v>
      </c>
      <c r="EU763">
        <v>0.01999325185185186</v>
      </c>
      <c r="EV763">
        <v>0</v>
      </c>
      <c r="EW763">
        <v>777.625037037037</v>
      </c>
      <c r="EX763">
        <v>5.00097</v>
      </c>
      <c r="EY763">
        <v>15603.34444444444</v>
      </c>
      <c r="EZ763">
        <v>16707.73703703704</v>
      </c>
      <c r="FA763">
        <v>40.76148148148148</v>
      </c>
      <c r="FB763">
        <v>41</v>
      </c>
      <c r="FC763">
        <v>40.66403703703704</v>
      </c>
      <c r="FD763">
        <v>40.625</v>
      </c>
      <c r="FE763">
        <v>41.40485185185184</v>
      </c>
      <c r="FF763">
        <v>1955.124074074074</v>
      </c>
      <c r="FG763">
        <v>39.89000000000001</v>
      </c>
      <c r="FH763">
        <v>0</v>
      </c>
      <c r="FI763">
        <v>1758920732.1</v>
      </c>
      <c r="FJ763">
        <v>0</v>
      </c>
      <c r="FK763">
        <v>777.5849999999999</v>
      </c>
      <c r="FL763">
        <v>3.573675221307948</v>
      </c>
      <c r="FM763">
        <v>75.94188032055169</v>
      </c>
      <c r="FN763">
        <v>15603.4423076923</v>
      </c>
      <c r="FO763">
        <v>15</v>
      </c>
      <c r="FP763">
        <v>0</v>
      </c>
      <c r="FQ763" t="s">
        <v>439</v>
      </c>
      <c r="FR763">
        <v>1747247426.5</v>
      </c>
      <c r="FS763">
        <v>1747247420.5</v>
      </c>
      <c r="FT763">
        <v>0</v>
      </c>
      <c r="FU763">
        <v>1.027</v>
      </c>
      <c r="FV763">
        <v>0.031</v>
      </c>
      <c r="FW763">
        <v>0.02</v>
      </c>
      <c r="FX763">
        <v>0.05</v>
      </c>
      <c r="FY763">
        <v>420</v>
      </c>
      <c r="FZ763">
        <v>16</v>
      </c>
      <c r="GA763">
        <v>0.01</v>
      </c>
      <c r="GB763">
        <v>0.1</v>
      </c>
      <c r="GC763">
        <v>-56.4932525</v>
      </c>
      <c r="GD763">
        <v>3.839251407129626</v>
      </c>
      <c r="GE763">
        <v>0.7132149167633484</v>
      </c>
      <c r="GF763">
        <v>0</v>
      </c>
      <c r="GG763">
        <v>777.3169117647058</v>
      </c>
      <c r="GH763">
        <v>4.249610390561048</v>
      </c>
      <c r="GI763">
        <v>0.473701219288814</v>
      </c>
      <c r="GJ763">
        <v>-1</v>
      </c>
      <c r="GK763">
        <v>5.9904645</v>
      </c>
      <c r="GL763">
        <v>-0.3024445778611742</v>
      </c>
      <c r="GM763">
        <v>0.03047526012604319</v>
      </c>
      <c r="GN763">
        <v>0</v>
      </c>
      <c r="GO763">
        <v>0</v>
      </c>
      <c r="GP763">
        <v>2</v>
      </c>
      <c r="GQ763" t="s">
        <v>446</v>
      </c>
      <c r="GR763">
        <v>3.13534</v>
      </c>
      <c r="GS763">
        <v>2.69059</v>
      </c>
      <c r="GT763">
        <v>0.176992</v>
      </c>
      <c r="GU763">
        <v>0.180433</v>
      </c>
      <c r="GV763">
        <v>0.108335</v>
      </c>
      <c r="GW763">
        <v>0.0884288</v>
      </c>
      <c r="GX763">
        <v>26146.2</v>
      </c>
      <c r="GY763">
        <v>26090.4</v>
      </c>
      <c r="GZ763">
        <v>29533.2</v>
      </c>
      <c r="HA763">
        <v>29419.9</v>
      </c>
      <c r="HB763">
        <v>34787.1</v>
      </c>
      <c r="HC763">
        <v>35530.3</v>
      </c>
      <c r="HD763">
        <v>41554.1</v>
      </c>
      <c r="HE763">
        <v>41799.9</v>
      </c>
      <c r="HF763">
        <v>1.93193</v>
      </c>
      <c r="HG763">
        <v>1.87057</v>
      </c>
      <c r="HH763">
        <v>0.067912</v>
      </c>
      <c r="HI763">
        <v>0</v>
      </c>
      <c r="HJ763">
        <v>28.9223</v>
      </c>
      <c r="HK763">
        <v>999.9</v>
      </c>
      <c r="HL763">
        <v>44.6</v>
      </c>
      <c r="HM763">
        <v>31.5</v>
      </c>
      <c r="HN763">
        <v>22.932</v>
      </c>
      <c r="HO763">
        <v>62.0694</v>
      </c>
      <c r="HP763">
        <v>25.9615</v>
      </c>
      <c r="HQ763">
        <v>1</v>
      </c>
      <c r="HR763">
        <v>0.08109760000000001</v>
      </c>
      <c r="HS763">
        <v>-0.723859</v>
      </c>
      <c r="HT763">
        <v>20.3392</v>
      </c>
      <c r="HU763">
        <v>5.21714</v>
      </c>
      <c r="HV763">
        <v>12.0143</v>
      </c>
      <c r="HW763">
        <v>4.9888</v>
      </c>
      <c r="HX763">
        <v>3.28775</v>
      </c>
      <c r="HY763">
        <v>9999</v>
      </c>
      <c r="HZ763">
        <v>9999</v>
      </c>
      <c r="IA763">
        <v>9999</v>
      </c>
      <c r="IB763">
        <v>19</v>
      </c>
      <c r="IC763">
        <v>1.86754</v>
      </c>
      <c r="ID763">
        <v>1.86669</v>
      </c>
      <c r="IE763">
        <v>1.866</v>
      </c>
      <c r="IF763">
        <v>1.866</v>
      </c>
      <c r="IG763">
        <v>1.86783</v>
      </c>
      <c r="IH763">
        <v>1.87028</v>
      </c>
      <c r="II763">
        <v>1.8689</v>
      </c>
      <c r="IJ763">
        <v>1.87042</v>
      </c>
      <c r="IK763">
        <v>0</v>
      </c>
      <c r="IL763">
        <v>0</v>
      </c>
      <c r="IM763">
        <v>0</v>
      </c>
      <c r="IN763">
        <v>0</v>
      </c>
      <c r="IO763" t="s">
        <v>441</v>
      </c>
      <c r="IP763" t="s">
        <v>442</v>
      </c>
      <c r="IQ763" t="s">
        <v>443</v>
      </c>
      <c r="IR763" t="s">
        <v>443</v>
      </c>
      <c r="IS763" t="s">
        <v>443</v>
      </c>
      <c r="IT763" t="s">
        <v>443</v>
      </c>
      <c r="IU763">
        <v>0</v>
      </c>
      <c r="IV763">
        <v>100</v>
      </c>
      <c r="IW763">
        <v>100</v>
      </c>
      <c r="IX763">
        <v>-1.36</v>
      </c>
      <c r="IY763">
        <v>0.1513</v>
      </c>
      <c r="IZ763">
        <v>-0.2124528667129374</v>
      </c>
      <c r="JA763">
        <v>-0.0008016307627816455</v>
      </c>
      <c r="JB763">
        <v>-2.705495203968552E-07</v>
      </c>
      <c r="JC763">
        <v>-1.001381313952682E-11</v>
      </c>
      <c r="JD763">
        <v>-0.06429383364076624</v>
      </c>
      <c r="JE763">
        <v>-0.003544197663381463</v>
      </c>
      <c r="JF763">
        <v>0.0008551080648433378</v>
      </c>
      <c r="JG763">
        <v>-1.439520423836254E-05</v>
      </c>
      <c r="JH763">
        <v>4</v>
      </c>
      <c r="JI763">
        <v>2335</v>
      </c>
      <c r="JJ763">
        <v>1</v>
      </c>
      <c r="JK763">
        <v>25</v>
      </c>
      <c r="JL763">
        <v>194555.1</v>
      </c>
      <c r="JM763">
        <v>194555.2</v>
      </c>
      <c r="JN763">
        <v>2.23267</v>
      </c>
      <c r="JO763">
        <v>0</v>
      </c>
      <c r="JP763">
        <v>1.39648</v>
      </c>
      <c r="JQ763">
        <v>2.34741</v>
      </c>
      <c r="JR763">
        <v>1.49536</v>
      </c>
      <c r="JS763">
        <v>2.53418</v>
      </c>
      <c r="JT763">
        <v>36.4814</v>
      </c>
      <c r="JU763">
        <v>24.0612</v>
      </c>
      <c r="JV763">
        <v>18</v>
      </c>
      <c r="JW763">
        <v>494.191</v>
      </c>
      <c r="JX763">
        <v>445.595</v>
      </c>
      <c r="JY763">
        <v>29.6591</v>
      </c>
      <c r="JZ763">
        <v>28.6293</v>
      </c>
      <c r="KA763">
        <v>30.0003</v>
      </c>
      <c r="KB763">
        <v>28.4553</v>
      </c>
      <c r="KC763">
        <v>28.3859</v>
      </c>
      <c r="KD763">
        <v>45.843</v>
      </c>
      <c r="KE763">
        <v>21.3695</v>
      </c>
      <c r="KF763">
        <v>45.6406</v>
      </c>
      <c r="KG763">
        <v>29.64</v>
      </c>
      <c r="KH763">
        <v>1125.59</v>
      </c>
      <c r="KI763">
        <v>18.9306</v>
      </c>
      <c r="KJ763">
        <v>100.929</v>
      </c>
      <c r="KK763">
        <v>100.512</v>
      </c>
    </row>
    <row r="764" spans="1:297">
      <c r="A764">
        <v>748</v>
      </c>
      <c r="B764">
        <v>1758920735.5</v>
      </c>
      <c r="C764">
        <v>18952.40000009537</v>
      </c>
      <c r="D764" t="s">
        <v>1944</v>
      </c>
      <c r="E764" t="s">
        <v>1945</v>
      </c>
      <c r="F764">
        <v>5</v>
      </c>
      <c r="G764" t="s">
        <v>1809</v>
      </c>
      <c r="H764" t="s">
        <v>436</v>
      </c>
      <c r="I764">
        <v>1758920727.714286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(EA764+(U764+2*0.95*5.67E-8*(((EA764+$B$7)+273)^4-(EA764+273)^4)-44100*J764)/(1.84*29.3*R764+8*0.95*5.67E-8*(EA764+273)^3))</f>
        <v>0</v>
      </c>
      <c r="W764">
        <f>($C$7*EB764+$D$7*EC764+$E$7*V764)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2*0.95*5.67E-8*(((EA764+$B$7)+273)^4-(W764+273)^4)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1118.878626764695</v>
      </c>
      <c r="AK764">
        <v>1082.652484848485</v>
      </c>
      <c r="AL764">
        <v>1.825545829310233</v>
      </c>
      <c r="AM764">
        <v>65.04146636514054</v>
      </c>
      <c r="AN764">
        <f>(AP764 - AO764 + DY764*1E3/(8.314*(EA764+273.15)) * AR764/DX764 * AQ764) * DX764/(100*DL764) * 1000/(1000 - AP764)</f>
        <v>0</v>
      </c>
      <c r="AO764">
        <v>18.84654406250791</v>
      </c>
      <c r="AP764">
        <v>24.72076727272728</v>
      </c>
      <c r="AQ764">
        <v>-2.40167255913728E-05</v>
      </c>
      <c r="AR764">
        <v>106.9102258895903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MAX(0,($B$13+$C$13*EF764)/(1+$D$13*EF764)*DY764/(EA764+273)*$E$13)</f>
        <v>0</v>
      </c>
      <c r="AX764" t="s">
        <v>437</v>
      </c>
      <c r="AY764" t="s">
        <v>437</v>
      </c>
      <c r="AZ764">
        <v>0</v>
      </c>
      <c r="BA764">
        <v>0</v>
      </c>
      <c r="BB764">
        <f>1-AZ764/BA764</f>
        <v>0</v>
      </c>
      <c r="BC764">
        <v>0</v>
      </c>
      <c r="BD764" t="s">
        <v>437</v>
      </c>
      <c r="BE764" t="s">
        <v>437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437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$B$11*EG764+$C$11*EH764+$F$11*ES764*(1-EV764)</f>
        <v>0</v>
      </c>
      <c r="DI764">
        <f>DH764*DJ764</f>
        <v>0</v>
      </c>
      <c r="DJ764">
        <f>($B$11*$D$9+$C$11*$D$9+$F$11*((FF764+EX764)/MAX(FF764+EX764+FG764, 0.1)*$I$9+FG764/MAX(FF764+EX764+FG764, 0.1)*$J$9))/($B$11+$C$11+$F$11)</f>
        <v>0</v>
      </c>
      <c r="DK764">
        <f>($B$11*$K$9+$C$11*$K$9+$F$11*((FF764+EX764)/MAX(FF764+EX764+FG764, 0.1)*$P$9+FG764/MAX(FF764+EX764+FG764, 0.1)*$Q$9))/($B$11+$C$11+$F$11)</f>
        <v>0</v>
      </c>
      <c r="DL764">
        <v>4.16</v>
      </c>
      <c r="DM764">
        <v>0.5</v>
      </c>
      <c r="DN764" t="s">
        <v>438</v>
      </c>
      <c r="DO764">
        <v>2</v>
      </c>
      <c r="DP764" t="b">
        <v>1</v>
      </c>
      <c r="DQ764">
        <v>1758920727.714286</v>
      </c>
      <c r="DR764">
        <v>1037.9175</v>
      </c>
      <c r="DS764">
        <v>1090.072857142857</v>
      </c>
      <c r="DT764">
        <v>24.73368214285714</v>
      </c>
      <c r="DU764">
        <v>18.80417857142857</v>
      </c>
      <c r="DV764">
        <v>1039.268571428571</v>
      </c>
      <c r="DW764">
        <v>24.58220714285715</v>
      </c>
      <c r="DX764">
        <v>500.0129285714286</v>
      </c>
      <c r="DY764">
        <v>90.2791892857143</v>
      </c>
      <c r="DZ764">
        <v>0.03031784642857143</v>
      </c>
      <c r="EA764">
        <v>30.84262857142857</v>
      </c>
      <c r="EB764">
        <v>30.029625</v>
      </c>
      <c r="EC764">
        <v>999.9000000000002</v>
      </c>
      <c r="ED764">
        <v>0</v>
      </c>
      <c r="EE764">
        <v>0</v>
      </c>
      <c r="EF764">
        <v>10005.4875</v>
      </c>
      <c r="EG764">
        <v>0</v>
      </c>
      <c r="EH764">
        <v>11.6912</v>
      </c>
      <c r="EI764">
        <v>-52.15492142857143</v>
      </c>
      <c r="EJ764">
        <v>1064.24</v>
      </c>
      <c r="EK764">
        <v>1110.963928571429</v>
      </c>
      <c r="EL764">
        <v>5.929505357142856</v>
      </c>
      <c r="EM764">
        <v>1090.072857142857</v>
      </c>
      <c r="EN764">
        <v>18.80417857142857</v>
      </c>
      <c r="EO764">
        <v>2.232936785714286</v>
      </c>
      <c r="EP764">
        <v>1.697625357142857</v>
      </c>
      <c r="EQ764">
        <v>19.2006</v>
      </c>
      <c r="ER764">
        <v>14.87471785714286</v>
      </c>
      <c r="ES764">
        <v>1999.998571428572</v>
      </c>
      <c r="ET764">
        <v>0.9800069642857144</v>
      </c>
      <c r="EU764">
        <v>0.01999332857142857</v>
      </c>
      <c r="EV764">
        <v>0</v>
      </c>
      <c r="EW764">
        <v>777.942892857143</v>
      </c>
      <c r="EX764">
        <v>5.00097</v>
      </c>
      <c r="EY764">
        <v>15608.96785714285</v>
      </c>
      <c r="EZ764">
        <v>16707.61071428571</v>
      </c>
      <c r="FA764">
        <v>40.76992857142857</v>
      </c>
      <c r="FB764">
        <v>41</v>
      </c>
      <c r="FC764">
        <v>40.67149999999999</v>
      </c>
      <c r="FD764">
        <v>40.625</v>
      </c>
      <c r="FE764">
        <v>41.41264285714284</v>
      </c>
      <c r="FF764">
        <v>1955.108571428572</v>
      </c>
      <c r="FG764">
        <v>39.89000000000001</v>
      </c>
      <c r="FH764">
        <v>0</v>
      </c>
      <c r="FI764">
        <v>1758920736.9</v>
      </c>
      <c r="FJ764">
        <v>0</v>
      </c>
      <c r="FK764">
        <v>777.9215769230771</v>
      </c>
      <c r="FL764">
        <v>4.343418806564562</v>
      </c>
      <c r="FM764">
        <v>63.35042728024754</v>
      </c>
      <c r="FN764">
        <v>15609.16153846154</v>
      </c>
      <c r="FO764">
        <v>15</v>
      </c>
      <c r="FP764">
        <v>0</v>
      </c>
      <c r="FQ764" t="s">
        <v>439</v>
      </c>
      <c r="FR764">
        <v>1747247426.5</v>
      </c>
      <c r="FS764">
        <v>1747247420.5</v>
      </c>
      <c r="FT764">
        <v>0</v>
      </c>
      <c r="FU764">
        <v>1.027</v>
      </c>
      <c r="FV764">
        <v>0.031</v>
      </c>
      <c r="FW764">
        <v>0.02</v>
      </c>
      <c r="FX764">
        <v>0.05</v>
      </c>
      <c r="FY764">
        <v>420</v>
      </c>
      <c r="FZ764">
        <v>16</v>
      </c>
      <c r="GA764">
        <v>0.01</v>
      </c>
      <c r="GB764">
        <v>0.1</v>
      </c>
      <c r="GC764">
        <v>-54.21870249999999</v>
      </c>
      <c r="GD764">
        <v>35.4449572232647</v>
      </c>
      <c r="GE764">
        <v>4.289519336970491</v>
      </c>
      <c r="GF764">
        <v>0</v>
      </c>
      <c r="GG764">
        <v>777.6769705882352</v>
      </c>
      <c r="GH764">
        <v>3.747700539728313</v>
      </c>
      <c r="GI764">
        <v>0.4238775131966422</v>
      </c>
      <c r="GJ764">
        <v>-1</v>
      </c>
      <c r="GK764">
        <v>5.95564275</v>
      </c>
      <c r="GL764">
        <v>-0.4839153095684861</v>
      </c>
      <c r="GM764">
        <v>0.04824414016165583</v>
      </c>
      <c r="GN764">
        <v>0</v>
      </c>
      <c r="GO764">
        <v>0</v>
      </c>
      <c r="GP764">
        <v>2</v>
      </c>
      <c r="GQ764" t="s">
        <v>446</v>
      </c>
      <c r="GR764">
        <v>3.13536</v>
      </c>
      <c r="GS764">
        <v>2.69039</v>
      </c>
      <c r="GT764">
        <v>0.177965</v>
      </c>
      <c r="GU764">
        <v>0.180089</v>
      </c>
      <c r="GV764">
        <v>0.108331</v>
      </c>
      <c r="GW764">
        <v>0.0886097</v>
      </c>
      <c r="GX764">
        <v>26115</v>
      </c>
      <c r="GY764">
        <v>26101.4</v>
      </c>
      <c r="GZ764">
        <v>29532.9</v>
      </c>
      <c r="HA764">
        <v>29420</v>
      </c>
      <c r="HB764">
        <v>34786.8</v>
      </c>
      <c r="HC764">
        <v>35523.3</v>
      </c>
      <c r="HD764">
        <v>41553.5</v>
      </c>
      <c r="HE764">
        <v>41800.1</v>
      </c>
      <c r="HF764">
        <v>1.9317</v>
      </c>
      <c r="HG764">
        <v>1.8704</v>
      </c>
      <c r="HH764">
        <v>0.0680611</v>
      </c>
      <c r="HI764">
        <v>0</v>
      </c>
      <c r="HJ764">
        <v>28.9199</v>
      </c>
      <c r="HK764">
        <v>999.9</v>
      </c>
      <c r="HL764">
        <v>44.6</v>
      </c>
      <c r="HM764">
        <v>31.5</v>
      </c>
      <c r="HN764">
        <v>22.9313</v>
      </c>
      <c r="HO764">
        <v>62.0494</v>
      </c>
      <c r="HP764">
        <v>26.0777</v>
      </c>
      <c r="HQ764">
        <v>1</v>
      </c>
      <c r="HR764">
        <v>0.0812856</v>
      </c>
      <c r="HS764">
        <v>-0.712252</v>
      </c>
      <c r="HT764">
        <v>20.339</v>
      </c>
      <c r="HU764">
        <v>5.21699</v>
      </c>
      <c r="HV764">
        <v>12.0144</v>
      </c>
      <c r="HW764">
        <v>4.9892</v>
      </c>
      <c r="HX764">
        <v>3.28785</v>
      </c>
      <c r="HY764">
        <v>9999</v>
      </c>
      <c r="HZ764">
        <v>9999</v>
      </c>
      <c r="IA764">
        <v>9999</v>
      </c>
      <c r="IB764">
        <v>19</v>
      </c>
      <c r="IC764">
        <v>1.86752</v>
      </c>
      <c r="ID764">
        <v>1.86668</v>
      </c>
      <c r="IE764">
        <v>1.866</v>
      </c>
      <c r="IF764">
        <v>1.866</v>
      </c>
      <c r="IG764">
        <v>1.86783</v>
      </c>
      <c r="IH764">
        <v>1.87027</v>
      </c>
      <c r="II764">
        <v>1.8689</v>
      </c>
      <c r="IJ764">
        <v>1.87042</v>
      </c>
      <c r="IK764">
        <v>0</v>
      </c>
      <c r="IL764">
        <v>0</v>
      </c>
      <c r="IM764">
        <v>0</v>
      </c>
      <c r="IN764">
        <v>0</v>
      </c>
      <c r="IO764" t="s">
        <v>441</v>
      </c>
      <c r="IP764" t="s">
        <v>442</v>
      </c>
      <c r="IQ764" t="s">
        <v>443</v>
      </c>
      <c r="IR764" t="s">
        <v>443</v>
      </c>
      <c r="IS764" t="s">
        <v>443</v>
      </c>
      <c r="IT764" t="s">
        <v>443</v>
      </c>
      <c r="IU764">
        <v>0</v>
      </c>
      <c r="IV764">
        <v>100</v>
      </c>
      <c r="IW764">
        <v>100</v>
      </c>
      <c r="IX764">
        <v>-1.38</v>
      </c>
      <c r="IY764">
        <v>0.1513</v>
      </c>
      <c r="IZ764">
        <v>-0.2124528667129374</v>
      </c>
      <c r="JA764">
        <v>-0.0008016307627816455</v>
      </c>
      <c r="JB764">
        <v>-2.705495203968552E-07</v>
      </c>
      <c r="JC764">
        <v>-1.001381313952682E-11</v>
      </c>
      <c r="JD764">
        <v>-0.06429383364076624</v>
      </c>
      <c r="JE764">
        <v>-0.003544197663381463</v>
      </c>
      <c r="JF764">
        <v>0.0008551080648433378</v>
      </c>
      <c r="JG764">
        <v>-1.439520423836254E-05</v>
      </c>
      <c r="JH764">
        <v>4</v>
      </c>
      <c r="JI764">
        <v>2335</v>
      </c>
      <c r="JJ764">
        <v>1</v>
      </c>
      <c r="JK764">
        <v>25</v>
      </c>
      <c r="JL764">
        <v>194555.1</v>
      </c>
      <c r="JM764">
        <v>194555.2</v>
      </c>
      <c r="JN764">
        <v>2.2168</v>
      </c>
      <c r="JO764">
        <v>0</v>
      </c>
      <c r="JP764">
        <v>1.39648</v>
      </c>
      <c r="JQ764">
        <v>2.35107</v>
      </c>
      <c r="JR764">
        <v>1.49536</v>
      </c>
      <c r="JS764">
        <v>2.67334</v>
      </c>
      <c r="JT764">
        <v>36.4814</v>
      </c>
      <c r="JU764">
        <v>24.0612</v>
      </c>
      <c r="JV764">
        <v>18</v>
      </c>
      <c r="JW764">
        <v>494.053</v>
      </c>
      <c r="JX764">
        <v>445.496</v>
      </c>
      <c r="JY764">
        <v>29.6292</v>
      </c>
      <c r="JZ764">
        <v>28.6315</v>
      </c>
      <c r="KA764">
        <v>30.0001</v>
      </c>
      <c r="KB764">
        <v>28.456</v>
      </c>
      <c r="KC764">
        <v>28.3872</v>
      </c>
      <c r="KD764">
        <v>47.5176</v>
      </c>
      <c r="KE764">
        <v>21.082</v>
      </c>
      <c r="KF764">
        <v>45.6406</v>
      </c>
      <c r="KG764">
        <v>29.6096</v>
      </c>
      <c r="KH764">
        <v>1145.63</v>
      </c>
      <c r="KI764">
        <v>18.9635</v>
      </c>
      <c r="KJ764">
        <v>100.928</v>
      </c>
      <c r="KK764">
        <v>100.512</v>
      </c>
    </row>
    <row r="765" spans="1:297">
      <c r="A765">
        <v>749</v>
      </c>
      <c r="B765">
        <v>1758920740.5</v>
      </c>
      <c r="C765">
        <v>18957.40000009537</v>
      </c>
      <c r="D765" t="s">
        <v>1946</v>
      </c>
      <c r="E765" t="s">
        <v>1947</v>
      </c>
      <c r="F765">
        <v>5</v>
      </c>
      <c r="G765" t="s">
        <v>1809</v>
      </c>
      <c r="H765" t="s">
        <v>436</v>
      </c>
      <c r="I765">
        <v>1758920733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(EA765+(U765+2*0.95*5.67E-8*(((EA765+$B$7)+273)^4-(EA765+273)^4)-44100*J765)/(1.84*29.3*R765+8*0.95*5.67E-8*(EA765+273)^3))</f>
        <v>0</v>
      </c>
      <c r="W765">
        <f>($C$7*EB765+$D$7*EC765+$E$7*V765)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2*0.95*5.67E-8*(((EA765+$B$7)+273)^4-(W765+273)^4)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1112.731615057716</v>
      </c>
      <c r="AK765">
        <v>1084.320787878788</v>
      </c>
      <c r="AL765">
        <v>0.1357272483954198</v>
      </c>
      <c r="AM765">
        <v>65.04146636514054</v>
      </c>
      <c r="AN765">
        <f>(AP765 - AO765 + DY765*1E3/(8.314*(EA765+273.15)) * AR765/DX765 * AQ765) * DX765/(100*DL765) * 1000/(1000 - AP765)</f>
        <v>0</v>
      </c>
      <c r="AO765">
        <v>18.95623571921184</v>
      </c>
      <c r="AP765">
        <v>24.73759212121212</v>
      </c>
      <c r="AQ765">
        <v>0.0006089080739251601</v>
      </c>
      <c r="AR765">
        <v>106.9102258895903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MAX(0,($B$13+$C$13*EF765)/(1+$D$13*EF765)*DY765/(EA765+273)*$E$13)</f>
        <v>0</v>
      </c>
      <c r="AX765" t="s">
        <v>437</v>
      </c>
      <c r="AY765" t="s">
        <v>437</v>
      </c>
      <c r="AZ765">
        <v>0</v>
      </c>
      <c r="BA765">
        <v>0</v>
      </c>
      <c r="BB765">
        <f>1-AZ765/BA765</f>
        <v>0</v>
      </c>
      <c r="BC765">
        <v>0</v>
      </c>
      <c r="BD765" t="s">
        <v>437</v>
      </c>
      <c r="BE765" t="s">
        <v>437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437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$B$11*EG765+$C$11*EH765+$F$11*ES765*(1-EV765)</f>
        <v>0</v>
      </c>
      <c r="DI765">
        <f>DH765*DJ765</f>
        <v>0</v>
      </c>
      <c r="DJ765">
        <f>($B$11*$D$9+$C$11*$D$9+$F$11*((FF765+EX765)/MAX(FF765+EX765+FG765, 0.1)*$I$9+FG765/MAX(FF765+EX765+FG765, 0.1)*$J$9))/($B$11+$C$11+$F$11)</f>
        <v>0</v>
      </c>
      <c r="DK765">
        <f>($B$11*$K$9+$C$11*$K$9+$F$11*((FF765+EX765)/MAX(FF765+EX765+FG765, 0.1)*$P$9+FG765/MAX(FF765+EX765+FG765, 0.1)*$Q$9))/($B$11+$C$11+$F$11)</f>
        <v>0</v>
      </c>
      <c r="DL765">
        <v>4.16</v>
      </c>
      <c r="DM765">
        <v>0.5</v>
      </c>
      <c r="DN765" t="s">
        <v>438</v>
      </c>
      <c r="DO765">
        <v>2</v>
      </c>
      <c r="DP765" t="b">
        <v>1</v>
      </c>
      <c r="DQ765">
        <v>1758920733</v>
      </c>
      <c r="DR765">
        <v>1050.081481481481</v>
      </c>
      <c r="DS765">
        <v>1094.096296296296</v>
      </c>
      <c r="DT765">
        <v>24.72544814814815</v>
      </c>
      <c r="DU765">
        <v>18.86395925925926</v>
      </c>
      <c r="DV765">
        <v>1051.448888888889</v>
      </c>
      <c r="DW765">
        <v>24.57406296296296</v>
      </c>
      <c r="DX765">
        <v>500.0057777777778</v>
      </c>
      <c r="DY765">
        <v>90.27873703703705</v>
      </c>
      <c r="DZ765">
        <v>0.03031398518518519</v>
      </c>
      <c r="EA765">
        <v>30.83552592592593</v>
      </c>
      <c r="EB765">
        <v>30.02775555555555</v>
      </c>
      <c r="EC765">
        <v>999.9000000000001</v>
      </c>
      <c r="ED765">
        <v>0</v>
      </c>
      <c r="EE765">
        <v>0</v>
      </c>
      <c r="EF765">
        <v>9998.468518518519</v>
      </c>
      <c r="EG765">
        <v>0</v>
      </c>
      <c r="EH765">
        <v>11.6912</v>
      </c>
      <c r="EI765">
        <v>-44.01540740740742</v>
      </c>
      <c r="EJ765">
        <v>1076.703333333333</v>
      </c>
      <c r="EK765">
        <v>1115.132962962963</v>
      </c>
      <c r="EL765">
        <v>5.861482592592593</v>
      </c>
      <c r="EM765">
        <v>1094.096296296296</v>
      </c>
      <c r="EN765">
        <v>18.86395925925926</v>
      </c>
      <c r="EO765">
        <v>2.232181111111111</v>
      </c>
      <c r="EP765">
        <v>1.703013703703704</v>
      </c>
      <c r="EQ765">
        <v>19.19517037037037</v>
      </c>
      <c r="ER765">
        <v>14.92386666666667</v>
      </c>
      <c r="ES765">
        <v>2000.001111111111</v>
      </c>
      <c r="ET765">
        <v>0.9800071481481483</v>
      </c>
      <c r="EU765">
        <v>0.01999325185185185</v>
      </c>
      <c r="EV765">
        <v>0</v>
      </c>
      <c r="EW765">
        <v>778.1649999999998</v>
      </c>
      <c r="EX765">
        <v>5.00097</v>
      </c>
      <c r="EY765">
        <v>15613.81481481481</v>
      </c>
      <c r="EZ765">
        <v>16707.63333333333</v>
      </c>
      <c r="FA765">
        <v>40.77525925925925</v>
      </c>
      <c r="FB765">
        <v>41</v>
      </c>
      <c r="FC765">
        <v>40.67092592592592</v>
      </c>
      <c r="FD765">
        <v>40.625</v>
      </c>
      <c r="FE765">
        <v>41.43470370370369</v>
      </c>
      <c r="FF765">
        <v>1955.111111111111</v>
      </c>
      <c r="FG765">
        <v>39.89000000000001</v>
      </c>
      <c r="FH765">
        <v>0</v>
      </c>
      <c r="FI765">
        <v>1758920741.7</v>
      </c>
      <c r="FJ765">
        <v>0</v>
      </c>
      <c r="FK765">
        <v>778.1438846153844</v>
      </c>
      <c r="FL765">
        <v>1.923316247742556</v>
      </c>
      <c r="FM765">
        <v>46.7794870803877</v>
      </c>
      <c r="FN765">
        <v>15613.53461538461</v>
      </c>
      <c r="FO765">
        <v>15</v>
      </c>
      <c r="FP765">
        <v>0</v>
      </c>
      <c r="FQ765" t="s">
        <v>439</v>
      </c>
      <c r="FR765">
        <v>1747247426.5</v>
      </c>
      <c r="FS765">
        <v>1747247420.5</v>
      </c>
      <c r="FT765">
        <v>0</v>
      </c>
      <c r="FU765">
        <v>1.027</v>
      </c>
      <c r="FV765">
        <v>0.031</v>
      </c>
      <c r="FW765">
        <v>0.02</v>
      </c>
      <c r="FX765">
        <v>0.05</v>
      </c>
      <c r="FY765">
        <v>420</v>
      </c>
      <c r="FZ765">
        <v>16</v>
      </c>
      <c r="GA765">
        <v>0.01</v>
      </c>
      <c r="GB765">
        <v>0.1</v>
      </c>
      <c r="GC765">
        <v>-47.5731775</v>
      </c>
      <c r="GD765">
        <v>94.85742326454056</v>
      </c>
      <c r="GE765">
        <v>9.554684504720381</v>
      </c>
      <c r="GF765">
        <v>0</v>
      </c>
      <c r="GG765">
        <v>777.9940588235294</v>
      </c>
      <c r="GH765">
        <v>2.900870898707911</v>
      </c>
      <c r="GI765">
        <v>0.3859349184068132</v>
      </c>
      <c r="GJ765">
        <v>-1</v>
      </c>
      <c r="GK765">
        <v>5.89392675</v>
      </c>
      <c r="GL765">
        <v>-0.7575983864915636</v>
      </c>
      <c r="GM765">
        <v>0.07411157475008535</v>
      </c>
      <c r="GN765">
        <v>0</v>
      </c>
      <c r="GO765">
        <v>0</v>
      </c>
      <c r="GP765">
        <v>2</v>
      </c>
      <c r="GQ765" t="s">
        <v>446</v>
      </c>
      <c r="GR765">
        <v>3.13536</v>
      </c>
      <c r="GS765">
        <v>2.69042</v>
      </c>
      <c r="GT765">
        <v>0.178057</v>
      </c>
      <c r="GU765">
        <v>0.179134</v>
      </c>
      <c r="GV765">
        <v>0.108385</v>
      </c>
      <c r="GW765">
        <v>0.0888818</v>
      </c>
      <c r="GX765">
        <v>26112.4</v>
      </c>
      <c r="GY765">
        <v>26131.8</v>
      </c>
      <c r="GZ765">
        <v>29533.3</v>
      </c>
      <c r="HA765">
        <v>29420</v>
      </c>
      <c r="HB765">
        <v>34785.2</v>
      </c>
      <c r="HC765">
        <v>35512.5</v>
      </c>
      <c r="HD765">
        <v>41554.1</v>
      </c>
      <c r="HE765">
        <v>41800.1</v>
      </c>
      <c r="HF765">
        <v>1.9316</v>
      </c>
      <c r="HG765">
        <v>1.87053</v>
      </c>
      <c r="HH765">
        <v>0.0680685</v>
      </c>
      <c r="HI765">
        <v>0</v>
      </c>
      <c r="HJ765">
        <v>28.9199</v>
      </c>
      <c r="HK765">
        <v>999.9</v>
      </c>
      <c r="HL765">
        <v>44.6</v>
      </c>
      <c r="HM765">
        <v>31.5</v>
      </c>
      <c r="HN765">
        <v>22.9311</v>
      </c>
      <c r="HO765">
        <v>61.9994</v>
      </c>
      <c r="HP765">
        <v>26.0096</v>
      </c>
      <c r="HQ765">
        <v>1</v>
      </c>
      <c r="HR765">
        <v>0.08140749999999999</v>
      </c>
      <c r="HS765">
        <v>-0.703189</v>
      </c>
      <c r="HT765">
        <v>20.339</v>
      </c>
      <c r="HU765">
        <v>5.21759</v>
      </c>
      <c r="HV765">
        <v>12.0131</v>
      </c>
      <c r="HW765">
        <v>4.9892</v>
      </c>
      <c r="HX765">
        <v>3.28803</v>
      </c>
      <c r="HY765">
        <v>9999</v>
      </c>
      <c r="HZ765">
        <v>9999</v>
      </c>
      <c r="IA765">
        <v>9999</v>
      </c>
      <c r="IB765">
        <v>19</v>
      </c>
      <c r="IC765">
        <v>1.86752</v>
      </c>
      <c r="ID765">
        <v>1.86665</v>
      </c>
      <c r="IE765">
        <v>1.86602</v>
      </c>
      <c r="IF765">
        <v>1.866</v>
      </c>
      <c r="IG765">
        <v>1.86783</v>
      </c>
      <c r="IH765">
        <v>1.87027</v>
      </c>
      <c r="II765">
        <v>1.8689</v>
      </c>
      <c r="IJ765">
        <v>1.87042</v>
      </c>
      <c r="IK765">
        <v>0</v>
      </c>
      <c r="IL765">
        <v>0</v>
      </c>
      <c r="IM765">
        <v>0</v>
      </c>
      <c r="IN765">
        <v>0</v>
      </c>
      <c r="IO765" t="s">
        <v>441</v>
      </c>
      <c r="IP765" t="s">
        <v>442</v>
      </c>
      <c r="IQ765" t="s">
        <v>443</v>
      </c>
      <c r="IR765" t="s">
        <v>443</v>
      </c>
      <c r="IS765" t="s">
        <v>443</v>
      </c>
      <c r="IT765" t="s">
        <v>443</v>
      </c>
      <c r="IU765">
        <v>0</v>
      </c>
      <c r="IV765">
        <v>100</v>
      </c>
      <c r="IW765">
        <v>100</v>
      </c>
      <c r="IX765">
        <v>-1.37</v>
      </c>
      <c r="IY765">
        <v>0.1515</v>
      </c>
      <c r="IZ765">
        <v>-0.2124528667129374</v>
      </c>
      <c r="JA765">
        <v>-0.0008016307627816455</v>
      </c>
      <c r="JB765">
        <v>-2.705495203968552E-07</v>
      </c>
      <c r="JC765">
        <v>-1.001381313952682E-11</v>
      </c>
      <c r="JD765">
        <v>-0.06429383364076624</v>
      </c>
      <c r="JE765">
        <v>-0.003544197663381463</v>
      </c>
      <c r="JF765">
        <v>0.0008551080648433378</v>
      </c>
      <c r="JG765">
        <v>-1.439520423836254E-05</v>
      </c>
      <c r="JH765">
        <v>4</v>
      </c>
      <c r="JI765">
        <v>2335</v>
      </c>
      <c r="JJ765">
        <v>1</v>
      </c>
      <c r="JK765">
        <v>25</v>
      </c>
      <c r="JL765">
        <v>194555.2</v>
      </c>
      <c r="JM765">
        <v>194555.3</v>
      </c>
      <c r="JN765">
        <v>2.20215</v>
      </c>
      <c r="JO765">
        <v>0</v>
      </c>
      <c r="JP765">
        <v>1.39648</v>
      </c>
      <c r="JQ765">
        <v>2.34985</v>
      </c>
      <c r="JR765">
        <v>1.49536</v>
      </c>
      <c r="JS765">
        <v>2.53662</v>
      </c>
      <c r="JT765">
        <v>36.4578</v>
      </c>
      <c r="JU765">
        <v>24.0525</v>
      </c>
      <c r="JV765">
        <v>18</v>
      </c>
      <c r="JW765">
        <v>494.004</v>
      </c>
      <c r="JX765">
        <v>445.592</v>
      </c>
      <c r="JY765">
        <v>29.6015</v>
      </c>
      <c r="JZ765">
        <v>28.6339</v>
      </c>
      <c r="KA765">
        <v>30.0003</v>
      </c>
      <c r="KB765">
        <v>28.4577</v>
      </c>
      <c r="KC765">
        <v>28.3896</v>
      </c>
      <c r="KD765">
        <v>50.3136</v>
      </c>
      <c r="KE765">
        <v>21.082</v>
      </c>
      <c r="KF765">
        <v>45.6406</v>
      </c>
      <c r="KG765">
        <v>29.5838</v>
      </c>
      <c r="KH765">
        <v>1158.98</v>
      </c>
      <c r="KI765">
        <v>18.9863</v>
      </c>
      <c r="KJ765">
        <v>100.929</v>
      </c>
      <c r="KK765">
        <v>100.512</v>
      </c>
    </row>
    <row r="766" spans="1:297">
      <c r="A766">
        <v>750</v>
      </c>
      <c r="B766">
        <v>1758920745.5</v>
      </c>
      <c r="C766">
        <v>18962.40000009537</v>
      </c>
      <c r="D766" t="s">
        <v>1948</v>
      </c>
      <c r="E766" t="s">
        <v>1949</v>
      </c>
      <c r="F766">
        <v>5</v>
      </c>
      <c r="G766" t="s">
        <v>1809</v>
      </c>
      <c r="H766" t="s">
        <v>436</v>
      </c>
      <c r="I766">
        <v>1758920737.714286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(EA766+(U766+2*0.95*5.67E-8*(((EA766+$B$7)+273)^4-(EA766+273)^4)-44100*J766)/(1.84*29.3*R766+8*0.95*5.67E-8*(EA766+273)^3))</f>
        <v>0</v>
      </c>
      <c r="W766">
        <f>($C$7*EB766+$D$7*EC766+$E$7*V766)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2*0.95*5.67E-8*(((EA766+$B$7)+273)^4-(W766+273)^4)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1102.559314606499</v>
      </c>
      <c r="AK766">
        <v>1079.610727272727</v>
      </c>
      <c r="AL766">
        <v>-1.064735478518038</v>
      </c>
      <c r="AM766">
        <v>65.04146636514054</v>
      </c>
      <c r="AN766">
        <f>(AP766 - AO766 + DY766*1E3/(8.314*(EA766+273.15)) * AR766/DX766 * AQ766) * DX766/(100*DL766) * 1000/(1000 - AP766)</f>
        <v>0</v>
      </c>
      <c r="AO766">
        <v>18.97539358820316</v>
      </c>
      <c r="AP766">
        <v>24.74533030303029</v>
      </c>
      <c r="AQ766">
        <v>0.0001369619000733332</v>
      </c>
      <c r="AR766">
        <v>106.9102258895903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MAX(0,($B$13+$C$13*EF766)/(1+$D$13*EF766)*DY766/(EA766+273)*$E$13)</f>
        <v>0</v>
      </c>
      <c r="AX766" t="s">
        <v>437</v>
      </c>
      <c r="AY766" t="s">
        <v>437</v>
      </c>
      <c r="AZ766">
        <v>0</v>
      </c>
      <c r="BA766">
        <v>0</v>
      </c>
      <c r="BB766">
        <f>1-AZ766/BA766</f>
        <v>0</v>
      </c>
      <c r="BC766">
        <v>0</v>
      </c>
      <c r="BD766" t="s">
        <v>437</v>
      </c>
      <c r="BE766" t="s">
        <v>437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437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$B$11*EG766+$C$11*EH766+$F$11*ES766*(1-EV766)</f>
        <v>0</v>
      </c>
      <c r="DI766">
        <f>DH766*DJ766</f>
        <v>0</v>
      </c>
      <c r="DJ766">
        <f>($B$11*$D$9+$C$11*$D$9+$F$11*((FF766+EX766)/MAX(FF766+EX766+FG766, 0.1)*$I$9+FG766/MAX(FF766+EX766+FG766, 0.1)*$J$9))/($B$11+$C$11+$F$11)</f>
        <v>0</v>
      </c>
      <c r="DK766">
        <f>($B$11*$K$9+$C$11*$K$9+$F$11*((FF766+EX766)/MAX(FF766+EX766+FG766, 0.1)*$P$9+FG766/MAX(FF766+EX766+FG766, 0.1)*$Q$9))/($B$11+$C$11+$F$11)</f>
        <v>0</v>
      </c>
      <c r="DL766">
        <v>4.16</v>
      </c>
      <c r="DM766">
        <v>0.5</v>
      </c>
      <c r="DN766" t="s">
        <v>438</v>
      </c>
      <c r="DO766">
        <v>2</v>
      </c>
      <c r="DP766" t="b">
        <v>1</v>
      </c>
      <c r="DQ766">
        <v>1758920737.714286</v>
      </c>
      <c r="DR766">
        <v>1054.808214285714</v>
      </c>
      <c r="DS766">
        <v>1089.653214285715</v>
      </c>
      <c r="DT766">
        <v>24.73068214285714</v>
      </c>
      <c r="DU766">
        <v>18.9196</v>
      </c>
      <c r="DV766">
        <v>1056.181428571429</v>
      </c>
      <c r="DW766">
        <v>24.57923214285714</v>
      </c>
      <c r="DX766">
        <v>499.99725</v>
      </c>
      <c r="DY766">
        <v>90.27823928571429</v>
      </c>
      <c r="DZ766">
        <v>0.03015784642857143</v>
      </c>
      <c r="EA766">
        <v>30.83046428571429</v>
      </c>
      <c r="EB766">
        <v>30.02940714285714</v>
      </c>
      <c r="EC766">
        <v>999.9000000000002</v>
      </c>
      <c r="ED766">
        <v>0</v>
      </c>
      <c r="EE766">
        <v>0</v>
      </c>
      <c r="EF766">
        <v>9998.010714285714</v>
      </c>
      <c r="EG766">
        <v>0</v>
      </c>
      <c r="EH766">
        <v>11.69801785714285</v>
      </c>
      <c r="EI766">
        <v>-34.84594285714285</v>
      </c>
      <c r="EJ766">
        <v>1081.555357142857</v>
      </c>
      <c r="EK766">
        <v>1110.6675</v>
      </c>
      <c r="EL766">
        <v>5.81108</v>
      </c>
      <c r="EM766">
        <v>1089.653214285715</v>
      </c>
      <c r="EN766">
        <v>18.9196</v>
      </c>
      <c r="EO766">
        <v>2.232641071428572</v>
      </c>
      <c r="EP766">
        <v>1.708026785714286</v>
      </c>
      <c r="EQ766">
        <v>19.198475</v>
      </c>
      <c r="ER766">
        <v>14.96952857142857</v>
      </c>
      <c r="ES766">
        <v>1999.989285714286</v>
      </c>
      <c r="ET766">
        <v>0.9800071071428572</v>
      </c>
      <c r="EU766">
        <v>0.01999332857142857</v>
      </c>
      <c r="EV766">
        <v>0</v>
      </c>
      <c r="EW766">
        <v>778.1623928571429</v>
      </c>
      <c r="EX766">
        <v>5.00097</v>
      </c>
      <c r="EY766">
        <v>15614.42142857143</v>
      </c>
      <c r="EZ766">
        <v>16707.53214285714</v>
      </c>
      <c r="FA766">
        <v>40.78985714285714</v>
      </c>
      <c r="FB766">
        <v>41</v>
      </c>
      <c r="FC766">
        <v>40.67814285714285</v>
      </c>
      <c r="FD766">
        <v>40.63385714285715</v>
      </c>
      <c r="FE766">
        <v>41.4347857142857</v>
      </c>
      <c r="FF766">
        <v>1955.099285714286</v>
      </c>
      <c r="FG766">
        <v>39.89000000000001</v>
      </c>
      <c r="FH766">
        <v>0</v>
      </c>
      <c r="FI766">
        <v>1758920747.1</v>
      </c>
      <c r="FJ766">
        <v>0</v>
      </c>
      <c r="FK766">
        <v>778.1771199999999</v>
      </c>
      <c r="FL766">
        <v>-2.343076932616103</v>
      </c>
      <c r="FM766">
        <v>-24.63846167126186</v>
      </c>
      <c r="FN766">
        <v>15614.3</v>
      </c>
      <c r="FO766">
        <v>15</v>
      </c>
      <c r="FP766">
        <v>0</v>
      </c>
      <c r="FQ766" t="s">
        <v>439</v>
      </c>
      <c r="FR766">
        <v>1747247426.5</v>
      </c>
      <c r="FS766">
        <v>1747247420.5</v>
      </c>
      <c r="FT766">
        <v>0</v>
      </c>
      <c r="FU766">
        <v>1.027</v>
      </c>
      <c r="FV766">
        <v>0.031</v>
      </c>
      <c r="FW766">
        <v>0.02</v>
      </c>
      <c r="FX766">
        <v>0.05</v>
      </c>
      <c r="FY766">
        <v>420</v>
      </c>
      <c r="FZ766">
        <v>16</v>
      </c>
      <c r="GA766">
        <v>0.01</v>
      </c>
      <c r="GB766">
        <v>0.1</v>
      </c>
      <c r="GC766">
        <v>-40.96633902439024</v>
      </c>
      <c r="GD766">
        <v>116.2161094076654</v>
      </c>
      <c r="GE766">
        <v>11.54062303086052</v>
      </c>
      <c r="GF766">
        <v>0</v>
      </c>
      <c r="GG766">
        <v>778.116705882353</v>
      </c>
      <c r="GH766">
        <v>0.9154163468525318</v>
      </c>
      <c r="GI766">
        <v>0.3022450826157383</v>
      </c>
      <c r="GJ766">
        <v>-1</v>
      </c>
      <c r="GK766">
        <v>5.848889024390244</v>
      </c>
      <c r="GL766">
        <v>-0.7132634843205556</v>
      </c>
      <c r="GM766">
        <v>0.07231360975048708</v>
      </c>
      <c r="GN766">
        <v>0</v>
      </c>
      <c r="GO766">
        <v>0</v>
      </c>
      <c r="GP766">
        <v>2</v>
      </c>
      <c r="GQ766" t="s">
        <v>446</v>
      </c>
      <c r="GR766">
        <v>3.13535</v>
      </c>
      <c r="GS766">
        <v>2.68989</v>
      </c>
      <c r="GT766">
        <v>0.177518</v>
      </c>
      <c r="GU766">
        <v>0.177975</v>
      </c>
      <c r="GV766">
        <v>0.108404</v>
      </c>
      <c r="GW766">
        <v>0.0889071</v>
      </c>
      <c r="GX766">
        <v>26129.4</v>
      </c>
      <c r="GY766">
        <v>26168.4</v>
      </c>
      <c r="GZ766">
        <v>29533.2</v>
      </c>
      <c r="HA766">
        <v>29419.6</v>
      </c>
      <c r="HB766">
        <v>34784.1</v>
      </c>
      <c r="HC766">
        <v>35511.1</v>
      </c>
      <c r="HD766">
        <v>41553.7</v>
      </c>
      <c r="HE766">
        <v>41799.6</v>
      </c>
      <c r="HF766">
        <v>1.9317</v>
      </c>
      <c r="HG766">
        <v>1.87068</v>
      </c>
      <c r="HH766">
        <v>0.06841120000000001</v>
      </c>
      <c r="HI766">
        <v>0</v>
      </c>
      <c r="HJ766">
        <v>28.9199</v>
      </c>
      <c r="HK766">
        <v>999.9</v>
      </c>
      <c r="HL766">
        <v>44.6</v>
      </c>
      <c r="HM766">
        <v>31.5</v>
      </c>
      <c r="HN766">
        <v>22.9319</v>
      </c>
      <c r="HO766">
        <v>62.1294</v>
      </c>
      <c r="HP766">
        <v>25.9535</v>
      </c>
      <c r="HQ766">
        <v>1</v>
      </c>
      <c r="HR766">
        <v>0.0815955</v>
      </c>
      <c r="HS766">
        <v>-0.69278</v>
      </c>
      <c r="HT766">
        <v>20.3385</v>
      </c>
      <c r="HU766">
        <v>5.21534</v>
      </c>
      <c r="HV766">
        <v>12.0128</v>
      </c>
      <c r="HW766">
        <v>4.98845</v>
      </c>
      <c r="HX766">
        <v>3.28758</v>
      </c>
      <c r="HY766">
        <v>9999</v>
      </c>
      <c r="HZ766">
        <v>9999</v>
      </c>
      <c r="IA766">
        <v>9999</v>
      </c>
      <c r="IB766">
        <v>19</v>
      </c>
      <c r="IC766">
        <v>1.86752</v>
      </c>
      <c r="ID766">
        <v>1.8667</v>
      </c>
      <c r="IE766">
        <v>1.866</v>
      </c>
      <c r="IF766">
        <v>1.866</v>
      </c>
      <c r="IG766">
        <v>1.86783</v>
      </c>
      <c r="IH766">
        <v>1.87027</v>
      </c>
      <c r="II766">
        <v>1.8689</v>
      </c>
      <c r="IJ766">
        <v>1.87042</v>
      </c>
      <c r="IK766">
        <v>0</v>
      </c>
      <c r="IL766">
        <v>0</v>
      </c>
      <c r="IM766">
        <v>0</v>
      </c>
      <c r="IN766">
        <v>0</v>
      </c>
      <c r="IO766" t="s">
        <v>441</v>
      </c>
      <c r="IP766" t="s">
        <v>442</v>
      </c>
      <c r="IQ766" t="s">
        <v>443</v>
      </c>
      <c r="IR766" t="s">
        <v>443</v>
      </c>
      <c r="IS766" t="s">
        <v>443</v>
      </c>
      <c r="IT766" t="s">
        <v>443</v>
      </c>
      <c r="IU766">
        <v>0</v>
      </c>
      <c r="IV766">
        <v>100</v>
      </c>
      <c r="IW766">
        <v>100</v>
      </c>
      <c r="IX766">
        <v>-1.37</v>
      </c>
      <c r="IY766">
        <v>0.1516</v>
      </c>
      <c r="IZ766">
        <v>-0.2124528667129374</v>
      </c>
      <c r="JA766">
        <v>-0.0008016307627816455</v>
      </c>
      <c r="JB766">
        <v>-2.705495203968552E-07</v>
      </c>
      <c r="JC766">
        <v>-1.001381313952682E-11</v>
      </c>
      <c r="JD766">
        <v>-0.06429383364076624</v>
      </c>
      <c r="JE766">
        <v>-0.003544197663381463</v>
      </c>
      <c r="JF766">
        <v>0.0008551080648433378</v>
      </c>
      <c r="JG766">
        <v>-1.439520423836254E-05</v>
      </c>
      <c r="JH766">
        <v>4</v>
      </c>
      <c r="JI766">
        <v>2335</v>
      </c>
      <c r="JJ766">
        <v>1</v>
      </c>
      <c r="JK766">
        <v>25</v>
      </c>
      <c r="JL766">
        <v>194555.3</v>
      </c>
      <c r="JM766">
        <v>194555.4</v>
      </c>
      <c r="JN766">
        <v>2.18262</v>
      </c>
      <c r="JO766">
        <v>0</v>
      </c>
      <c r="JP766">
        <v>1.39648</v>
      </c>
      <c r="JQ766">
        <v>2.35107</v>
      </c>
      <c r="JR766">
        <v>1.49536</v>
      </c>
      <c r="JS766">
        <v>2.55615</v>
      </c>
      <c r="JT766">
        <v>36.4578</v>
      </c>
      <c r="JU766">
        <v>24.0612</v>
      </c>
      <c r="JV766">
        <v>18</v>
      </c>
      <c r="JW766">
        <v>494.078</v>
      </c>
      <c r="JX766">
        <v>445.685</v>
      </c>
      <c r="JY766">
        <v>29.5745</v>
      </c>
      <c r="JZ766">
        <v>28.636</v>
      </c>
      <c r="KA766">
        <v>30.0004</v>
      </c>
      <c r="KB766">
        <v>28.459</v>
      </c>
      <c r="KC766">
        <v>28.3896</v>
      </c>
      <c r="KD766">
        <v>54.1358</v>
      </c>
      <c r="KE766">
        <v>21.082</v>
      </c>
      <c r="KF766">
        <v>45.6406</v>
      </c>
      <c r="KG766">
        <v>29.5531</v>
      </c>
      <c r="KH766">
        <v>1172.34</v>
      </c>
      <c r="KI766">
        <v>18.9325</v>
      </c>
      <c r="KJ766">
        <v>100.928</v>
      </c>
      <c r="KK766">
        <v>100.511</v>
      </c>
    </row>
    <row r="767" spans="1:297">
      <c r="A767">
        <v>751</v>
      </c>
      <c r="B767">
        <v>1758920750.5</v>
      </c>
      <c r="C767">
        <v>18967.40000009537</v>
      </c>
      <c r="D767" t="s">
        <v>1950</v>
      </c>
      <c r="E767" t="s">
        <v>1951</v>
      </c>
      <c r="F767">
        <v>5</v>
      </c>
      <c r="G767" t="s">
        <v>1809</v>
      </c>
      <c r="H767" t="s">
        <v>436</v>
      </c>
      <c r="I767">
        <v>1758920743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(EA767+(U767+2*0.95*5.67E-8*(((EA767+$B$7)+273)^4-(EA767+273)^4)-44100*J767)/(1.84*29.3*R767+8*0.95*5.67E-8*(EA767+273)^3))</f>
        <v>0</v>
      </c>
      <c r="W767">
        <f>($C$7*EB767+$D$7*EC767+$E$7*V767)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2*0.95*5.67E-8*(((EA767+$B$7)+273)^4-(W767+273)^4)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1090.885411875411</v>
      </c>
      <c r="AK767">
        <v>1071.332909090909</v>
      </c>
      <c r="AL767">
        <v>-1.730819099736643</v>
      </c>
      <c r="AM767">
        <v>65.04146636514054</v>
      </c>
      <c r="AN767">
        <f>(AP767 - AO767 + DY767*1E3/(8.314*(EA767+273.15)) * AR767/DX767 * AQ767) * DX767/(100*DL767) * 1000/(1000 - AP767)</f>
        <v>0</v>
      </c>
      <c r="AO767">
        <v>18.9802804726855</v>
      </c>
      <c r="AP767">
        <v>24.72999939393938</v>
      </c>
      <c r="AQ767">
        <v>-0.00030371572473645</v>
      </c>
      <c r="AR767">
        <v>106.9102258895903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MAX(0,($B$13+$C$13*EF767)/(1+$D$13*EF767)*DY767/(EA767+273)*$E$13)</f>
        <v>0</v>
      </c>
      <c r="AX767" t="s">
        <v>437</v>
      </c>
      <c r="AY767" t="s">
        <v>437</v>
      </c>
      <c r="AZ767">
        <v>0</v>
      </c>
      <c r="BA767">
        <v>0</v>
      </c>
      <c r="BB767">
        <f>1-AZ767/BA767</f>
        <v>0</v>
      </c>
      <c r="BC767">
        <v>0</v>
      </c>
      <c r="BD767" t="s">
        <v>437</v>
      </c>
      <c r="BE767" t="s">
        <v>437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437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$B$11*EG767+$C$11*EH767+$F$11*ES767*(1-EV767)</f>
        <v>0</v>
      </c>
      <c r="DI767">
        <f>DH767*DJ767</f>
        <v>0</v>
      </c>
      <c r="DJ767">
        <f>($B$11*$D$9+$C$11*$D$9+$F$11*((FF767+EX767)/MAX(FF767+EX767+FG767, 0.1)*$I$9+FG767/MAX(FF767+EX767+FG767, 0.1)*$J$9))/($B$11+$C$11+$F$11)</f>
        <v>0</v>
      </c>
      <c r="DK767">
        <f>($B$11*$K$9+$C$11*$K$9+$F$11*((FF767+EX767)/MAX(FF767+EX767+FG767, 0.1)*$P$9+FG767/MAX(FF767+EX767+FG767, 0.1)*$Q$9))/($B$11+$C$11+$F$11)</f>
        <v>0</v>
      </c>
      <c r="DL767">
        <v>4.16</v>
      </c>
      <c r="DM767">
        <v>0.5</v>
      </c>
      <c r="DN767" t="s">
        <v>438</v>
      </c>
      <c r="DO767">
        <v>2</v>
      </c>
      <c r="DP767" t="b">
        <v>1</v>
      </c>
      <c r="DQ767">
        <v>1758920743</v>
      </c>
      <c r="DR767">
        <v>1053.672962962963</v>
      </c>
      <c r="DS767">
        <v>1079.9</v>
      </c>
      <c r="DT767">
        <v>24.73645555555556</v>
      </c>
      <c r="DU767">
        <v>18.96647777777778</v>
      </c>
      <c r="DV767">
        <v>1055.044074074074</v>
      </c>
      <c r="DW767">
        <v>24.58493703703704</v>
      </c>
      <c r="DX767">
        <v>499.9886296296296</v>
      </c>
      <c r="DY767">
        <v>90.27771851851854</v>
      </c>
      <c r="DZ767">
        <v>0.03000152962962963</v>
      </c>
      <c r="EA767">
        <v>30.82355925925926</v>
      </c>
      <c r="EB767">
        <v>30.03161481481481</v>
      </c>
      <c r="EC767">
        <v>999.9000000000001</v>
      </c>
      <c r="ED767">
        <v>0</v>
      </c>
      <c r="EE767">
        <v>0</v>
      </c>
      <c r="EF767">
        <v>9999.20925925926</v>
      </c>
      <c r="EG767">
        <v>0</v>
      </c>
      <c r="EH767">
        <v>11.70612222222222</v>
      </c>
      <c r="EI767">
        <v>-26.22765185185185</v>
      </c>
      <c r="EJ767">
        <v>1080.398148148148</v>
      </c>
      <c r="EK767">
        <v>1100.778888888889</v>
      </c>
      <c r="EL767">
        <v>5.769972222222224</v>
      </c>
      <c r="EM767">
        <v>1079.9</v>
      </c>
      <c r="EN767">
        <v>18.96647777777778</v>
      </c>
      <c r="EO767">
        <v>2.23314962962963</v>
      </c>
      <c r="EP767">
        <v>1.71224962962963</v>
      </c>
      <c r="EQ767">
        <v>19.20212962962963</v>
      </c>
      <c r="ER767">
        <v>15.00792962962963</v>
      </c>
      <c r="ES767">
        <v>1999.98925925926</v>
      </c>
      <c r="ET767">
        <v>0.9800071851851851</v>
      </c>
      <c r="EU767">
        <v>0.01999325185185185</v>
      </c>
      <c r="EV767">
        <v>0</v>
      </c>
      <c r="EW767">
        <v>777.8786666666666</v>
      </c>
      <c r="EX767">
        <v>5.00097</v>
      </c>
      <c r="EY767">
        <v>15609.50740740741</v>
      </c>
      <c r="EZ767">
        <v>16707.53703703703</v>
      </c>
      <c r="FA767">
        <v>40.80281481481481</v>
      </c>
      <c r="FB767">
        <v>41</v>
      </c>
      <c r="FC767">
        <v>40.6847037037037</v>
      </c>
      <c r="FD767">
        <v>40.63418518518519</v>
      </c>
      <c r="FE767">
        <v>41.43699999999999</v>
      </c>
      <c r="FF767">
        <v>1955.099259259259</v>
      </c>
      <c r="FG767">
        <v>39.89000000000001</v>
      </c>
      <c r="FH767">
        <v>0</v>
      </c>
      <c r="FI767">
        <v>1758920751.9</v>
      </c>
      <c r="FJ767">
        <v>0</v>
      </c>
      <c r="FK767">
        <v>777.87656</v>
      </c>
      <c r="FL767">
        <v>-5.257153851419086</v>
      </c>
      <c r="FM767">
        <v>-111.4538460233935</v>
      </c>
      <c r="FN767">
        <v>15609.072</v>
      </c>
      <c r="FO767">
        <v>15</v>
      </c>
      <c r="FP767">
        <v>0</v>
      </c>
      <c r="FQ767" t="s">
        <v>439</v>
      </c>
      <c r="FR767">
        <v>1747247426.5</v>
      </c>
      <c r="FS767">
        <v>1747247420.5</v>
      </c>
      <c r="FT767">
        <v>0</v>
      </c>
      <c r="FU767">
        <v>1.027</v>
      </c>
      <c r="FV767">
        <v>0.031</v>
      </c>
      <c r="FW767">
        <v>0.02</v>
      </c>
      <c r="FX767">
        <v>0.05</v>
      </c>
      <c r="FY767">
        <v>420</v>
      </c>
      <c r="FZ767">
        <v>16</v>
      </c>
      <c r="GA767">
        <v>0.01</v>
      </c>
      <c r="GB767">
        <v>0.1</v>
      </c>
      <c r="GC767">
        <v>-32.53368780487804</v>
      </c>
      <c r="GD767">
        <v>102.4382675958189</v>
      </c>
      <c r="GE767">
        <v>10.29567493835119</v>
      </c>
      <c r="GF767">
        <v>0</v>
      </c>
      <c r="GG767">
        <v>778.0388823529412</v>
      </c>
      <c r="GH767">
        <v>-2.076394201043028</v>
      </c>
      <c r="GI767">
        <v>0.3958076452540013</v>
      </c>
      <c r="GJ767">
        <v>-1</v>
      </c>
      <c r="GK767">
        <v>5.80360487804878</v>
      </c>
      <c r="GL767">
        <v>-0.462289128919864</v>
      </c>
      <c r="GM767">
        <v>0.05074097137624232</v>
      </c>
      <c r="GN767">
        <v>0</v>
      </c>
      <c r="GO767">
        <v>0</v>
      </c>
      <c r="GP767">
        <v>2</v>
      </c>
      <c r="GQ767" t="s">
        <v>446</v>
      </c>
      <c r="GR767">
        <v>3.1354</v>
      </c>
      <c r="GS767">
        <v>2.69044</v>
      </c>
      <c r="GT767">
        <v>0.176612</v>
      </c>
      <c r="GU767">
        <v>0.176732</v>
      </c>
      <c r="GV767">
        <v>0.108348</v>
      </c>
      <c r="GW767">
        <v>0.0889185</v>
      </c>
      <c r="GX767">
        <v>26158.2</v>
      </c>
      <c r="GY767">
        <v>26208.4</v>
      </c>
      <c r="GZ767">
        <v>29533.2</v>
      </c>
      <c r="HA767">
        <v>29420.1</v>
      </c>
      <c r="HB767">
        <v>34786.2</v>
      </c>
      <c r="HC767">
        <v>35511</v>
      </c>
      <c r="HD767">
        <v>41553.5</v>
      </c>
      <c r="HE767">
        <v>41800.1</v>
      </c>
      <c r="HF767">
        <v>1.93152</v>
      </c>
      <c r="HG767">
        <v>1.87048</v>
      </c>
      <c r="HH767">
        <v>0.0686869</v>
      </c>
      <c r="HI767">
        <v>0</v>
      </c>
      <c r="HJ767">
        <v>28.9174</v>
      </c>
      <c r="HK767">
        <v>999.9</v>
      </c>
      <c r="HL767">
        <v>44.6</v>
      </c>
      <c r="HM767">
        <v>31.5</v>
      </c>
      <c r="HN767">
        <v>22.9294</v>
      </c>
      <c r="HO767">
        <v>61.9594</v>
      </c>
      <c r="HP767">
        <v>25.9295</v>
      </c>
      <c r="HQ767">
        <v>1</v>
      </c>
      <c r="HR767">
        <v>0.0817835</v>
      </c>
      <c r="HS767">
        <v>-0.653069</v>
      </c>
      <c r="HT767">
        <v>20.3392</v>
      </c>
      <c r="HU767">
        <v>5.21729</v>
      </c>
      <c r="HV767">
        <v>12.0128</v>
      </c>
      <c r="HW767">
        <v>4.98895</v>
      </c>
      <c r="HX767">
        <v>3.288</v>
      </c>
      <c r="HY767">
        <v>9999</v>
      </c>
      <c r="HZ767">
        <v>9999</v>
      </c>
      <c r="IA767">
        <v>9999</v>
      </c>
      <c r="IB767">
        <v>19</v>
      </c>
      <c r="IC767">
        <v>1.86753</v>
      </c>
      <c r="ID767">
        <v>1.86672</v>
      </c>
      <c r="IE767">
        <v>1.86601</v>
      </c>
      <c r="IF767">
        <v>1.866</v>
      </c>
      <c r="IG767">
        <v>1.86783</v>
      </c>
      <c r="IH767">
        <v>1.87028</v>
      </c>
      <c r="II767">
        <v>1.86891</v>
      </c>
      <c r="IJ767">
        <v>1.87042</v>
      </c>
      <c r="IK767">
        <v>0</v>
      </c>
      <c r="IL767">
        <v>0</v>
      </c>
      <c r="IM767">
        <v>0</v>
      </c>
      <c r="IN767">
        <v>0</v>
      </c>
      <c r="IO767" t="s">
        <v>441</v>
      </c>
      <c r="IP767" t="s">
        <v>442</v>
      </c>
      <c r="IQ767" t="s">
        <v>443</v>
      </c>
      <c r="IR767" t="s">
        <v>443</v>
      </c>
      <c r="IS767" t="s">
        <v>443</v>
      </c>
      <c r="IT767" t="s">
        <v>443</v>
      </c>
      <c r="IU767">
        <v>0</v>
      </c>
      <c r="IV767">
        <v>100</v>
      </c>
      <c r="IW767">
        <v>100</v>
      </c>
      <c r="IX767">
        <v>-1.36</v>
      </c>
      <c r="IY767">
        <v>0.1514</v>
      </c>
      <c r="IZ767">
        <v>-0.2124528667129374</v>
      </c>
      <c r="JA767">
        <v>-0.0008016307627816455</v>
      </c>
      <c r="JB767">
        <v>-2.705495203968552E-07</v>
      </c>
      <c r="JC767">
        <v>-1.001381313952682E-11</v>
      </c>
      <c r="JD767">
        <v>-0.06429383364076624</v>
      </c>
      <c r="JE767">
        <v>-0.003544197663381463</v>
      </c>
      <c r="JF767">
        <v>0.0008551080648433378</v>
      </c>
      <c r="JG767">
        <v>-1.439520423836254E-05</v>
      </c>
      <c r="JH767">
        <v>4</v>
      </c>
      <c r="JI767">
        <v>2335</v>
      </c>
      <c r="JJ767">
        <v>1</v>
      </c>
      <c r="JK767">
        <v>25</v>
      </c>
      <c r="JL767">
        <v>194555.4</v>
      </c>
      <c r="JM767">
        <v>194555.5</v>
      </c>
      <c r="JN767">
        <v>2.16309</v>
      </c>
      <c r="JO767">
        <v>0</v>
      </c>
      <c r="JP767">
        <v>1.39648</v>
      </c>
      <c r="JQ767">
        <v>2.34985</v>
      </c>
      <c r="JR767">
        <v>1.49536</v>
      </c>
      <c r="JS767">
        <v>2.57446</v>
      </c>
      <c r="JT767">
        <v>36.4578</v>
      </c>
      <c r="JU767">
        <v>24.0612</v>
      </c>
      <c r="JV767">
        <v>18</v>
      </c>
      <c r="JW767">
        <v>493.976</v>
      </c>
      <c r="JX767">
        <v>445.574</v>
      </c>
      <c r="JY767">
        <v>29.5456</v>
      </c>
      <c r="JZ767">
        <v>28.6379</v>
      </c>
      <c r="KA767">
        <v>30.0004</v>
      </c>
      <c r="KB767">
        <v>28.4601</v>
      </c>
      <c r="KC767">
        <v>28.3914</v>
      </c>
      <c r="KD767">
        <v>59.1814</v>
      </c>
      <c r="KE767">
        <v>21.082</v>
      </c>
      <c r="KF767">
        <v>45.6406</v>
      </c>
      <c r="KG767">
        <v>29.5164</v>
      </c>
      <c r="KH767">
        <v>1192.37</v>
      </c>
      <c r="KI767">
        <v>18.9325</v>
      </c>
      <c r="KJ767">
        <v>100.928</v>
      </c>
      <c r="KK767">
        <v>100.512</v>
      </c>
    </row>
    <row r="768" spans="1:297">
      <c r="A768">
        <v>752</v>
      </c>
      <c r="B768">
        <v>1758920755.5</v>
      </c>
      <c r="C768">
        <v>18972.40000009537</v>
      </c>
      <c r="D768" t="s">
        <v>1952</v>
      </c>
      <c r="E768" t="s">
        <v>1953</v>
      </c>
      <c r="F768">
        <v>5</v>
      </c>
      <c r="G768" t="s">
        <v>1809</v>
      </c>
      <c r="H768" t="s">
        <v>436</v>
      </c>
      <c r="I768">
        <v>1758920747.714286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(EA768+(U768+2*0.95*5.67E-8*(((EA768+$B$7)+273)^4-(EA768+273)^4)-44100*J768)/(1.84*29.3*R768+8*0.95*5.67E-8*(EA768+273)^3))</f>
        <v>0</v>
      </c>
      <c r="W768">
        <f>($C$7*EB768+$D$7*EC768+$E$7*V768)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2*0.95*5.67E-8*(((EA768+$B$7)+273)^4-(W768+273)^4)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1078.763124760952</v>
      </c>
      <c r="AK768">
        <v>1060.738363636363</v>
      </c>
      <c r="AL768">
        <v>-2.167359815753461</v>
      </c>
      <c r="AM768">
        <v>65.04146636514054</v>
      </c>
      <c r="AN768">
        <f>(AP768 - AO768 + DY768*1E3/(8.314*(EA768+273.15)) * AR768/DX768 * AQ768) * DX768/(100*DL768) * 1000/(1000 - AP768)</f>
        <v>0</v>
      </c>
      <c r="AO768">
        <v>18.98086713753388</v>
      </c>
      <c r="AP768">
        <v>24.70946363636364</v>
      </c>
      <c r="AQ768">
        <v>-0.002189542148826362</v>
      </c>
      <c r="AR768">
        <v>106.9102258895903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MAX(0,($B$13+$C$13*EF768)/(1+$D$13*EF768)*DY768/(EA768+273)*$E$13)</f>
        <v>0</v>
      </c>
      <c r="AX768" t="s">
        <v>437</v>
      </c>
      <c r="AY768" t="s">
        <v>437</v>
      </c>
      <c r="AZ768">
        <v>0</v>
      </c>
      <c r="BA768">
        <v>0</v>
      </c>
      <c r="BB768">
        <f>1-AZ768/BA768</f>
        <v>0</v>
      </c>
      <c r="BC768">
        <v>0</v>
      </c>
      <c r="BD768" t="s">
        <v>437</v>
      </c>
      <c r="BE768" t="s">
        <v>437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437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$B$11*EG768+$C$11*EH768+$F$11*ES768*(1-EV768)</f>
        <v>0</v>
      </c>
      <c r="DI768">
        <f>DH768*DJ768</f>
        <v>0</v>
      </c>
      <c r="DJ768">
        <f>($B$11*$D$9+$C$11*$D$9+$F$11*((FF768+EX768)/MAX(FF768+EX768+FG768, 0.1)*$I$9+FG768/MAX(FF768+EX768+FG768, 0.1)*$J$9))/($B$11+$C$11+$F$11)</f>
        <v>0</v>
      </c>
      <c r="DK768">
        <f>($B$11*$K$9+$C$11*$K$9+$F$11*((FF768+EX768)/MAX(FF768+EX768+FG768, 0.1)*$P$9+FG768/MAX(FF768+EX768+FG768, 0.1)*$Q$9))/($B$11+$C$11+$F$11)</f>
        <v>0</v>
      </c>
      <c r="DL768">
        <v>4.16</v>
      </c>
      <c r="DM768">
        <v>0.5</v>
      </c>
      <c r="DN768" t="s">
        <v>438</v>
      </c>
      <c r="DO768">
        <v>2</v>
      </c>
      <c r="DP768" t="b">
        <v>1</v>
      </c>
      <c r="DQ768">
        <v>1758920747.714286</v>
      </c>
      <c r="DR768">
        <v>1047.787857142857</v>
      </c>
      <c r="DS768">
        <v>1069.347857142857</v>
      </c>
      <c r="DT768">
        <v>24.73251785714286</v>
      </c>
      <c r="DU768">
        <v>18.97820357142857</v>
      </c>
      <c r="DV768">
        <v>1049.150714285714</v>
      </c>
      <c r="DW768">
        <v>24.58105357142857</v>
      </c>
      <c r="DX768">
        <v>500.0087142857142</v>
      </c>
      <c r="DY768">
        <v>90.27802142857142</v>
      </c>
      <c r="DZ768">
        <v>0.03002696785714285</v>
      </c>
      <c r="EA768">
        <v>30.81738928571429</v>
      </c>
      <c r="EB768">
        <v>30.03657857142857</v>
      </c>
      <c r="EC768">
        <v>999.9000000000002</v>
      </c>
      <c r="ED768">
        <v>0</v>
      </c>
      <c r="EE768">
        <v>0</v>
      </c>
      <c r="EF768">
        <v>10004.37571428572</v>
      </c>
      <c r="EG768">
        <v>0</v>
      </c>
      <c r="EH768">
        <v>11.70573928571428</v>
      </c>
      <c r="EI768">
        <v>-21.56015357142857</v>
      </c>
      <c r="EJ768">
        <v>1074.359642857143</v>
      </c>
      <c r="EK768">
        <v>1090.035357142857</v>
      </c>
      <c r="EL768">
        <v>5.754308571428572</v>
      </c>
      <c r="EM768">
        <v>1069.347857142857</v>
      </c>
      <c r="EN768">
        <v>18.97820357142857</v>
      </c>
      <c r="EO768">
        <v>2.232802142857143</v>
      </c>
      <c r="EP768">
        <v>1.713313928571429</v>
      </c>
      <c r="EQ768">
        <v>19.19963571428572</v>
      </c>
      <c r="ER768">
        <v>15.01758928571429</v>
      </c>
      <c r="ES768">
        <v>1999.985714285714</v>
      </c>
      <c r="ET768">
        <v>0.9800072142857145</v>
      </c>
      <c r="EU768">
        <v>0.019993225</v>
      </c>
      <c r="EV768">
        <v>0</v>
      </c>
      <c r="EW768">
        <v>777.4002857142859</v>
      </c>
      <c r="EX768">
        <v>5.00097</v>
      </c>
      <c r="EY768">
        <v>15599.05357142857</v>
      </c>
      <c r="EZ768">
        <v>16707.5</v>
      </c>
      <c r="FA768">
        <v>40.80314285714285</v>
      </c>
      <c r="FB768">
        <v>41</v>
      </c>
      <c r="FC768">
        <v>40.68699999999999</v>
      </c>
      <c r="FD768">
        <v>40.63828571428571</v>
      </c>
      <c r="FE768">
        <v>41.43699999999999</v>
      </c>
      <c r="FF768">
        <v>1955.095714285715</v>
      </c>
      <c r="FG768">
        <v>39.89000000000001</v>
      </c>
      <c r="FH768">
        <v>0</v>
      </c>
      <c r="FI768">
        <v>1758920756.7</v>
      </c>
      <c r="FJ768">
        <v>0</v>
      </c>
      <c r="FK768">
        <v>777.3631600000002</v>
      </c>
      <c r="FL768">
        <v>-8.517384629801816</v>
      </c>
      <c r="FM768">
        <v>-162.3076923076738</v>
      </c>
      <c r="FN768">
        <v>15598.344</v>
      </c>
      <c r="FO768">
        <v>15</v>
      </c>
      <c r="FP768">
        <v>0</v>
      </c>
      <c r="FQ768" t="s">
        <v>439</v>
      </c>
      <c r="FR768">
        <v>1747247426.5</v>
      </c>
      <c r="FS768">
        <v>1747247420.5</v>
      </c>
      <c r="FT768">
        <v>0</v>
      </c>
      <c r="FU768">
        <v>1.027</v>
      </c>
      <c r="FV768">
        <v>0.031</v>
      </c>
      <c r="FW768">
        <v>0.02</v>
      </c>
      <c r="FX768">
        <v>0.05</v>
      </c>
      <c r="FY768">
        <v>420</v>
      </c>
      <c r="FZ768">
        <v>16</v>
      </c>
      <c r="GA768">
        <v>0.01</v>
      </c>
      <c r="GB768">
        <v>0.1</v>
      </c>
      <c r="GC768">
        <v>-24.4935275</v>
      </c>
      <c r="GD768">
        <v>61.00202138836786</v>
      </c>
      <c r="GE768">
        <v>6.103168586479793</v>
      </c>
      <c r="GF768">
        <v>0</v>
      </c>
      <c r="GG768">
        <v>777.5957352941177</v>
      </c>
      <c r="GH768">
        <v>-6.436562268447645</v>
      </c>
      <c r="GI768">
        <v>0.691271050475076</v>
      </c>
      <c r="GJ768">
        <v>-1</v>
      </c>
      <c r="GK768">
        <v>5.76278675</v>
      </c>
      <c r="GL768">
        <v>-0.207478086303944</v>
      </c>
      <c r="GM768">
        <v>0.02214832774584807</v>
      </c>
      <c r="GN768">
        <v>0</v>
      </c>
      <c r="GO768">
        <v>0</v>
      </c>
      <c r="GP768">
        <v>2</v>
      </c>
      <c r="GQ768" t="s">
        <v>446</v>
      </c>
      <c r="GR768">
        <v>3.13542</v>
      </c>
      <c r="GS768">
        <v>2.69065</v>
      </c>
      <c r="GT768">
        <v>0.175483</v>
      </c>
      <c r="GU768">
        <v>0.175463</v>
      </c>
      <c r="GV768">
        <v>0.108289</v>
      </c>
      <c r="GW768">
        <v>0.0889243</v>
      </c>
      <c r="GX768">
        <v>26193.7</v>
      </c>
      <c r="GY768">
        <v>26248.5</v>
      </c>
      <c r="GZ768">
        <v>29532.8</v>
      </c>
      <c r="HA768">
        <v>29419.7</v>
      </c>
      <c r="HB768">
        <v>34788.4</v>
      </c>
      <c r="HC768">
        <v>35510.6</v>
      </c>
      <c r="HD768">
        <v>41553.4</v>
      </c>
      <c r="HE768">
        <v>41799.8</v>
      </c>
      <c r="HF768">
        <v>1.93158</v>
      </c>
      <c r="HG768">
        <v>1.8703</v>
      </c>
      <c r="HH768">
        <v>0.0688732</v>
      </c>
      <c r="HI768">
        <v>0</v>
      </c>
      <c r="HJ768">
        <v>28.9167</v>
      </c>
      <c r="HK768">
        <v>999.9</v>
      </c>
      <c r="HL768">
        <v>44.6</v>
      </c>
      <c r="HM768">
        <v>31.4</v>
      </c>
      <c r="HN768">
        <v>22.8019</v>
      </c>
      <c r="HO768">
        <v>61.8794</v>
      </c>
      <c r="HP768">
        <v>25.9135</v>
      </c>
      <c r="HQ768">
        <v>1</v>
      </c>
      <c r="HR768">
        <v>0.0818445</v>
      </c>
      <c r="HS768">
        <v>-0.611321</v>
      </c>
      <c r="HT768">
        <v>20.3394</v>
      </c>
      <c r="HU768">
        <v>5.21759</v>
      </c>
      <c r="HV768">
        <v>12.0129</v>
      </c>
      <c r="HW768">
        <v>4.9893</v>
      </c>
      <c r="HX768">
        <v>3.28805</v>
      </c>
      <c r="HY768">
        <v>9999</v>
      </c>
      <c r="HZ768">
        <v>9999</v>
      </c>
      <c r="IA768">
        <v>9999</v>
      </c>
      <c r="IB768">
        <v>19</v>
      </c>
      <c r="IC768">
        <v>1.86752</v>
      </c>
      <c r="ID768">
        <v>1.86672</v>
      </c>
      <c r="IE768">
        <v>1.866</v>
      </c>
      <c r="IF768">
        <v>1.866</v>
      </c>
      <c r="IG768">
        <v>1.86783</v>
      </c>
      <c r="IH768">
        <v>1.87027</v>
      </c>
      <c r="II768">
        <v>1.86891</v>
      </c>
      <c r="IJ768">
        <v>1.87042</v>
      </c>
      <c r="IK768">
        <v>0</v>
      </c>
      <c r="IL768">
        <v>0</v>
      </c>
      <c r="IM768">
        <v>0</v>
      </c>
      <c r="IN768">
        <v>0</v>
      </c>
      <c r="IO768" t="s">
        <v>441</v>
      </c>
      <c r="IP768" t="s">
        <v>442</v>
      </c>
      <c r="IQ768" t="s">
        <v>443</v>
      </c>
      <c r="IR768" t="s">
        <v>443</v>
      </c>
      <c r="IS768" t="s">
        <v>443</v>
      </c>
      <c r="IT768" t="s">
        <v>443</v>
      </c>
      <c r="IU768">
        <v>0</v>
      </c>
      <c r="IV768">
        <v>100</v>
      </c>
      <c r="IW768">
        <v>100</v>
      </c>
      <c r="IX768">
        <v>-1.35</v>
      </c>
      <c r="IY768">
        <v>0.1511</v>
      </c>
      <c r="IZ768">
        <v>-0.2124528667129374</v>
      </c>
      <c r="JA768">
        <v>-0.0008016307627816455</v>
      </c>
      <c r="JB768">
        <v>-2.705495203968552E-07</v>
      </c>
      <c r="JC768">
        <v>-1.001381313952682E-11</v>
      </c>
      <c r="JD768">
        <v>-0.06429383364076624</v>
      </c>
      <c r="JE768">
        <v>-0.003544197663381463</v>
      </c>
      <c r="JF768">
        <v>0.0008551080648433378</v>
      </c>
      <c r="JG768">
        <v>-1.439520423836254E-05</v>
      </c>
      <c r="JH768">
        <v>4</v>
      </c>
      <c r="JI768">
        <v>2335</v>
      </c>
      <c r="JJ768">
        <v>1</v>
      </c>
      <c r="JK768">
        <v>25</v>
      </c>
      <c r="JL768">
        <v>194555.5</v>
      </c>
      <c r="JM768">
        <v>194555.6</v>
      </c>
      <c r="JN768">
        <v>2.14355</v>
      </c>
      <c r="JO768">
        <v>0</v>
      </c>
      <c r="JP768">
        <v>1.39648</v>
      </c>
      <c r="JQ768">
        <v>2.35229</v>
      </c>
      <c r="JR768">
        <v>1.49536</v>
      </c>
      <c r="JS768">
        <v>2.54517</v>
      </c>
      <c r="JT768">
        <v>36.4578</v>
      </c>
      <c r="JU768">
        <v>24.0612</v>
      </c>
      <c r="JV768">
        <v>18</v>
      </c>
      <c r="JW768">
        <v>494.023</v>
      </c>
      <c r="JX768">
        <v>445.471</v>
      </c>
      <c r="JY768">
        <v>29.5096</v>
      </c>
      <c r="JZ768">
        <v>28.6397</v>
      </c>
      <c r="KA768">
        <v>30.0001</v>
      </c>
      <c r="KB768">
        <v>28.4621</v>
      </c>
      <c r="KC768">
        <v>28.392</v>
      </c>
      <c r="KD768">
        <v>65.2924</v>
      </c>
      <c r="KE768">
        <v>21.082</v>
      </c>
      <c r="KF768">
        <v>45.6406</v>
      </c>
      <c r="KG768">
        <v>29.4777</v>
      </c>
      <c r="KH768">
        <v>1205.73</v>
      </c>
      <c r="KI768">
        <v>18.9355</v>
      </c>
      <c r="KJ768">
        <v>100.927</v>
      </c>
      <c r="KK768">
        <v>100.512</v>
      </c>
    </row>
    <row r="769" spans="1:297">
      <c r="A769">
        <v>753</v>
      </c>
      <c r="B769">
        <v>1758920760.5</v>
      </c>
      <c r="C769">
        <v>18977.40000009537</v>
      </c>
      <c r="D769" t="s">
        <v>1954</v>
      </c>
      <c r="E769" t="s">
        <v>1955</v>
      </c>
      <c r="F769">
        <v>5</v>
      </c>
      <c r="G769" t="s">
        <v>1809</v>
      </c>
      <c r="H769" t="s">
        <v>436</v>
      </c>
      <c r="I769">
        <v>1758920753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(EA769+(U769+2*0.95*5.67E-8*(((EA769+$B$7)+273)^4-(EA769+273)^4)-44100*J769)/(1.84*29.3*R769+8*0.95*5.67E-8*(EA769+273)^3))</f>
        <v>0</v>
      </c>
      <c r="W769">
        <f>($C$7*EB769+$D$7*EC769+$E$7*V769)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2*0.95*5.67E-8*(((EA769+$B$7)+273)^4-(W769+273)^4)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1066.68854376548</v>
      </c>
      <c r="AK769">
        <v>1049.514</v>
      </c>
      <c r="AL769">
        <v>-2.258582420523748</v>
      </c>
      <c r="AM769">
        <v>65.04146636514054</v>
      </c>
      <c r="AN769">
        <f>(AP769 - AO769 + DY769*1E3/(8.314*(EA769+273.15)) * AR769/DX769 * AQ769) * DX769/(100*DL769) * 1000/(1000 - AP769)</f>
        <v>0</v>
      </c>
      <c r="AO769">
        <v>18.98325897607181</v>
      </c>
      <c r="AP769">
        <v>24.67771939393938</v>
      </c>
      <c r="AQ769">
        <v>-0.006866473855104402</v>
      </c>
      <c r="AR769">
        <v>106.9102258895903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MAX(0,($B$13+$C$13*EF769)/(1+$D$13*EF769)*DY769/(EA769+273)*$E$13)</f>
        <v>0</v>
      </c>
      <c r="AX769" t="s">
        <v>437</v>
      </c>
      <c r="AY769" t="s">
        <v>437</v>
      </c>
      <c r="AZ769">
        <v>0</v>
      </c>
      <c r="BA769">
        <v>0</v>
      </c>
      <c r="BB769">
        <f>1-AZ769/BA769</f>
        <v>0</v>
      </c>
      <c r="BC769">
        <v>0</v>
      </c>
      <c r="BD769" t="s">
        <v>437</v>
      </c>
      <c r="BE769" t="s">
        <v>437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437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$B$11*EG769+$C$11*EH769+$F$11*ES769*(1-EV769)</f>
        <v>0</v>
      </c>
      <c r="DI769">
        <f>DH769*DJ769</f>
        <v>0</v>
      </c>
      <c r="DJ769">
        <f>($B$11*$D$9+$C$11*$D$9+$F$11*((FF769+EX769)/MAX(FF769+EX769+FG769, 0.1)*$I$9+FG769/MAX(FF769+EX769+FG769, 0.1)*$J$9))/($B$11+$C$11+$F$11)</f>
        <v>0</v>
      </c>
      <c r="DK769">
        <f>($B$11*$K$9+$C$11*$K$9+$F$11*((FF769+EX769)/MAX(FF769+EX769+FG769, 0.1)*$P$9+FG769/MAX(FF769+EX769+FG769, 0.1)*$Q$9))/($B$11+$C$11+$F$11)</f>
        <v>0</v>
      </c>
      <c r="DL769">
        <v>4.16</v>
      </c>
      <c r="DM769">
        <v>0.5</v>
      </c>
      <c r="DN769" t="s">
        <v>438</v>
      </c>
      <c r="DO769">
        <v>2</v>
      </c>
      <c r="DP769" t="b">
        <v>1</v>
      </c>
      <c r="DQ769">
        <v>1758920753</v>
      </c>
      <c r="DR769">
        <v>1038.385555555556</v>
      </c>
      <c r="DS769">
        <v>1056.946296296296</v>
      </c>
      <c r="DT769">
        <v>24.71537407407408</v>
      </c>
      <c r="DU769">
        <v>18.98138148148148</v>
      </c>
      <c r="DV769">
        <v>1039.734814814815</v>
      </c>
      <c r="DW769">
        <v>24.56412222222222</v>
      </c>
      <c r="DX769">
        <v>500.0057407407407</v>
      </c>
      <c r="DY769">
        <v>90.27812962962962</v>
      </c>
      <c r="DZ769">
        <v>0.03013864444444445</v>
      </c>
      <c r="EA769">
        <v>30.80934074074074</v>
      </c>
      <c r="EB769">
        <v>30.03638888888889</v>
      </c>
      <c r="EC769">
        <v>999.9000000000001</v>
      </c>
      <c r="ED769">
        <v>0</v>
      </c>
      <c r="EE769">
        <v>0</v>
      </c>
      <c r="EF769">
        <v>10002.40962962963</v>
      </c>
      <c r="EG769">
        <v>0</v>
      </c>
      <c r="EH769">
        <v>11.69920740740741</v>
      </c>
      <c r="EI769">
        <v>-18.56021481481482</v>
      </c>
      <c r="EJ769">
        <v>1064.700370370371</v>
      </c>
      <c r="EK769">
        <v>1077.396296296296</v>
      </c>
      <c r="EL769">
        <v>5.733983333333333</v>
      </c>
      <c r="EM769">
        <v>1056.946296296296</v>
      </c>
      <c r="EN769">
        <v>18.98138148148148</v>
      </c>
      <c r="EO769">
        <v>2.231257037037037</v>
      </c>
      <c r="EP769">
        <v>1.713604074074074</v>
      </c>
      <c r="EQ769">
        <v>19.18851851851852</v>
      </c>
      <c r="ER769">
        <v>15.02021111111111</v>
      </c>
      <c r="ES769">
        <v>1999.996666666667</v>
      </c>
      <c r="ET769">
        <v>0.9800073333333336</v>
      </c>
      <c r="EU769">
        <v>0.01999303703703704</v>
      </c>
      <c r="EV769">
        <v>0</v>
      </c>
      <c r="EW769">
        <v>776.6395925925927</v>
      </c>
      <c r="EX769">
        <v>5.00097</v>
      </c>
      <c r="EY769">
        <v>15584.48518518518</v>
      </c>
      <c r="EZ769">
        <v>16707.58518518518</v>
      </c>
      <c r="FA769">
        <v>40.8074074074074</v>
      </c>
      <c r="FB769">
        <v>41</v>
      </c>
      <c r="FC769">
        <v>40.68699999999999</v>
      </c>
      <c r="FD769">
        <v>40.63877777777778</v>
      </c>
      <c r="FE769">
        <v>41.4324074074074</v>
      </c>
      <c r="FF769">
        <v>1955.106666666667</v>
      </c>
      <c r="FG769">
        <v>39.89000000000001</v>
      </c>
      <c r="FH769">
        <v>0</v>
      </c>
      <c r="FI769">
        <v>1758920762.1</v>
      </c>
      <c r="FJ769">
        <v>0</v>
      </c>
      <c r="FK769">
        <v>776.613923076923</v>
      </c>
      <c r="FL769">
        <v>-9.296820523657894</v>
      </c>
      <c r="FM769">
        <v>-176.7521367047001</v>
      </c>
      <c r="FN769">
        <v>15584.21538461539</v>
      </c>
      <c r="FO769">
        <v>15</v>
      </c>
      <c r="FP769">
        <v>0</v>
      </c>
      <c r="FQ769" t="s">
        <v>439</v>
      </c>
      <c r="FR769">
        <v>1747247426.5</v>
      </c>
      <c r="FS769">
        <v>1747247420.5</v>
      </c>
      <c r="FT769">
        <v>0</v>
      </c>
      <c r="FU769">
        <v>1.027</v>
      </c>
      <c r="FV769">
        <v>0.031</v>
      </c>
      <c r="FW769">
        <v>0.02</v>
      </c>
      <c r="FX769">
        <v>0.05</v>
      </c>
      <c r="FY769">
        <v>420</v>
      </c>
      <c r="FZ769">
        <v>16</v>
      </c>
      <c r="GA769">
        <v>0.01</v>
      </c>
      <c r="GB769">
        <v>0.1</v>
      </c>
      <c r="GC769">
        <v>-20.3791</v>
      </c>
      <c r="GD769">
        <v>33.49028217636025</v>
      </c>
      <c r="GE769">
        <v>3.398099479194216</v>
      </c>
      <c r="GF769">
        <v>0</v>
      </c>
      <c r="GG769">
        <v>777.0184705882353</v>
      </c>
      <c r="GH769">
        <v>-8.772009176104042</v>
      </c>
      <c r="GI769">
        <v>0.8904058967120856</v>
      </c>
      <c r="GJ769">
        <v>-1</v>
      </c>
      <c r="GK769">
        <v>5.74343075</v>
      </c>
      <c r="GL769">
        <v>-0.2366464165103093</v>
      </c>
      <c r="GM769">
        <v>0.02345932611857169</v>
      </c>
      <c r="GN769">
        <v>0</v>
      </c>
      <c r="GO769">
        <v>0</v>
      </c>
      <c r="GP769">
        <v>2</v>
      </c>
      <c r="GQ769" t="s">
        <v>446</v>
      </c>
      <c r="GR769">
        <v>3.13537</v>
      </c>
      <c r="GS769">
        <v>2.69044</v>
      </c>
      <c r="GT769">
        <v>0.17428</v>
      </c>
      <c r="GU769">
        <v>0.174184</v>
      </c>
      <c r="GV769">
        <v>0.108189</v>
      </c>
      <c r="GW769">
        <v>0.0889253</v>
      </c>
      <c r="GX769">
        <v>26231.7</v>
      </c>
      <c r="GY769">
        <v>26288.7</v>
      </c>
      <c r="GZ769">
        <v>29532.5</v>
      </c>
      <c r="HA769">
        <v>29419.2</v>
      </c>
      <c r="HB769">
        <v>34791.9</v>
      </c>
      <c r="HC769">
        <v>35510.1</v>
      </c>
      <c r="HD769">
        <v>41552.8</v>
      </c>
      <c r="HE769">
        <v>41799.3</v>
      </c>
      <c r="HF769">
        <v>1.9315</v>
      </c>
      <c r="HG769">
        <v>1.8704</v>
      </c>
      <c r="HH769">
        <v>0.06864960000000001</v>
      </c>
      <c r="HI769">
        <v>0</v>
      </c>
      <c r="HJ769">
        <v>28.9149</v>
      </c>
      <c r="HK769">
        <v>999.9</v>
      </c>
      <c r="HL769">
        <v>44.6</v>
      </c>
      <c r="HM769">
        <v>31.4</v>
      </c>
      <c r="HN769">
        <v>22.7991</v>
      </c>
      <c r="HO769">
        <v>62.0394</v>
      </c>
      <c r="HP769">
        <v>25.9255</v>
      </c>
      <c r="HQ769">
        <v>1</v>
      </c>
      <c r="HR769">
        <v>0.0819665</v>
      </c>
      <c r="HS769">
        <v>-0.58808</v>
      </c>
      <c r="HT769">
        <v>20.3396</v>
      </c>
      <c r="HU769">
        <v>5.21834</v>
      </c>
      <c r="HV769">
        <v>12.0132</v>
      </c>
      <c r="HW769">
        <v>4.98955</v>
      </c>
      <c r="HX769">
        <v>3.28815</v>
      </c>
      <c r="HY769">
        <v>9999</v>
      </c>
      <c r="HZ769">
        <v>9999</v>
      </c>
      <c r="IA769">
        <v>9999</v>
      </c>
      <c r="IB769">
        <v>19</v>
      </c>
      <c r="IC769">
        <v>1.86752</v>
      </c>
      <c r="ID769">
        <v>1.86673</v>
      </c>
      <c r="IE769">
        <v>1.86601</v>
      </c>
      <c r="IF769">
        <v>1.866</v>
      </c>
      <c r="IG769">
        <v>1.86783</v>
      </c>
      <c r="IH769">
        <v>1.87027</v>
      </c>
      <c r="II769">
        <v>1.8689</v>
      </c>
      <c r="IJ769">
        <v>1.87042</v>
      </c>
      <c r="IK769">
        <v>0</v>
      </c>
      <c r="IL769">
        <v>0</v>
      </c>
      <c r="IM769">
        <v>0</v>
      </c>
      <c r="IN769">
        <v>0</v>
      </c>
      <c r="IO769" t="s">
        <v>441</v>
      </c>
      <c r="IP769" t="s">
        <v>442</v>
      </c>
      <c r="IQ769" t="s">
        <v>443</v>
      </c>
      <c r="IR769" t="s">
        <v>443</v>
      </c>
      <c r="IS769" t="s">
        <v>443</v>
      </c>
      <c r="IT769" t="s">
        <v>443</v>
      </c>
      <c r="IU769">
        <v>0</v>
      </c>
      <c r="IV769">
        <v>100</v>
      </c>
      <c r="IW769">
        <v>100</v>
      </c>
      <c r="IX769">
        <v>-1.33</v>
      </c>
      <c r="IY769">
        <v>0.1508</v>
      </c>
      <c r="IZ769">
        <v>-0.2124528667129374</v>
      </c>
      <c r="JA769">
        <v>-0.0008016307627816455</v>
      </c>
      <c r="JB769">
        <v>-2.705495203968552E-07</v>
      </c>
      <c r="JC769">
        <v>-1.001381313952682E-11</v>
      </c>
      <c r="JD769">
        <v>-0.06429383364076624</v>
      </c>
      <c r="JE769">
        <v>-0.003544197663381463</v>
      </c>
      <c r="JF769">
        <v>0.0008551080648433378</v>
      </c>
      <c r="JG769">
        <v>-1.439520423836254E-05</v>
      </c>
      <c r="JH769">
        <v>4</v>
      </c>
      <c r="JI769">
        <v>2335</v>
      </c>
      <c r="JJ769">
        <v>1</v>
      </c>
      <c r="JK769">
        <v>25</v>
      </c>
      <c r="JL769">
        <v>194555.6</v>
      </c>
      <c r="JM769">
        <v>194555.7</v>
      </c>
      <c r="JN769">
        <v>2.12402</v>
      </c>
      <c r="JO769">
        <v>0</v>
      </c>
      <c r="JP769">
        <v>1.39771</v>
      </c>
      <c r="JQ769">
        <v>2.35107</v>
      </c>
      <c r="JR769">
        <v>1.49536</v>
      </c>
      <c r="JS769">
        <v>2.59155</v>
      </c>
      <c r="JT769">
        <v>36.4814</v>
      </c>
      <c r="JU769">
        <v>24.07</v>
      </c>
      <c r="JV769">
        <v>18</v>
      </c>
      <c r="JW769">
        <v>493.98</v>
      </c>
      <c r="JX769">
        <v>445.542</v>
      </c>
      <c r="JY769">
        <v>29.4701</v>
      </c>
      <c r="JZ769">
        <v>28.6415</v>
      </c>
      <c r="KA769">
        <v>30.0002</v>
      </c>
      <c r="KB769">
        <v>28.4626</v>
      </c>
      <c r="KC769">
        <v>28.3931</v>
      </c>
      <c r="KD769">
        <v>72.627</v>
      </c>
      <c r="KE769">
        <v>21.082</v>
      </c>
      <c r="KF769">
        <v>45.6406</v>
      </c>
      <c r="KG769">
        <v>29.4439</v>
      </c>
      <c r="KH769">
        <v>1225.77</v>
      </c>
      <c r="KI769">
        <v>18.968</v>
      </c>
      <c r="KJ769">
        <v>100.926</v>
      </c>
      <c r="KK769">
        <v>100.51</v>
      </c>
    </row>
    <row r="770" spans="1:297">
      <c r="A770">
        <v>754</v>
      </c>
      <c r="B770">
        <v>1758920765.5</v>
      </c>
      <c r="C770">
        <v>18982.40000009537</v>
      </c>
      <c r="D770" t="s">
        <v>1956</v>
      </c>
      <c r="E770" t="s">
        <v>1957</v>
      </c>
      <c r="F770">
        <v>5</v>
      </c>
      <c r="G770" t="s">
        <v>1809</v>
      </c>
      <c r="H770" t="s">
        <v>436</v>
      </c>
      <c r="I770">
        <v>1758920757.714286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(EA770+(U770+2*0.95*5.67E-8*(((EA770+$B$7)+273)^4-(EA770+273)^4)-44100*J770)/(1.84*29.3*R770+8*0.95*5.67E-8*(EA770+273)^3))</f>
        <v>0</v>
      </c>
      <c r="W770">
        <f>($C$7*EB770+$D$7*EC770+$E$7*V770)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2*0.95*5.67E-8*(((EA770+$B$7)+273)^4-(W770+273)^4)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1054.591148066192</v>
      </c>
      <c r="AK770">
        <v>1037.768666666666</v>
      </c>
      <c r="AL770">
        <v>-2.363366697718321</v>
      </c>
      <c r="AM770">
        <v>65.04146636514054</v>
      </c>
      <c r="AN770">
        <f>(AP770 - AO770 + DY770*1E3/(8.314*(EA770+273.15)) * AR770/DX770 * AQ770) * DX770/(100*DL770) * 1000/(1000 - AP770)</f>
        <v>0</v>
      </c>
      <c r="AO770">
        <v>18.98414048299662</v>
      </c>
      <c r="AP770">
        <v>24.64342424242424</v>
      </c>
      <c r="AQ770">
        <v>-0.006891330141356519</v>
      </c>
      <c r="AR770">
        <v>106.9102258895903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MAX(0,($B$13+$C$13*EF770)/(1+$D$13*EF770)*DY770/(EA770+273)*$E$13)</f>
        <v>0</v>
      </c>
      <c r="AX770" t="s">
        <v>437</v>
      </c>
      <c r="AY770" t="s">
        <v>437</v>
      </c>
      <c r="AZ770">
        <v>0</v>
      </c>
      <c r="BA770">
        <v>0</v>
      </c>
      <c r="BB770">
        <f>1-AZ770/BA770</f>
        <v>0</v>
      </c>
      <c r="BC770">
        <v>0</v>
      </c>
      <c r="BD770" t="s">
        <v>437</v>
      </c>
      <c r="BE770" t="s">
        <v>437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437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$B$11*EG770+$C$11*EH770+$F$11*ES770*(1-EV770)</f>
        <v>0</v>
      </c>
      <c r="DI770">
        <f>DH770*DJ770</f>
        <v>0</v>
      </c>
      <c r="DJ770">
        <f>($B$11*$D$9+$C$11*$D$9+$F$11*((FF770+EX770)/MAX(FF770+EX770+FG770, 0.1)*$I$9+FG770/MAX(FF770+EX770+FG770, 0.1)*$J$9))/($B$11+$C$11+$F$11)</f>
        <v>0</v>
      </c>
      <c r="DK770">
        <f>($B$11*$K$9+$C$11*$K$9+$F$11*((FF770+EX770)/MAX(FF770+EX770+FG770, 0.1)*$P$9+FG770/MAX(FF770+EX770+FG770, 0.1)*$Q$9))/($B$11+$C$11+$F$11)</f>
        <v>0</v>
      </c>
      <c r="DL770">
        <v>4.16</v>
      </c>
      <c r="DM770">
        <v>0.5</v>
      </c>
      <c r="DN770" t="s">
        <v>438</v>
      </c>
      <c r="DO770">
        <v>2</v>
      </c>
      <c r="DP770" t="b">
        <v>1</v>
      </c>
      <c r="DQ770">
        <v>1758920757.714286</v>
      </c>
      <c r="DR770">
        <v>1028.489642857143</v>
      </c>
      <c r="DS770">
        <v>1045.753214285714</v>
      </c>
      <c r="DT770">
        <v>24.68977142857143</v>
      </c>
      <c r="DU770">
        <v>18.98268214285714</v>
      </c>
      <c r="DV770">
        <v>1029.825</v>
      </c>
      <c r="DW770">
        <v>24.53884285714286</v>
      </c>
      <c r="DX770">
        <v>500.0101071428571</v>
      </c>
      <c r="DY770">
        <v>90.27782142857141</v>
      </c>
      <c r="DZ770">
        <v>0.03024934642857143</v>
      </c>
      <c r="EA770">
        <v>30.80405714285714</v>
      </c>
      <c r="EB770">
        <v>30.03591071428571</v>
      </c>
      <c r="EC770">
        <v>999.9000000000002</v>
      </c>
      <c r="ED770">
        <v>0</v>
      </c>
      <c r="EE770">
        <v>0</v>
      </c>
      <c r="EF770">
        <v>9999.616785714286</v>
      </c>
      <c r="EG770">
        <v>0</v>
      </c>
      <c r="EH770">
        <v>11.69185</v>
      </c>
      <c r="EI770">
        <v>-17.26336428571429</v>
      </c>
      <c r="EJ770">
        <v>1054.525714285714</v>
      </c>
      <c r="EK770">
        <v>1065.988571428572</v>
      </c>
      <c r="EL770">
        <v>5.707094642857143</v>
      </c>
      <c r="EM770">
        <v>1045.753214285714</v>
      </c>
      <c r="EN770">
        <v>18.98268214285714</v>
      </c>
      <c r="EO770">
        <v>2.228939285714286</v>
      </c>
      <c r="EP770">
        <v>1.713715</v>
      </c>
      <c r="EQ770">
        <v>19.17183214285714</v>
      </c>
      <c r="ER770">
        <v>15.02122142857143</v>
      </c>
      <c r="ES770">
        <v>2000.003214285714</v>
      </c>
      <c r="ET770">
        <v>0.9800048214285714</v>
      </c>
      <c r="EU770">
        <v>0.01999543214285715</v>
      </c>
      <c r="EV770">
        <v>0</v>
      </c>
      <c r="EW770">
        <v>775.9852857142857</v>
      </c>
      <c r="EX770">
        <v>5.00097</v>
      </c>
      <c r="EY770">
        <v>15571.74285714286</v>
      </c>
      <c r="EZ770">
        <v>16707.625</v>
      </c>
      <c r="FA770">
        <v>40.80757142857142</v>
      </c>
      <c r="FB770">
        <v>41</v>
      </c>
      <c r="FC770">
        <v>40.68699999999999</v>
      </c>
      <c r="FD770">
        <v>40.64714285714285</v>
      </c>
      <c r="FE770">
        <v>41.43257142857141</v>
      </c>
      <c r="FF770">
        <v>1955.109642857143</v>
      </c>
      <c r="FG770">
        <v>39.89285714285715</v>
      </c>
      <c r="FH770">
        <v>0</v>
      </c>
      <c r="FI770">
        <v>1758920766.9</v>
      </c>
      <c r="FJ770">
        <v>0</v>
      </c>
      <c r="FK770">
        <v>775.9390769230769</v>
      </c>
      <c r="FL770">
        <v>-7.895384611749085</v>
      </c>
      <c r="FM770">
        <v>-155.6717948006549</v>
      </c>
      <c r="FN770">
        <v>15571.15384615385</v>
      </c>
      <c r="FO770">
        <v>15</v>
      </c>
      <c r="FP770">
        <v>0</v>
      </c>
      <c r="FQ770" t="s">
        <v>439</v>
      </c>
      <c r="FR770">
        <v>1747247426.5</v>
      </c>
      <c r="FS770">
        <v>1747247420.5</v>
      </c>
      <c r="FT770">
        <v>0</v>
      </c>
      <c r="FU770">
        <v>1.027</v>
      </c>
      <c r="FV770">
        <v>0.031</v>
      </c>
      <c r="FW770">
        <v>0.02</v>
      </c>
      <c r="FX770">
        <v>0.05</v>
      </c>
      <c r="FY770">
        <v>420</v>
      </c>
      <c r="FZ770">
        <v>16</v>
      </c>
      <c r="GA770">
        <v>0.01</v>
      </c>
      <c r="GB770">
        <v>0.1</v>
      </c>
      <c r="GC770">
        <v>-18.4039</v>
      </c>
      <c r="GD770">
        <v>19.12213588850175</v>
      </c>
      <c r="GE770">
        <v>2.007831151558998</v>
      </c>
      <c r="GF770">
        <v>0</v>
      </c>
      <c r="GG770">
        <v>776.4632352941177</v>
      </c>
      <c r="GH770">
        <v>-8.378395728556002</v>
      </c>
      <c r="GI770">
        <v>0.8553181402889016</v>
      </c>
      <c r="GJ770">
        <v>-1</v>
      </c>
      <c r="GK770">
        <v>5.72400512195122</v>
      </c>
      <c r="GL770">
        <v>-0.3224418815330961</v>
      </c>
      <c r="GM770">
        <v>0.03202796347720728</v>
      </c>
      <c r="GN770">
        <v>0</v>
      </c>
      <c r="GO770">
        <v>0</v>
      </c>
      <c r="GP770">
        <v>2</v>
      </c>
      <c r="GQ770" t="s">
        <v>446</v>
      </c>
      <c r="GR770">
        <v>3.1353</v>
      </c>
      <c r="GS770">
        <v>2.69067</v>
      </c>
      <c r="GT770">
        <v>0.173021</v>
      </c>
      <c r="GU770">
        <v>0.172914</v>
      </c>
      <c r="GV770">
        <v>0.108081</v>
      </c>
      <c r="GW770">
        <v>0.08892360000000001</v>
      </c>
      <c r="GX770">
        <v>26271.3</v>
      </c>
      <c r="GY770">
        <v>26329.3</v>
      </c>
      <c r="GZ770">
        <v>29532.1</v>
      </c>
      <c r="HA770">
        <v>29419.4</v>
      </c>
      <c r="HB770">
        <v>34795.5</v>
      </c>
      <c r="HC770">
        <v>35510.1</v>
      </c>
      <c r="HD770">
        <v>41552.1</v>
      </c>
      <c r="HE770">
        <v>41799.3</v>
      </c>
      <c r="HF770">
        <v>1.9312</v>
      </c>
      <c r="HG770">
        <v>1.87013</v>
      </c>
      <c r="HH770">
        <v>0.06936489999999999</v>
      </c>
      <c r="HI770">
        <v>0</v>
      </c>
      <c r="HJ770">
        <v>28.9124</v>
      </c>
      <c r="HK770">
        <v>999.9</v>
      </c>
      <c r="HL770">
        <v>44.6</v>
      </c>
      <c r="HM770">
        <v>31.5</v>
      </c>
      <c r="HN770">
        <v>22.9304</v>
      </c>
      <c r="HO770">
        <v>62.0494</v>
      </c>
      <c r="HP770">
        <v>26.0497</v>
      </c>
      <c r="HQ770">
        <v>1</v>
      </c>
      <c r="HR770">
        <v>0.08214689999999999</v>
      </c>
      <c r="HS770">
        <v>-0.578717</v>
      </c>
      <c r="HT770">
        <v>20.3397</v>
      </c>
      <c r="HU770">
        <v>5.21804</v>
      </c>
      <c r="HV770">
        <v>12.0138</v>
      </c>
      <c r="HW770">
        <v>4.98915</v>
      </c>
      <c r="HX770">
        <v>3.2879</v>
      </c>
      <c r="HY770">
        <v>9999</v>
      </c>
      <c r="HZ770">
        <v>9999</v>
      </c>
      <c r="IA770">
        <v>9999</v>
      </c>
      <c r="IB770">
        <v>19</v>
      </c>
      <c r="IC770">
        <v>1.86752</v>
      </c>
      <c r="ID770">
        <v>1.8667</v>
      </c>
      <c r="IE770">
        <v>1.866</v>
      </c>
      <c r="IF770">
        <v>1.866</v>
      </c>
      <c r="IG770">
        <v>1.86783</v>
      </c>
      <c r="IH770">
        <v>1.87027</v>
      </c>
      <c r="II770">
        <v>1.86891</v>
      </c>
      <c r="IJ770">
        <v>1.87042</v>
      </c>
      <c r="IK770">
        <v>0</v>
      </c>
      <c r="IL770">
        <v>0</v>
      </c>
      <c r="IM770">
        <v>0</v>
      </c>
      <c r="IN770">
        <v>0</v>
      </c>
      <c r="IO770" t="s">
        <v>441</v>
      </c>
      <c r="IP770" t="s">
        <v>442</v>
      </c>
      <c r="IQ770" t="s">
        <v>443</v>
      </c>
      <c r="IR770" t="s">
        <v>443</v>
      </c>
      <c r="IS770" t="s">
        <v>443</v>
      </c>
      <c r="IT770" t="s">
        <v>443</v>
      </c>
      <c r="IU770">
        <v>0</v>
      </c>
      <c r="IV770">
        <v>100</v>
      </c>
      <c r="IW770">
        <v>100</v>
      </c>
      <c r="IX770">
        <v>-1.31</v>
      </c>
      <c r="IY770">
        <v>0.1503</v>
      </c>
      <c r="IZ770">
        <v>-0.2124528667129374</v>
      </c>
      <c r="JA770">
        <v>-0.0008016307627816455</v>
      </c>
      <c r="JB770">
        <v>-2.705495203968552E-07</v>
      </c>
      <c r="JC770">
        <v>-1.001381313952682E-11</v>
      </c>
      <c r="JD770">
        <v>-0.06429383364076624</v>
      </c>
      <c r="JE770">
        <v>-0.003544197663381463</v>
      </c>
      <c r="JF770">
        <v>0.0008551080648433378</v>
      </c>
      <c r="JG770">
        <v>-1.439520423836254E-05</v>
      </c>
      <c r="JH770">
        <v>4</v>
      </c>
      <c r="JI770">
        <v>2335</v>
      </c>
      <c r="JJ770">
        <v>1</v>
      </c>
      <c r="JK770">
        <v>25</v>
      </c>
      <c r="JL770">
        <v>194555.6</v>
      </c>
      <c r="JM770">
        <v>194555.8</v>
      </c>
      <c r="JN770">
        <v>2.10449</v>
      </c>
      <c r="JO770">
        <v>0</v>
      </c>
      <c r="JP770">
        <v>1.39648</v>
      </c>
      <c r="JQ770">
        <v>2.35352</v>
      </c>
      <c r="JR770">
        <v>1.49536</v>
      </c>
      <c r="JS770">
        <v>2.65259</v>
      </c>
      <c r="JT770">
        <v>36.4814</v>
      </c>
      <c r="JU770">
        <v>24.0612</v>
      </c>
      <c r="JV770">
        <v>18</v>
      </c>
      <c r="JW770">
        <v>493.806</v>
      </c>
      <c r="JX770">
        <v>445.381</v>
      </c>
      <c r="JY770">
        <v>29.4338</v>
      </c>
      <c r="JZ770">
        <v>28.6437</v>
      </c>
      <c r="KA770">
        <v>30.0003</v>
      </c>
      <c r="KB770">
        <v>28.4645</v>
      </c>
      <c r="KC770">
        <v>28.3943</v>
      </c>
      <c r="KD770">
        <v>81.02200000000001</v>
      </c>
      <c r="KE770">
        <v>21.082</v>
      </c>
      <c r="KF770">
        <v>45.6406</v>
      </c>
      <c r="KG770">
        <v>29.4096</v>
      </c>
      <c r="KH770">
        <v>1239.15</v>
      </c>
      <c r="KI770">
        <v>19.0112</v>
      </c>
      <c r="KJ770">
        <v>100.925</v>
      </c>
      <c r="KK770">
        <v>100.51</v>
      </c>
    </row>
    <row r="771" spans="1:297">
      <c r="A771">
        <v>755</v>
      </c>
      <c r="B771">
        <v>1758920770.5</v>
      </c>
      <c r="C771">
        <v>18987.40000009537</v>
      </c>
      <c r="D771" t="s">
        <v>1958</v>
      </c>
      <c r="E771" t="s">
        <v>1959</v>
      </c>
      <c r="F771">
        <v>5</v>
      </c>
      <c r="G771" t="s">
        <v>1809</v>
      </c>
      <c r="H771" t="s">
        <v>436</v>
      </c>
      <c r="I771">
        <v>1758920763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(EA771+(U771+2*0.95*5.67E-8*(((EA771+$B$7)+273)^4-(EA771+273)^4)-44100*J771)/(1.84*29.3*R771+8*0.95*5.67E-8*(EA771+273)^3))</f>
        <v>0</v>
      </c>
      <c r="W771">
        <f>($C$7*EB771+$D$7*EC771+$E$7*V771)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2*0.95*5.67E-8*(((EA771+$B$7)+273)^4-(W771+273)^4)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1042.794039262034</v>
      </c>
      <c r="AK771">
        <v>1026.002848484849</v>
      </c>
      <c r="AL771">
        <v>-2.347948493316965</v>
      </c>
      <c r="AM771">
        <v>65.04146636514054</v>
      </c>
      <c r="AN771">
        <f>(AP771 - AO771 + DY771*1E3/(8.314*(EA771+273.15)) * AR771/DX771 * AQ771) * DX771/(100*DL771) * 1000/(1000 - AP771)</f>
        <v>0</v>
      </c>
      <c r="AO771">
        <v>18.9839832175088</v>
      </c>
      <c r="AP771">
        <v>24.60863454545455</v>
      </c>
      <c r="AQ771">
        <v>-0.00685111465774793</v>
      </c>
      <c r="AR771">
        <v>106.9102258895903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MAX(0,($B$13+$C$13*EF771)/(1+$D$13*EF771)*DY771/(EA771+273)*$E$13)</f>
        <v>0</v>
      </c>
      <c r="AX771" t="s">
        <v>437</v>
      </c>
      <c r="AY771" t="s">
        <v>437</v>
      </c>
      <c r="AZ771">
        <v>0</v>
      </c>
      <c r="BA771">
        <v>0</v>
      </c>
      <c r="BB771">
        <f>1-AZ771/BA771</f>
        <v>0</v>
      </c>
      <c r="BC771">
        <v>0</v>
      </c>
      <c r="BD771" t="s">
        <v>437</v>
      </c>
      <c r="BE771" t="s">
        <v>437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437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$B$11*EG771+$C$11*EH771+$F$11*ES771*(1-EV771)</f>
        <v>0</v>
      </c>
      <c r="DI771">
        <f>DH771*DJ771</f>
        <v>0</v>
      </c>
      <c r="DJ771">
        <f>($B$11*$D$9+$C$11*$D$9+$F$11*((FF771+EX771)/MAX(FF771+EX771+FG771, 0.1)*$I$9+FG771/MAX(FF771+EX771+FG771, 0.1)*$J$9))/($B$11+$C$11+$F$11)</f>
        <v>0</v>
      </c>
      <c r="DK771">
        <f>($B$11*$K$9+$C$11*$K$9+$F$11*((FF771+EX771)/MAX(FF771+EX771+FG771, 0.1)*$P$9+FG771/MAX(FF771+EX771+FG771, 0.1)*$Q$9))/($B$11+$C$11+$F$11)</f>
        <v>0</v>
      </c>
      <c r="DL771">
        <v>4.16</v>
      </c>
      <c r="DM771">
        <v>0.5</v>
      </c>
      <c r="DN771" t="s">
        <v>438</v>
      </c>
      <c r="DO771">
        <v>2</v>
      </c>
      <c r="DP771" t="b">
        <v>1</v>
      </c>
      <c r="DQ771">
        <v>1758920763</v>
      </c>
      <c r="DR771">
        <v>1016.724444444444</v>
      </c>
      <c r="DS771">
        <v>1033.315925925926</v>
      </c>
      <c r="DT771">
        <v>24.65717777777778</v>
      </c>
      <c r="DU771">
        <v>18.98357037037037</v>
      </c>
      <c r="DV771">
        <v>1018.044074074074</v>
      </c>
      <c r="DW771">
        <v>24.50664444444445</v>
      </c>
      <c r="DX771">
        <v>500.0048518518518</v>
      </c>
      <c r="DY771">
        <v>90.27763703703702</v>
      </c>
      <c r="DZ771">
        <v>0.0302693</v>
      </c>
      <c r="EA771">
        <v>30.79789259259259</v>
      </c>
      <c r="EB771">
        <v>30.03329259259259</v>
      </c>
      <c r="EC771">
        <v>999.9000000000001</v>
      </c>
      <c r="ED771">
        <v>0</v>
      </c>
      <c r="EE771">
        <v>0</v>
      </c>
      <c r="EF771">
        <v>9994.881851851851</v>
      </c>
      <c r="EG771">
        <v>0</v>
      </c>
      <c r="EH771">
        <v>11.6912</v>
      </c>
      <c r="EI771">
        <v>-16.59095925925926</v>
      </c>
      <c r="EJ771">
        <v>1042.427777777778</v>
      </c>
      <c r="EK771">
        <v>1053.311851851852</v>
      </c>
      <c r="EL771">
        <v>5.673603333333333</v>
      </c>
      <c r="EM771">
        <v>1033.315925925926</v>
      </c>
      <c r="EN771">
        <v>18.98357037037037</v>
      </c>
      <c r="EO771">
        <v>2.225992222222222</v>
      </c>
      <c r="EP771">
        <v>1.713792592592593</v>
      </c>
      <c r="EQ771">
        <v>19.1505962962963</v>
      </c>
      <c r="ER771">
        <v>15.02192222222222</v>
      </c>
      <c r="ES771">
        <v>2000.003333333333</v>
      </c>
      <c r="ET771">
        <v>0.9800042592592594</v>
      </c>
      <c r="EU771">
        <v>0.019996</v>
      </c>
      <c r="EV771">
        <v>0</v>
      </c>
      <c r="EW771">
        <v>775.351925925926</v>
      </c>
      <c r="EX771">
        <v>5.00097</v>
      </c>
      <c r="EY771">
        <v>15559.28518518519</v>
      </c>
      <c r="EZ771">
        <v>16707.62592592592</v>
      </c>
      <c r="FA771">
        <v>40.8097037037037</v>
      </c>
      <c r="FB771">
        <v>41</v>
      </c>
      <c r="FC771">
        <v>40.68699999999999</v>
      </c>
      <c r="FD771">
        <v>40.66174074074073</v>
      </c>
      <c r="FE771">
        <v>41.4324074074074</v>
      </c>
      <c r="FF771">
        <v>1955.108518518519</v>
      </c>
      <c r="FG771">
        <v>39.89407407407408</v>
      </c>
      <c r="FH771">
        <v>0</v>
      </c>
      <c r="FI771">
        <v>1758920771.7</v>
      </c>
      <c r="FJ771">
        <v>0</v>
      </c>
      <c r="FK771">
        <v>775.3647307692307</v>
      </c>
      <c r="FL771">
        <v>-5.747452992843327</v>
      </c>
      <c r="FM771">
        <v>-124.2290598680345</v>
      </c>
      <c r="FN771">
        <v>15559.92692307692</v>
      </c>
      <c r="FO771">
        <v>15</v>
      </c>
      <c r="FP771">
        <v>0</v>
      </c>
      <c r="FQ771" t="s">
        <v>439</v>
      </c>
      <c r="FR771">
        <v>1747247426.5</v>
      </c>
      <c r="FS771">
        <v>1747247420.5</v>
      </c>
      <c r="FT771">
        <v>0</v>
      </c>
      <c r="FU771">
        <v>1.027</v>
      </c>
      <c r="FV771">
        <v>0.031</v>
      </c>
      <c r="FW771">
        <v>0.02</v>
      </c>
      <c r="FX771">
        <v>0.05</v>
      </c>
      <c r="FY771">
        <v>420</v>
      </c>
      <c r="FZ771">
        <v>16</v>
      </c>
      <c r="GA771">
        <v>0.01</v>
      </c>
      <c r="GB771">
        <v>0.1</v>
      </c>
      <c r="GC771">
        <v>-17.15301219512195</v>
      </c>
      <c r="GD771">
        <v>8.774337282230006</v>
      </c>
      <c r="GE771">
        <v>0.9420057558197936</v>
      </c>
      <c r="GF771">
        <v>0</v>
      </c>
      <c r="GG771">
        <v>775.7403529411764</v>
      </c>
      <c r="GH771">
        <v>-7.19789152179998</v>
      </c>
      <c r="GI771">
        <v>0.7351874063742782</v>
      </c>
      <c r="GJ771">
        <v>-1</v>
      </c>
      <c r="GK771">
        <v>5.694843414634146</v>
      </c>
      <c r="GL771">
        <v>-0.3763365156794382</v>
      </c>
      <c r="GM771">
        <v>0.03727787217900095</v>
      </c>
      <c r="GN771">
        <v>0</v>
      </c>
      <c r="GO771">
        <v>0</v>
      </c>
      <c r="GP771">
        <v>2</v>
      </c>
      <c r="GQ771" t="s">
        <v>446</v>
      </c>
      <c r="GR771">
        <v>3.13536</v>
      </c>
      <c r="GS771">
        <v>2.69028</v>
      </c>
      <c r="GT771">
        <v>0.171755</v>
      </c>
      <c r="GU771">
        <v>0.17167</v>
      </c>
      <c r="GV771">
        <v>0.107976</v>
      </c>
      <c r="GW771">
        <v>0.0889245</v>
      </c>
      <c r="GX771">
        <v>26311.7</v>
      </c>
      <c r="GY771">
        <v>26368.5</v>
      </c>
      <c r="GZ771">
        <v>29532.3</v>
      </c>
      <c r="HA771">
        <v>29418.8</v>
      </c>
      <c r="HB771">
        <v>34800</v>
      </c>
      <c r="HC771">
        <v>35509.4</v>
      </c>
      <c r="HD771">
        <v>41552.6</v>
      </c>
      <c r="HE771">
        <v>41798.6</v>
      </c>
      <c r="HF771">
        <v>1.93167</v>
      </c>
      <c r="HG771">
        <v>1.8703</v>
      </c>
      <c r="HH771">
        <v>0.06890300000000001</v>
      </c>
      <c r="HI771">
        <v>0</v>
      </c>
      <c r="HJ771">
        <v>28.9093</v>
      </c>
      <c r="HK771">
        <v>999.9</v>
      </c>
      <c r="HL771">
        <v>44.6</v>
      </c>
      <c r="HM771">
        <v>31.5</v>
      </c>
      <c r="HN771">
        <v>22.9291</v>
      </c>
      <c r="HO771">
        <v>62.0894</v>
      </c>
      <c r="HP771">
        <v>26.1018</v>
      </c>
      <c r="HQ771">
        <v>1</v>
      </c>
      <c r="HR771">
        <v>0.0824187</v>
      </c>
      <c r="HS771">
        <v>-0.556552</v>
      </c>
      <c r="HT771">
        <v>20.3395</v>
      </c>
      <c r="HU771">
        <v>5.21714</v>
      </c>
      <c r="HV771">
        <v>12.0144</v>
      </c>
      <c r="HW771">
        <v>4.9886</v>
      </c>
      <c r="HX771">
        <v>3.28778</v>
      </c>
      <c r="HY771">
        <v>9999</v>
      </c>
      <c r="HZ771">
        <v>9999</v>
      </c>
      <c r="IA771">
        <v>9999</v>
      </c>
      <c r="IB771">
        <v>19</v>
      </c>
      <c r="IC771">
        <v>1.86754</v>
      </c>
      <c r="ID771">
        <v>1.86673</v>
      </c>
      <c r="IE771">
        <v>1.86602</v>
      </c>
      <c r="IF771">
        <v>1.866</v>
      </c>
      <c r="IG771">
        <v>1.86783</v>
      </c>
      <c r="IH771">
        <v>1.87028</v>
      </c>
      <c r="II771">
        <v>1.86891</v>
      </c>
      <c r="IJ771">
        <v>1.87042</v>
      </c>
      <c r="IK771">
        <v>0</v>
      </c>
      <c r="IL771">
        <v>0</v>
      </c>
      <c r="IM771">
        <v>0</v>
      </c>
      <c r="IN771">
        <v>0</v>
      </c>
      <c r="IO771" t="s">
        <v>441</v>
      </c>
      <c r="IP771" t="s">
        <v>442</v>
      </c>
      <c r="IQ771" t="s">
        <v>443</v>
      </c>
      <c r="IR771" t="s">
        <v>443</v>
      </c>
      <c r="IS771" t="s">
        <v>443</v>
      </c>
      <c r="IT771" t="s">
        <v>443</v>
      </c>
      <c r="IU771">
        <v>0</v>
      </c>
      <c r="IV771">
        <v>100</v>
      </c>
      <c r="IW771">
        <v>100</v>
      </c>
      <c r="IX771">
        <v>-1.295</v>
      </c>
      <c r="IY771">
        <v>0.1499</v>
      </c>
      <c r="IZ771">
        <v>-0.2124528667129374</v>
      </c>
      <c r="JA771">
        <v>-0.0008016307627816455</v>
      </c>
      <c r="JB771">
        <v>-2.705495203968552E-07</v>
      </c>
      <c r="JC771">
        <v>-1.001381313952682E-11</v>
      </c>
      <c r="JD771">
        <v>-0.06429383364076624</v>
      </c>
      <c r="JE771">
        <v>-0.003544197663381463</v>
      </c>
      <c r="JF771">
        <v>0.0008551080648433378</v>
      </c>
      <c r="JG771">
        <v>-1.439520423836254E-05</v>
      </c>
      <c r="JH771">
        <v>4</v>
      </c>
      <c r="JI771">
        <v>2335</v>
      </c>
      <c r="JJ771">
        <v>1</v>
      </c>
      <c r="JK771">
        <v>25</v>
      </c>
      <c r="JL771">
        <v>194555.7</v>
      </c>
      <c r="JM771">
        <v>194555.8</v>
      </c>
      <c r="JN771">
        <v>2.08618</v>
      </c>
      <c r="JO771">
        <v>0</v>
      </c>
      <c r="JP771">
        <v>1.39648</v>
      </c>
      <c r="JQ771">
        <v>2.34985</v>
      </c>
      <c r="JR771">
        <v>1.49536</v>
      </c>
      <c r="JS771">
        <v>2.64404</v>
      </c>
      <c r="JT771">
        <v>36.4814</v>
      </c>
      <c r="JU771">
        <v>24.0612</v>
      </c>
      <c r="JV771">
        <v>18</v>
      </c>
      <c r="JW771">
        <v>494.111</v>
      </c>
      <c r="JX771">
        <v>445.503</v>
      </c>
      <c r="JY771">
        <v>29.3996</v>
      </c>
      <c r="JZ771">
        <v>28.6462</v>
      </c>
      <c r="KA771">
        <v>30.0003</v>
      </c>
      <c r="KB771">
        <v>28.465</v>
      </c>
      <c r="KC771">
        <v>28.3961</v>
      </c>
      <c r="KD771">
        <v>90.6093</v>
      </c>
      <c r="KE771">
        <v>21.082</v>
      </c>
      <c r="KF771">
        <v>45.6406</v>
      </c>
      <c r="KG771">
        <v>29.3737</v>
      </c>
      <c r="KH771">
        <v>1259.53</v>
      </c>
      <c r="KI771">
        <v>19.0677</v>
      </c>
      <c r="KJ771">
        <v>100.926</v>
      </c>
      <c r="KK771">
        <v>100.509</v>
      </c>
    </row>
    <row r="772" spans="1:297">
      <c r="A772">
        <v>756</v>
      </c>
      <c r="B772">
        <v>1758920775.5</v>
      </c>
      <c r="C772">
        <v>18992.40000009537</v>
      </c>
      <c r="D772" t="s">
        <v>1960</v>
      </c>
      <c r="E772" t="s">
        <v>1961</v>
      </c>
      <c r="F772">
        <v>5</v>
      </c>
      <c r="G772" t="s">
        <v>1809</v>
      </c>
      <c r="H772" t="s">
        <v>436</v>
      </c>
      <c r="I772">
        <v>1758920767.714286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(EA772+(U772+2*0.95*5.67E-8*(((EA772+$B$7)+273)^4-(EA772+273)^4)-44100*J772)/(1.84*29.3*R772+8*0.95*5.67E-8*(EA772+273)^3))</f>
        <v>0</v>
      </c>
      <c r="W772">
        <f>($C$7*EB772+$D$7*EC772+$E$7*V772)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2*0.95*5.67E-8*(((EA772+$B$7)+273)^4-(W772+273)^4)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1030.912822214767</v>
      </c>
      <c r="AK772">
        <v>1014.080787878788</v>
      </c>
      <c r="AL772">
        <v>-2.384213325312758</v>
      </c>
      <c r="AM772">
        <v>65.04146636514054</v>
      </c>
      <c r="AN772">
        <f>(AP772 - AO772 + DY772*1E3/(8.314*(EA772+273.15)) * AR772/DX772 * AQ772) * DX772/(100*DL772) * 1000/(1000 - AP772)</f>
        <v>0</v>
      </c>
      <c r="AO772">
        <v>18.98228911881444</v>
      </c>
      <c r="AP772">
        <v>24.56878363636362</v>
      </c>
      <c r="AQ772">
        <v>-0.008032135395675388</v>
      </c>
      <c r="AR772">
        <v>106.9102258895903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MAX(0,($B$13+$C$13*EF772)/(1+$D$13*EF772)*DY772/(EA772+273)*$E$13)</f>
        <v>0</v>
      </c>
      <c r="AX772" t="s">
        <v>437</v>
      </c>
      <c r="AY772" t="s">
        <v>437</v>
      </c>
      <c r="AZ772">
        <v>0</v>
      </c>
      <c r="BA772">
        <v>0</v>
      </c>
      <c r="BB772">
        <f>1-AZ772/BA772</f>
        <v>0</v>
      </c>
      <c r="BC772">
        <v>0</v>
      </c>
      <c r="BD772" t="s">
        <v>437</v>
      </c>
      <c r="BE772" t="s">
        <v>437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437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$B$11*EG772+$C$11*EH772+$F$11*ES772*(1-EV772)</f>
        <v>0</v>
      </c>
      <c r="DI772">
        <f>DH772*DJ772</f>
        <v>0</v>
      </c>
      <c r="DJ772">
        <f>($B$11*$D$9+$C$11*$D$9+$F$11*((FF772+EX772)/MAX(FF772+EX772+FG772, 0.1)*$I$9+FG772/MAX(FF772+EX772+FG772, 0.1)*$J$9))/($B$11+$C$11+$F$11)</f>
        <v>0</v>
      </c>
      <c r="DK772">
        <f>($B$11*$K$9+$C$11*$K$9+$F$11*((FF772+EX772)/MAX(FF772+EX772+FG772, 0.1)*$P$9+FG772/MAX(FF772+EX772+FG772, 0.1)*$Q$9))/($B$11+$C$11+$F$11)</f>
        <v>0</v>
      </c>
      <c r="DL772">
        <v>4.16</v>
      </c>
      <c r="DM772">
        <v>0.5</v>
      </c>
      <c r="DN772" t="s">
        <v>438</v>
      </c>
      <c r="DO772">
        <v>2</v>
      </c>
      <c r="DP772" t="b">
        <v>1</v>
      </c>
      <c r="DQ772">
        <v>1758920767.714286</v>
      </c>
      <c r="DR772">
        <v>1005.957642857143</v>
      </c>
      <c r="DS772">
        <v>1022.313571428572</v>
      </c>
      <c r="DT772">
        <v>24.62329642857143</v>
      </c>
      <c r="DU772">
        <v>18.983525</v>
      </c>
      <c r="DV772">
        <v>1007.262357142857</v>
      </c>
      <c r="DW772">
        <v>24.473175</v>
      </c>
      <c r="DX772">
        <v>500.0187142857142</v>
      </c>
      <c r="DY772">
        <v>90.27746428571432</v>
      </c>
      <c r="DZ772">
        <v>0.03021184999999999</v>
      </c>
      <c r="EA772">
        <v>30.79245714285714</v>
      </c>
      <c r="EB772">
        <v>30.03491071428572</v>
      </c>
      <c r="EC772">
        <v>999.9000000000002</v>
      </c>
      <c r="ED772">
        <v>0</v>
      </c>
      <c r="EE772">
        <v>0</v>
      </c>
      <c r="EF772">
        <v>9998.904285714287</v>
      </c>
      <c r="EG772">
        <v>0</v>
      </c>
      <c r="EH772">
        <v>11.6912</v>
      </c>
      <c r="EI772">
        <v>-16.35545357142857</v>
      </c>
      <c r="EJ772">
        <v>1031.353214285714</v>
      </c>
      <c r="EK772">
        <v>1042.096428571429</v>
      </c>
      <c r="EL772">
        <v>5.639763214285714</v>
      </c>
      <c r="EM772">
        <v>1022.313571428572</v>
      </c>
      <c r="EN772">
        <v>18.983525</v>
      </c>
      <c r="EO772">
        <v>2.222928928571429</v>
      </c>
      <c r="EP772">
        <v>1.713785</v>
      </c>
      <c r="EQ772">
        <v>19.12851071428571</v>
      </c>
      <c r="ER772">
        <v>15.02185714285714</v>
      </c>
      <c r="ES772">
        <v>2000.001785714285</v>
      </c>
      <c r="ET772">
        <v>0.9800045714285716</v>
      </c>
      <c r="EU772">
        <v>0.01999577142857143</v>
      </c>
      <c r="EV772">
        <v>0</v>
      </c>
      <c r="EW772">
        <v>774.9839642857143</v>
      </c>
      <c r="EX772">
        <v>5.00097</v>
      </c>
      <c r="EY772">
        <v>15550.61071428572</v>
      </c>
      <c r="EZ772">
        <v>16707.61785714285</v>
      </c>
      <c r="FA772">
        <v>40.8097857142857</v>
      </c>
      <c r="FB772">
        <v>41.00442857142857</v>
      </c>
      <c r="FC772">
        <v>40.68699999999999</v>
      </c>
      <c r="FD772">
        <v>40.66928571428571</v>
      </c>
      <c r="FE772">
        <v>41.43699999999999</v>
      </c>
      <c r="FF772">
        <v>1955.108928571429</v>
      </c>
      <c r="FG772">
        <v>39.89357142857143</v>
      </c>
      <c r="FH772">
        <v>0</v>
      </c>
      <c r="FI772">
        <v>1758920777.1</v>
      </c>
      <c r="FJ772">
        <v>0</v>
      </c>
      <c r="FK772">
        <v>774.9073999999999</v>
      </c>
      <c r="FL772">
        <v>-3.820692298506871</v>
      </c>
      <c r="FM772">
        <v>-94.8230770716747</v>
      </c>
      <c r="FN772">
        <v>15549.404</v>
      </c>
      <c r="FO772">
        <v>15</v>
      </c>
      <c r="FP772">
        <v>0</v>
      </c>
      <c r="FQ772" t="s">
        <v>439</v>
      </c>
      <c r="FR772">
        <v>1747247426.5</v>
      </c>
      <c r="FS772">
        <v>1747247420.5</v>
      </c>
      <c r="FT772">
        <v>0</v>
      </c>
      <c r="FU772">
        <v>1.027</v>
      </c>
      <c r="FV772">
        <v>0.031</v>
      </c>
      <c r="FW772">
        <v>0.02</v>
      </c>
      <c r="FX772">
        <v>0.05</v>
      </c>
      <c r="FY772">
        <v>420</v>
      </c>
      <c r="FZ772">
        <v>16</v>
      </c>
      <c r="GA772">
        <v>0.01</v>
      </c>
      <c r="GB772">
        <v>0.1</v>
      </c>
      <c r="GC772">
        <v>-16.531205</v>
      </c>
      <c r="GD772">
        <v>3.009298311444705</v>
      </c>
      <c r="GE772">
        <v>0.35674425429851</v>
      </c>
      <c r="GF772">
        <v>0</v>
      </c>
      <c r="GG772">
        <v>775.1954411764707</v>
      </c>
      <c r="GH772">
        <v>-4.899419400623611</v>
      </c>
      <c r="GI772">
        <v>0.5194422456248541</v>
      </c>
      <c r="GJ772">
        <v>-1</v>
      </c>
      <c r="GK772">
        <v>5.657279</v>
      </c>
      <c r="GL772">
        <v>-0.428122176360244</v>
      </c>
      <c r="GM772">
        <v>0.04119787026048803</v>
      </c>
      <c r="GN772">
        <v>0</v>
      </c>
      <c r="GO772">
        <v>0</v>
      </c>
      <c r="GP772">
        <v>2</v>
      </c>
      <c r="GQ772" t="s">
        <v>446</v>
      </c>
      <c r="GR772">
        <v>3.13549</v>
      </c>
      <c r="GS772">
        <v>2.69013</v>
      </c>
      <c r="GT772">
        <v>0.170477</v>
      </c>
      <c r="GU772">
        <v>0.170421</v>
      </c>
      <c r="GV772">
        <v>0.107857</v>
      </c>
      <c r="GW772">
        <v>0.0889418</v>
      </c>
      <c r="GX772">
        <v>26352</v>
      </c>
      <c r="GY772">
        <v>26408.3</v>
      </c>
      <c r="GZ772">
        <v>29531.9</v>
      </c>
      <c r="HA772">
        <v>29419</v>
      </c>
      <c r="HB772">
        <v>34804.3</v>
      </c>
      <c r="HC772">
        <v>35508.7</v>
      </c>
      <c r="HD772">
        <v>41552.1</v>
      </c>
      <c r="HE772">
        <v>41798.5</v>
      </c>
      <c r="HF772">
        <v>1.9313</v>
      </c>
      <c r="HG772">
        <v>1.87033</v>
      </c>
      <c r="HH772">
        <v>0.06943199999999999</v>
      </c>
      <c r="HI772">
        <v>0</v>
      </c>
      <c r="HJ772">
        <v>28.9068</v>
      </c>
      <c r="HK772">
        <v>999.9</v>
      </c>
      <c r="HL772">
        <v>44.5</v>
      </c>
      <c r="HM772">
        <v>31.5</v>
      </c>
      <c r="HN772">
        <v>22.8812</v>
      </c>
      <c r="HO772">
        <v>61.9194</v>
      </c>
      <c r="HP772">
        <v>26.0096</v>
      </c>
      <c r="HQ772">
        <v>1</v>
      </c>
      <c r="HR772">
        <v>0.08238570000000001</v>
      </c>
      <c r="HS772">
        <v>-0.536127</v>
      </c>
      <c r="HT772">
        <v>20.3399</v>
      </c>
      <c r="HU772">
        <v>5.21729</v>
      </c>
      <c r="HV772">
        <v>12.0141</v>
      </c>
      <c r="HW772">
        <v>4.989</v>
      </c>
      <c r="HX772">
        <v>3.28798</v>
      </c>
      <c r="HY772">
        <v>9999</v>
      </c>
      <c r="HZ772">
        <v>9999</v>
      </c>
      <c r="IA772">
        <v>9999</v>
      </c>
      <c r="IB772">
        <v>19</v>
      </c>
      <c r="IC772">
        <v>1.86754</v>
      </c>
      <c r="ID772">
        <v>1.8667</v>
      </c>
      <c r="IE772">
        <v>1.86602</v>
      </c>
      <c r="IF772">
        <v>1.866</v>
      </c>
      <c r="IG772">
        <v>1.86783</v>
      </c>
      <c r="IH772">
        <v>1.87027</v>
      </c>
      <c r="II772">
        <v>1.86891</v>
      </c>
      <c r="IJ772">
        <v>1.87042</v>
      </c>
      <c r="IK772">
        <v>0</v>
      </c>
      <c r="IL772">
        <v>0</v>
      </c>
      <c r="IM772">
        <v>0</v>
      </c>
      <c r="IN772">
        <v>0</v>
      </c>
      <c r="IO772" t="s">
        <v>441</v>
      </c>
      <c r="IP772" t="s">
        <v>442</v>
      </c>
      <c r="IQ772" t="s">
        <v>443</v>
      </c>
      <c r="IR772" t="s">
        <v>443</v>
      </c>
      <c r="IS772" t="s">
        <v>443</v>
      </c>
      <c r="IT772" t="s">
        <v>443</v>
      </c>
      <c r="IU772">
        <v>0</v>
      </c>
      <c r="IV772">
        <v>100</v>
      </c>
      <c r="IW772">
        <v>100</v>
      </c>
      <c r="IX772">
        <v>-1.28</v>
      </c>
      <c r="IY772">
        <v>0.1494</v>
      </c>
      <c r="IZ772">
        <v>-0.2124528667129374</v>
      </c>
      <c r="JA772">
        <v>-0.0008016307627816455</v>
      </c>
      <c r="JB772">
        <v>-2.705495203968552E-07</v>
      </c>
      <c r="JC772">
        <v>-1.001381313952682E-11</v>
      </c>
      <c r="JD772">
        <v>-0.06429383364076624</v>
      </c>
      <c r="JE772">
        <v>-0.003544197663381463</v>
      </c>
      <c r="JF772">
        <v>0.0008551080648433378</v>
      </c>
      <c r="JG772">
        <v>-1.439520423836254E-05</v>
      </c>
      <c r="JH772">
        <v>4</v>
      </c>
      <c r="JI772">
        <v>2335</v>
      </c>
      <c r="JJ772">
        <v>1</v>
      </c>
      <c r="JK772">
        <v>25</v>
      </c>
      <c r="JL772">
        <v>194555.8</v>
      </c>
      <c r="JM772">
        <v>194555.9</v>
      </c>
      <c r="JN772">
        <v>2.06787</v>
      </c>
      <c r="JO772">
        <v>0</v>
      </c>
      <c r="JP772">
        <v>1.39771</v>
      </c>
      <c r="JQ772">
        <v>2.34863</v>
      </c>
      <c r="JR772">
        <v>1.49536</v>
      </c>
      <c r="JS772">
        <v>2.67456</v>
      </c>
      <c r="JT772">
        <v>36.4814</v>
      </c>
      <c r="JU772">
        <v>24.0612</v>
      </c>
      <c r="JV772">
        <v>18</v>
      </c>
      <c r="JW772">
        <v>493.888</v>
      </c>
      <c r="JX772">
        <v>445.523</v>
      </c>
      <c r="JY772">
        <v>29.3645</v>
      </c>
      <c r="JZ772">
        <v>28.6483</v>
      </c>
      <c r="KA772">
        <v>30.0002</v>
      </c>
      <c r="KB772">
        <v>28.4669</v>
      </c>
      <c r="KC772">
        <v>28.3967</v>
      </c>
      <c r="KD772">
        <v>100</v>
      </c>
      <c r="KE772">
        <v>20.7955</v>
      </c>
      <c r="KF772">
        <v>45.6406</v>
      </c>
      <c r="KG772">
        <v>29.3402</v>
      </c>
      <c r="KH772">
        <v>1272.9</v>
      </c>
      <c r="KI772">
        <v>19.1391</v>
      </c>
      <c r="KJ772">
        <v>100.924</v>
      </c>
      <c r="KK772">
        <v>100.509</v>
      </c>
    </row>
    <row r="773" spans="1:297">
      <c r="A773">
        <v>757</v>
      </c>
      <c r="B773">
        <v>1758920780.5</v>
      </c>
      <c r="C773">
        <v>18997.40000009537</v>
      </c>
      <c r="D773" t="s">
        <v>1962</v>
      </c>
      <c r="E773" t="s">
        <v>1963</v>
      </c>
      <c r="F773">
        <v>5</v>
      </c>
      <c r="G773" t="s">
        <v>1809</v>
      </c>
      <c r="H773" t="s">
        <v>436</v>
      </c>
      <c r="I773">
        <v>1758920773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(EA773+(U773+2*0.95*5.67E-8*(((EA773+$B$7)+273)^4-(EA773+273)^4)-44100*J773)/(1.84*29.3*R773+8*0.95*5.67E-8*(EA773+273)^3))</f>
        <v>0</v>
      </c>
      <c r="W773">
        <f>($C$7*EB773+$D$7*EC773+$E$7*V773)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2*0.95*5.67E-8*(((EA773+$B$7)+273)^4-(W773+273)^4)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1019.351282014228</v>
      </c>
      <c r="AK773">
        <v>1002.519333333333</v>
      </c>
      <c r="AL773">
        <v>-2.32864122578759</v>
      </c>
      <c r="AM773">
        <v>65.04146636514054</v>
      </c>
      <c r="AN773">
        <f>(AP773 - AO773 + DY773*1E3/(8.314*(EA773+273.15)) * AR773/DX773 * AQ773) * DX773/(100*DL773) * 1000/(1000 - AP773)</f>
        <v>0</v>
      </c>
      <c r="AO773">
        <v>19.01801366541281</v>
      </c>
      <c r="AP773">
        <v>24.53830181818181</v>
      </c>
      <c r="AQ773">
        <v>-0.005985264581421403</v>
      </c>
      <c r="AR773">
        <v>106.9102258895903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MAX(0,($B$13+$C$13*EF773)/(1+$D$13*EF773)*DY773/(EA773+273)*$E$13)</f>
        <v>0</v>
      </c>
      <c r="AX773" t="s">
        <v>437</v>
      </c>
      <c r="AY773" t="s">
        <v>437</v>
      </c>
      <c r="AZ773">
        <v>0</v>
      </c>
      <c r="BA773">
        <v>0</v>
      </c>
      <c r="BB773">
        <f>1-AZ773/BA773</f>
        <v>0</v>
      </c>
      <c r="BC773">
        <v>0</v>
      </c>
      <c r="BD773" t="s">
        <v>437</v>
      </c>
      <c r="BE773" t="s">
        <v>437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437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$B$11*EG773+$C$11*EH773+$F$11*ES773*(1-EV773)</f>
        <v>0</v>
      </c>
      <c r="DI773">
        <f>DH773*DJ773</f>
        <v>0</v>
      </c>
      <c r="DJ773">
        <f>($B$11*$D$9+$C$11*$D$9+$F$11*((FF773+EX773)/MAX(FF773+EX773+FG773, 0.1)*$I$9+FG773/MAX(FF773+EX773+FG773, 0.1)*$J$9))/($B$11+$C$11+$F$11)</f>
        <v>0</v>
      </c>
      <c r="DK773">
        <f>($B$11*$K$9+$C$11*$K$9+$F$11*((FF773+EX773)/MAX(FF773+EX773+FG773, 0.1)*$P$9+FG773/MAX(FF773+EX773+FG773, 0.1)*$Q$9))/($B$11+$C$11+$F$11)</f>
        <v>0</v>
      </c>
      <c r="DL773">
        <v>4.16</v>
      </c>
      <c r="DM773">
        <v>0.5</v>
      </c>
      <c r="DN773" t="s">
        <v>438</v>
      </c>
      <c r="DO773">
        <v>2</v>
      </c>
      <c r="DP773" t="b">
        <v>1</v>
      </c>
      <c r="DQ773">
        <v>1758920773</v>
      </c>
      <c r="DR773">
        <v>993.8597777777776</v>
      </c>
      <c r="DS773">
        <v>1010.135666666667</v>
      </c>
      <c r="DT773">
        <v>24.58537777777778</v>
      </c>
      <c r="DU773">
        <v>18.99454814814815</v>
      </c>
      <c r="DV773">
        <v>995.1481481481482</v>
      </c>
      <c r="DW773">
        <v>24.4357111111111</v>
      </c>
      <c r="DX773">
        <v>500.0177037037038</v>
      </c>
      <c r="DY773">
        <v>90.27740370370371</v>
      </c>
      <c r="DZ773">
        <v>0.03006476296296296</v>
      </c>
      <c r="EA773">
        <v>30.78481851851852</v>
      </c>
      <c r="EB773">
        <v>30.03353333333334</v>
      </c>
      <c r="EC773">
        <v>999.9000000000001</v>
      </c>
      <c r="ED773">
        <v>0</v>
      </c>
      <c r="EE773">
        <v>0</v>
      </c>
      <c r="EF773">
        <v>9998.102592592593</v>
      </c>
      <c r="EG773">
        <v>0</v>
      </c>
      <c r="EH773">
        <v>11.6912</v>
      </c>
      <c r="EI773">
        <v>-16.27531481481482</v>
      </c>
      <c r="EJ773">
        <v>1018.910740740741</v>
      </c>
      <c r="EK773">
        <v>1029.693703703704</v>
      </c>
      <c r="EL773">
        <v>5.590814074074075</v>
      </c>
      <c r="EM773">
        <v>1010.135666666667</v>
      </c>
      <c r="EN773">
        <v>18.99454814814815</v>
      </c>
      <c r="EO773">
        <v>2.219503333333333</v>
      </c>
      <c r="EP773">
        <v>1.714779259259259</v>
      </c>
      <c r="EQ773">
        <v>19.10378518518518</v>
      </c>
      <c r="ER773">
        <v>15.03086296296296</v>
      </c>
      <c r="ES773">
        <v>2000.009629629629</v>
      </c>
      <c r="ET773">
        <v>0.9800074074074075</v>
      </c>
      <c r="EU773">
        <v>0.01999306666666667</v>
      </c>
      <c r="EV773">
        <v>0</v>
      </c>
      <c r="EW773">
        <v>774.5748518518519</v>
      </c>
      <c r="EX773">
        <v>5.00097</v>
      </c>
      <c r="EY773">
        <v>15542.74074074074</v>
      </c>
      <c r="EZ773">
        <v>16707.68888888889</v>
      </c>
      <c r="FA773">
        <v>40.8097037037037</v>
      </c>
      <c r="FB773">
        <v>41.00918518518519</v>
      </c>
      <c r="FC773">
        <v>40.68699999999999</v>
      </c>
      <c r="FD773">
        <v>40.6824074074074</v>
      </c>
      <c r="FE773">
        <v>41.43699999999999</v>
      </c>
      <c r="FF773">
        <v>1955.123703703704</v>
      </c>
      <c r="FG773">
        <v>39.88962962962964</v>
      </c>
      <c r="FH773">
        <v>0</v>
      </c>
      <c r="FI773">
        <v>1758920781.9</v>
      </c>
      <c r="FJ773">
        <v>0</v>
      </c>
      <c r="FK773">
        <v>774.5682800000001</v>
      </c>
      <c r="FL773">
        <v>-3.373153840004525</v>
      </c>
      <c r="FM773">
        <v>-79.02307679706578</v>
      </c>
      <c r="FN773">
        <v>15542.44</v>
      </c>
      <c r="FO773">
        <v>15</v>
      </c>
      <c r="FP773">
        <v>0</v>
      </c>
      <c r="FQ773" t="s">
        <v>439</v>
      </c>
      <c r="FR773">
        <v>1747247426.5</v>
      </c>
      <c r="FS773">
        <v>1747247420.5</v>
      </c>
      <c r="FT773">
        <v>0</v>
      </c>
      <c r="FU773">
        <v>1.027</v>
      </c>
      <c r="FV773">
        <v>0.031</v>
      </c>
      <c r="FW773">
        <v>0.02</v>
      </c>
      <c r="FX773">
        <v>0.05</v>
      </c>
      <c r="FY773">
        <v>420</v>
      </c>
      <c r="FZ773">
        <v>16</v>
      </c>
      <c r="GA773">
        <v>0.01</v>
      </c>
      <c r="GB773">
        <v>0.1</v>
      </c>
      <c r="GC773">
        <v>-16.3164675</v>
      </c>
      <c r="GD773">
        <v>0.8502878048780903</v>
      </c>
      <c r="GE773">
        <v>0.1035084112222287</v>
      </c>
      <c r="GF773">
        <v>0</v>
      </c>
      <c r="GG773">
        <v>774.8140294117647</v>
      </c>
      <c r="GH773">
        <v>-4.171932770779769</v>
      </c>
      <c r="GI773">
        <v>0.4653511947218603</v>
      </c>
      <c r="GJ773">
        <v>-1</v>
      </c>
      <c r="GK773">
        <v>5.614002</v>
      </c>
      <c r="GL773">
        <v>-0.546240450281428</v>
      </c>
      <c r="GM773">
        <v>0.05377898047564683</v>
      </c>
      <c r="GN773">
        <v>0</v>
      </c>
      <c r="GO773">
        <v>0</v>
      </c>
      <c r="GP773">
        <v>2</v>
      </c>
      <c r="GQ773" t="s">
        <v>446</v>
      </c>
      <c r="GR773">
        <v>3.13533</v>
      </c>
      <c r="GS773">
        <v>2.69031</v>
      </c>
      <c r="GT773">
        <v>0.169215</v>
      </c>
      <c r="GU773">
        <v>0.169174</v>
      </c>
      <c r="GV773">
        <v>0.107768</v>
      </c>
      <c r="GW773">
        <v>0.0891719</v>
      </c>
      <c r="GX773">
        <v>26391.9</v>
      </c>
      <c r="GY773">
        <v>26447.8</v>
      </c>
      <c r="GZ773">
        <v>29531.8</v>
      </c>
      <c r="HA773">
        <v>29418.7</v>
      </c>
      <c r="HB773">
        <v>34807.4</v>
      </c>
      <c r="HC773">
        <v>35499.4</v>
      </c>
      <c r="HD773">
        <v>41551.6</v>
      </c>
      <c r="HE773">
        <v>41798.3</v>
      </c>
      <c r="HF773">
        <v>1.9311</v>
      </c>
      <c r="HG773">
        <v>1.87077</v>
      </c>
      <c r="HH773">
        <v>0.06943199999999999</v>
      </c>
      <c r="HI773">
        <v>0</v>
      </c>
      <c r="HJ773">
        <v>28.9037</v>
      </c>
      <c r="HK773">
        <v>999.9</v>
      </c>
      <c r="HL773">
        <v>44.6</v>
      </c>
      <c r="HM773">
        <v>31.5</v>
      </c>
      <c r="HN773">
        <v>22.9302</v>
      </c>
      <c r="HO773">
        <v>62.0794</v>
      </c>
      <c r="HP773">
        <v>26.0457</v>
      </c>
      <c r="HQ773">
        <v>1</v>
      </c>
      <c r="HR773">
        <v>0.0825356</v>
      </c>
      <c r="HS773">
        <v>-0.524886</v>
      </c>
      <c r="HT773">
        <v>20.3398</v>
      </c>
      <c r="HU773">
        <v>5.21684</v>
      </c>
      <c r="HV773">
        <v>12.0125</v>
      </c>
      <c r="HW773">
        <v>4.9888</v>
      </c>
      <c r="HX773">
        <v>3.28783</v>
      </c>
      <c r="HY773">
        <v>9999</v>
      </c>
      <c r="HZ773">
        <v>9999</v>
      </c>
      <c r="IA773">
        <v>9999</v>
      </c>
      <c r="IB773">
        <v>19</v>
      </c>
      <c r="IC773">
        <v>1.86753</v>
      </c>
      <c r="ID773">
        <v>1.86667</v>
      </c>
      <c r="IE773">
        <v>1.86601</v>
      </c>
      <c r="IF773">
        <v>1.866</v>
      </c>
      <c r="IG773">
        <v>1.86783</v>
      </c>
      <c r="IH773">
        <v>1.87027</v>
      </c>
      <c r="II773">
        <v>1.86891</v>
      </c>
      <c r="IJ773">
        <v>1.87042</v>
      </c>
      <c r="IK773">
        <v>0</v>
      </c>
      <c r="IL773">
        <v>0</v>
      </c>
      <c r="IM773">
        <v>0</v>
      </c>
      <c r="IN773">
        <v>0</v>
      </c>
      <c r="IO773" t="s">
        <v>441</v>
      </c>
      <c r="IP773" t="s">
        <v>442</v>
      </c>
      <c r="IQ773" t="s">
        <v>443</v>
      </c>
      <c r="IR773" t="s">
        <v>443</v>
      </c>
      <c r="IS773" t="s">
        <v>443</v>
      </c>
      <c r="IT773" t="s">
        <v>443</v>
      </c>
      <c r="IU773">
        <v>0</v>
      </c>
      <c r="IV773">
        <v>100</v>
      </c>
      <c r="IW773">
        <v>100</v>
      </c>
      <c r="IX773">
        <v>-1.265</v>
      </c>
      <c r="IY773">
        <v>0.149</v>
      </c>
      <c r="IZ773">
        <v>-0.2124528667129374</v>
      </c>
      <c r="JA773">
        <v>-0.0008016307627816455</v>
      </c>
      <c r="JB773">
        <v>-2.705495203968552E-07</v>
      </c>
      <c r="JC773">
        <v>-1.001381313952682E-11</v>
      </c>
      <c r="JD773">
        <v>-0.06429383364076624</v>
      </c>
      <c r="JE773">
        <v>-0.003544197663381463</v>
      </c>
      <c r="JF773">
        <v>0.0008551080648433378</v>
      </c>
      <c r="JG773">
        <v>-1.439520423836254E-05</v>
      </c>
      <c r="JH773">
        <v>4</v>
      </c>
      <c r="JI773">
        <v>2335</v>
      </c>
      <c r="JJ773">
        <v>1</v>
      </c>
      <c r="JK773">
        <v>25</v>
      </c>
      <c r="JL773">
        <v>194555.9</v>
      </c>
      <c r="JM773">
        <v>194556</v>
      </c>
      <c r="JN773">
        <v>2.04834</v>
      </c>
      <c r="JO773">
        <v>0</v>
      </c>
      <c r="JP773">
        <v>1.39648</v>
      </c>
      <c r="JQ773">
        <v>2.35107</v>
      </c>
      <c r="JR773">
        <v>1.49536</v>
      </c>
      <c r="JS773">
        <v>2.68188</v>
      </c>
      <c r="JT773">
        <v>36.4578</v>
      </c>
      <c r="JU773">
        <v>24.0612</v>
      </c>
      <c r="JV773">
        <v>18</v>
      </c>
      <c r="JW773">
        <v>493.765</v>
      </c>
      <c r="JX773">
        <v>445.82</v>
      </c>
      <c r="JY773">
        <v>29.33</v>
      </c>
      <c r="JZ773">
        <v>28.6501</v>
      </c>
      <c r="KA773">
        <v>30.0002</v>
      </c>
      <c r="KB773">
        <v>28.4674</v>
      </c>
      <c r="KC773">
        <v>28.3992</v>
      </c>
      <c r="KD773">
        <v>100</v>
      </c>
      <c r="KE773">
        <v>20.2251</v>
      </c>
      <c r="KF773">
        <v>45.6406</v>
      </c>
      <c r="KG773">
        <v>29.306</v>
      </c>
      <c r="KH773">
        <v>1292.98</v>
      </c>
      <c r="KI773">
        <v>19.2099</v>
      </c>
      <c r="KJ773">
        <v>100.923</v>
      </c>
      <c r="KK773">
        <v>100.508</v>
      </c>
    </row>
    <row r="774" spans="1:297">
      <c r="A774">
        <v>758</v>
      </c>
      <c r="B774">
        <v>1758920785.5</v>
      </c>
      <c r="C774">
        <v>19002.40000009537</v>
      </c>
      <c r="D774" t="s">
        <v>1964</v>
      </c>
      <c r="E774" t="s">
        <v>1965</v>
      </c>
      <c r="F774">
        <v>5</v>
      </c>
      <c r="G774" t="s">
        <v>1809</v>
      </c>
      <c r="H774" t="s">
        <v>436</v>
      </c>
      <c r="I774">
        <v>1758920777.714286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(EA774+(U774+2*0.95*5.67E-8*(((EA774+$B$7)+273)^4-(EA774+273)^4)-44100*J774)/(1.84*29.3*R774+8*0.95*5.67E-8*(EA774+273)^3))</f>
        <v>0</v>
      </c>
      <c r="W774">
        <f>($C$7*EB774+$D$7*EC774+$E$7*V774)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2*0.95*5.67E-8*(((EA774+$B$7)+273)^4-(W774+273)^4)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1007.906876325717</v>
      </c>
      <c r="AK774">
        <v>991.0123636363634</v>
      </c>
      <c r="AL774">
        <v>-2.292843269546085</v>
      </c>
      <c r="AM774">
        <v>65.04146636514054</v>
      </c>
      <c r="AN774">
        <f>(AP774 - AO774 + DY774*1E3/(8.314*(EA774+273.15)) * AR774/DX774 * AQ774) * DX774/(100*DL774) * 1000/(1000 - AP774)</f>
        <v>0</v>
      </c>
      <c r="AO774">
        <v>19.10494885215257</v>
      </c>
      <c r="AP774">
        <v>24.53674363636363</v>
      </c>
      <c r="AQ774">
        <v>8.968933447925967E-05</v>
      </c>
      <c r="AR774">
        <v>106.9102258895903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MAX(0,($B$13+$C$13*EF774)/(1+$D$13*EF774)*DY774/(EA774+273)*$E$13)</f>
        <v>0</v>
      </c>
      <c r="AX774" t="s">
        <v>437</v>
      </c>
      <c r="AY774" t="s">
        <v>437</v>
      </c>
      <c r="AZ774">
        <v>0</v>
      </c>
      <c r="BA774">
        <v>0</v>
      </c>
      <c r="BB774">
        <f>1-AZ774/BA774</f>
        <v>0</v>
      </c>
      <c r="BC774">
        <v>0</v>
      </c>
      <c r="BD774" t="s">
        <v>437</v>
      </c>
      <c r="BE774" t="s">
        <v>437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437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$B$11*EG774+$C$11*EH774+$F$11*ES774*(1-EV774)</f>
        <v>0</v>
      </c>
      <c r="DI774">
        <f>DH774*DJ774</f>
        <v>0</v>
      </c>
      <c r="DJ774">
        <f>($B$11*$D$9+$C$11*$D$9+$F$11*((FF774+EX774)/MAX(FF774+EX774+FG774, 0.1)*$I$9+FG774/MAX(FF774+EX774+FG774, 0.1)*$J$9))/($B$11+$C$11+$F$11)</f>
        <v>0</v>
      </c>
      <c r="DK774">
        <f>($B$11*$K$9+$C$11*$K$9+$F$11*((FF774+EX774)/MAX(FF774+EX774+FG774, 0.1)*$P$9+FG774/MAX(FF774+EX774+FG774, 0.1)*$Q$9))/($B$11+$C$11+$F$11)</f>
        <v>0</v>
      </c>
      <c r="DL774">
        <v>4.16</v>
      </c>
      <c r="DM774">
        <v>0.5</v>
      </c>
      <c r="DN774" t="s">
        <v>438</v>
      </c>
      <c r="DO774">
        <v>2</v>
      </c>
      <c r="DP774" t="b">
        <v>1</v>
      </c>
      <c r="DQ774">
        <v>1758920777.714286</v>
      </c>
      <c r="DR774">
        <v>983.1318571428573</v>
      </c>
      <c r="DS774">
        <v>999.3675357142857</v>
      </c>
      <c r="DT774">
        <v>24.55842142857143</v>
      </c>
      <c r="DU774">
        <v>19.03143928571428</v>
      </c>
      <c r="DV774">
        <v>984.4053928571429</v>
      </c>
      <c r="DW774">
        <v>24.40908571428571</v>
      </c>
      <c r="DX774">
        <v>499.99725</v>
      </c>
      <c r="DY774">
        <v>90.27684285714285</v>
      </c>
      <c r="DZ774">
        <v>0.03006116785714286</v>
      </c>
      <c r="EA774">
        <v>30.77722857142857</v>
      </c>
      <c r="EB774">
        <v>30.03502857142857</v>
      </c>
      <c r="EC774">
        <v>999.9000000000002</v>
      </c>
      <c r="ED774">
        <v>0</v>
      </c>
      <c r="EE774">
        <v>0</v>
      </c>
      <c r="EF774">
        <v>9998.3925</v>
      </c>
      <c r="EG774">
        <v>0</v>
      </c>
      <c r="EH774">
        <v>11.6912</v>
      </c>
      <c r="EI774">
        <v>-16.23514285714286</v>
      </c>
      <c r="EJ774">
        <v>1007.8845</v>
      </c>
      <c r="EK774">
        <v>1018.755</v>
      </c>
      <c r="EL774">
        <v>5.526974285714286</v>
      </c>
      <c r="EM774">
        <v>999.3675357142857</v>
      </c>
      <c r="EN774">
        <v>19.03143928571428</v>
      </c>
      <c r="EO774">
        <v>2.217055</v>
      </c>
      <c r="EP774">
        <v>1.718098571428571</v>
      </c>
      <c r="EQ774">
        <v>19.08608928571428</v>
      </c>
      <c r="ER774">
        <v>15.06087142857143</v>
      </c>
      <c r="ES774">
        <v>1999.999642857143</v>
      </c>
      <c r="ET774">
        <v>0.9800080000000003</v>
      </c>
      <c r="EU774">
        <v>0.0199925</v>
      </c>
      <c r="EV774">
        <v>0</v>
      </c>
      <c r="EW774">
        <v>774.3078214285714</v>
      </c>
      <c r="EX774">
        <v>5.00097</v>
      </c>
      <c r="EY774">
        <v>15537.00714285714</v>
      </c>
      <c r="EZ774">
        <v>16707.60714285714</v>
      </c>
      <c r="FA774">
        <v>40.81199999999999</v>
      </c>
      <c r="FB774">
        <v>41.00885714285715</v>
      </c>
      <c r="FC774">
        <v>40.68699999999999</v>
      </c>
      <c r="FD774">
        <v>40.6847857142857</v>
      </c>
      <c r="FE774">
        <v>41.43699999999999</v>
      </c>
      <c r="FF774">
        <v>1955.117857142857</v>
      </c>
      <c r="FG774">
        <v>39.8875</v>
      </c>
      <c r="FH774">
        <v>0</v>
      </c>
      <c r="FI774">
        <v>1758920786.7</v>
      </c>
      <c r="FJ774">
        <v>0</v>
      </c>
      <c r="FK774">
        <v>774.2956799999999</v>
      </c>
      <c r="FL774">
        <v>-3.804000004099435</v>
      </c>
      <c r="FM774">
        <v>-66.24615384061254</v>
      </c>
      <c r="FN774">
        <v>15536.644</v>
      </c>
      <c r="FO774">
        <v>15</v>
      </c>
      <c r="FP774">
        <v>0</v>
      </c>
      <c r="FQ774" t="s">
        <v>439</v>
      </c>
      <c r="FR774">
        <v>1747247426.5</v>
      </c>
      <c r="FS774">
        <v>1747247420.5</v>
      </c>
      <c r="FT774">
        <v>0</v>
      </c>
      <c r="FU774">
        <v>1.027</v>
      </c>
      <c r="FV774">
        <v>0.031</v>
      </c>
      <c r="FW774">
        <v>0.02</v>
      </c>
      <c r="FX774">
        <v>0.05</v>
      </c>
      <c r="FY774">
        <v>420</v>
      </c>
      <c r="FZ774">
        <v>16</v>
      </c>
      <c r="GA774">
        <v>0.01</v>
      </c>
      <c r="GB774">
        <v>0.1</v>
      </c>
      <c r="GC774">
        <v>-16.2659675</v>
      </c>
      <c r="GD774">
        <v>0.5235771106942579</v>
      </c>
      <c r="GE774">
        <v>0.06788077558300284</v>
      </c>
      <c r="GF774">
        <v>0</v>
      </c>
      <c r="GG774">
        <v>774.5394411764706</v>
      </c>
      <c r="GH774">
        <v>-3.422536285737087</v>
      </c>
      <c r="GI774">
        <v>0.3954624389969811</v>
      </c>
      <c r="GJ774">
        <v>-1</v>
      </c>
      <c r="GK774">
        <v>5.56770025</v>
      </c>
      <c r="GL774">
        <v>-0.7518525703564887</v>
      </c>
      <c r="GM774">
        <v>0.07439848471197184</v>
      </c>
      <c r="GN774">
        <v>0</v>
      </c>
      <c r="GO774">
        <v>0</v>
      </c>
      <c r="GP774">
        <v>2</v>
      </c>
      <c r="GQ774" t="s">
        <v>446</v>
      </c>
      <c r="GR774">
        <v>3.1354</v>
      </c>
      <c r="GS774">
        <v>2.69049</v>
      </c>
      <c r="GT774">
        <v>0.167951</v>
      </c>
      <c r="GU774">
        <v>0.16794</v>
      </c>
      <c r="GV774">
        <v>0.107768</v>
      </c>
      <c r="GW774">
        <v>0.089418</v>
      </c>
      <c r="GX774">
        <v>26432.4</v>
      </c>
      <c r="GY774">
        <v>26486.9</v>
      </c>
      <c r="GZ774">
        <v>29532.1</v>
      </c>
      <c r="HA774">
        <v>29418.5</v>
      </c>
      <c r="HB774">
        <v>34808</v>
      </c>
      <c r="HC774">
        <v>35489.4</v>
      </c>
      <c r="HD774">
        <v>41552.3</v>
      </c>
      <c r="HE774">
        <v>41798</v>
      </c>
      <c r="HF774">
        <v>1.93095</v>
      </c>
      <c r="HG774">
        <v>1.87057</v>
      </c>
      <c r="HH774">
        <v>0.0702441</v>
      </c>
      <c r="HI774">
        <v>0</v>
      </c>
      <c r="HJ774">
        <v>28.9006</v>
      </c>
      <c r="HK774">
        <v>999.9</v>
      </c>
      <c r="HL774">
        <v>44.6</v>
      </c>
      <c r="HM774">
        <v>31.5</v>
      </c>
      <c r="HN774">
        <v>22.9325</v>
      </c>
      <c r="HO774">
        <v>62.1194</v>
      </c>
      <c r="HP774">
        <v>26.0617</v>
      </c>
      <c r="HQ774">
        <v>1</v>
      </c>
      <c r="HR774">
        <v>0.08269559999999999</v>
      </c>
      <c r="HS774">
        <v>-0.505376</v>
      </c>
      <c r="HT774">
        <v>20.34</v>
      </c>
      <c r="HU774">
        <v>5.21834</v>
      </c>
      <c r="HV774">
        <v>12.0134</v>
      </c>
      <c r="HW774">
        <v>4.9899</v>
      </c>
      <c r="HX774">
        <v>3.28805</v>
      </c>
      <c r="HY774">
        <v>9999</v>
      </c>
      <c r="HZ774">
        <v>9999</v>
      </c>
      <c r="IA774">
        <v>9999</v>
      </c>
      <c r="IB774">
        <v>19</v>
      </c>
      <c r="IC774">
        <v>1.86752</v>
      </c>
      <c r="ID774">
        <v>1.86669</v>
      </c>
      <c r="IE774">
        <v>1.86602</v>
      </c>
      <c r="IF774">
        <v>1.866</v>
      </c>
      <c r="IG774">
        <v>1.86783</v>
      </c>
      <c r="IH774">
        <v>1.87027</v>
      </c>
      <c r="II774">
        <v>1.8689</v>
      </c>
      <c r="IJ774">
        <v>1.87042</v>
      </c>
      <c r="IK774">
        <v>0</v>
      </c>
      <c r="IL774">
        <v>0</v>
      </c>
      <c r="IM774">
        <v>0</v>
      </c>
      <c r="IN774">
        <v>0</v>
      </c>
      <c r="IO774" t="s">
        <v>441</v>
      </c>
      <c r="IP774" t="s">
        <v>442</v>
      </c>
      <c r="IQ774" t="s">
        <v>443</v>
      </c>
      <c r="IR774" t="s">
        <v>443</v>
      </c>
      <c r="IS774" t="s">
        <v>443</v>
      </c>
      <c r="IT774" t="s">
        <v>443</v>
      </c>
      <c r="IU774">
        <v>0</v>
      </c>
      <c r="IV774">
        <v>100</v>
      </c>
      <c r="IW774">
        <v>100</v>
      </c>
      <c r="IX774">
        <v>-1.25</v>
      </c>
      <c r="IY774">
        <v>0.149</v>
      </c>
      <c r="IZ774">
        <v>-0.2124528667129374</v>
      </c>
      <c r="JA774">
        <v>-0.0008016307627816455</v>
      </c>
      <c r="JB774">
        <v>-2.705495203968552E-07</v>
      </c>
      <c r="JC774">
        <v>-1.001381313952682E-11</v>
      </c>
      <c r="JD774">
        <v>-0.06429383364076624</v>
      </c>
      <c r="JE774">
        <v>-0.003544197663381463</v>
      </c>
      <c r="JF774">
        <v>0.0008551080648433378</v>
      </c>
      <c r="JG774">
        <v>-1.439520423836254E-05</v>
      </c>
      <c r="JH774">
        <v>4</v>
      </c>
      <c r="JI774">
        <v>2335</v>
      </c>
      <c r="JJ774">
        <v>1</v>
      </c>
      <c r="JK774">
        <v>25</v>
      </c>
      <c r="JL774">
        <v>194556</v>
      </c>
      <c r="JM774">
        <v>194556.1</v>
      </c>
      <c r="JN774">
        <v>2.03003</v>
      </c>
      <c r="JO774">
        <v>0</v>
      </c>
      <c r="JP774">
        <v>1.39648</v>
      </c>
      <c r="JQ774">
        <v>2.35352</v>
      </c>
      <c r="JR774">
        <v>1.49536</v>
      </c>
      <c r="JS774">
        <v>2.65991</v>
      </c>
      <c r="JT774">
        <v>36.4578</v>
      </c>
      <c r="JU774">
        <v>24.0612</v>
      </c>
      <c r="JV774">
        <v>18</v>
      </c>
      <c r="JW774">
        <v>493.69</v>
      </c>
      <c r="JX774">
        <v>445.7</v>
      </c>
      <c r="JY774">
        <v>29.2961</v>
      </c>
      <c r="JZ774">
        <v>28.6526</v>
      </c>
      <c r="KA774">
        <v>30.0002</v>
      </c>
      <c r="KB774">
        <v>28.4698</v>
      </c>
      <c r="KC774">
        <v>28.3998</v>
      </c>
      <c r="KD774">
        <v>100</v>
      </c>
      <c r="KE774">
        <v>20.2251</v>
      </c>
      <c r="KF774">
        <v>45.6406</v>
      </c>
      <c r="KG774">
        <v>29.2706</v>
      </c>
      <c r="KH774">
        <v>1306.37</v>
      </c>
      <c r="KI774">
        <v>19.2583</v>
      </c>
      <c r="KJ774">
        <v>100.925</v>
      </c>
      <c r="KK774">
        <v>100.507</v>
      </c>
    </row>
    <row r="775" spans="1:297">
      <c r="A775">
        <v>759</v>
      </c>
      <c r="B775">
        <v>1758920790.5</v>
      </c>
      <c r="C775">
        <v>19007.40000009537</v>
      </c>
      <c r="D775" t="s">
        <v>1966</v>
      </c>
      <c r="E775" t="s">
        <v>1967</v>
      </c>
      <c r="F775">
        <v>5</v>
      </c>
      <c r="G775" t="s">
        <v>1809</v>
      </c>
      <c r="H775" t="s">
        <v>436</v>
      </c>
      <c r="I775">
        <v>1758920783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(EA775+(U775+2*0.95*5.67E-8*(((EA775+$B$7)+273)^4-(EA775+273)^4)-44100*J775)/(1.84*29.3*R775+8*0.95*5.67E-8*(EA775+273)^3))</f>
        <v>0</v>
      </c>
      <c r="W775">
        <f>($C$7*EB775+$D$7*EC775+$E$7*V775)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2*0.95*5.67E-8*(((EA775+$B$7)+273)^4-(W775+273)^4)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996.7256333148773</v>
      </c>
      <c r="AK775">
        <v>979.5704363636354</v>
      </c>
      <c r="AL775">
        <v>-2.274381837260928</v>
      </c>
      <c r="AM775">
        <v>65.04146636514054</v>
      </c>
      <c r="AN775">
        <f>(AP775 - AO775 + DY775*1E3/(8.314*(EA775+273.15)) * AR775/DX775 * AQ775) * DX775/(100*DL775) * 1000/(1000 - AP775)</f>
        <v>0</v>
      </c>
      <c r="AO775">
        <v>19.16006755851537</v>
      </c>
      <c r="AP775">
        <v>24.5363109090909</v>
      </c>
      <c r="AQ775">
        <v>4.224209986989825E-05</v>
      </c>
      <c r="AR775">
        <v>106.9102258895903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MAX(0,($B$13+$C$13*EF775)/(1+$D$13*EF775)*DY775/(EA775+273)*$E$13)</f>
        <v>0</v>
      </c>
      <c r="AX775" t="s">
        <v>437</v>
      </c>
      <c r="AY775" t="s">
        <v>437</v>
      </c>
      <c r="AZ775">
        <v>0</v>
      </c>
      <c r="BA775">
        <v>0</v>
      </c>
      <c r="BB775">
        <f>1-AZ775/BA775</f>
        <v>0</v>
      </c>
      <c r="BC775">
        <v>0</v>
      </c>
      <c r="BD775" t="s">
        <v>437</v>
      </c>
      <c r="BE775" t="s">
        <v>437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437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$B$11*EG775+$C$11*EH775+$F$11*ES775*(1-EV775)</f>
        <v>0</v>
      </c>
      <c r="DI775">
        <f>DH775*DJ775</f>
        <v>0</v>
      </c>
      <c r="DJ775">
        <f>($B$11*$D$9+$C$11*$D$9+$F$11*((FF775+EX775)/MAX(FF775+EX775+FG775, 0.1)*$I$9+FG775/MAX(FF775+EX775+FG775, 0.1)*$J$9))/($B$11+$C$11+$F$11)</f>
        <v>0</v>
      </c>
      <c r="DK775">
        <f>($B$11*$K$9+$C$11*$K$9+$F$11*((FF775+EX775)/MAX(FF775+EX775+FG775, 0.1)*$P$9+FG775/MAX(FF775+EX775+FG775, 0.1)*$Q$9))/($B$11+$C$11+$F$11)</f>
        <v>0</v>
      </c>
      <c r="DL775">
        <v>4.16</v>
      </c>
      <c r="DM775">
        <v>0.5</v>
      </c>
      <c r="DN775" t="s">
        <v>438</v>
      </c>
      <c r="DO775">
        <v>2</v>
      </c>
      <c r="DP775" t="b">
        <v>1</v>
      </c>
      <c r="DQ775">
        <v>1758920783</v>
      </c>
      <c r="DR775">
        <v>971.2081481481481</v>
      </c>
      <c r="DS775">
        <v>987.4782962962963</v>
      </c>
      <c r="DT775">
        <v>24.54030370370371</v>
      </c>
      <c r="DU775">
        <v>19.09233333333333</v>
      </c>
      <c r="DV775">
        <v>972.4653333333333</v>
      </c>
      <c r="DW775">
        <v>24.3911925925926</v>
      </c>
      <c r="DX775">
        <v>499.9862222222222</v>
      </c>
      <c r="DY775">
        <v>90.2763111111111</v>
      </c>
      <c r="DZ775">
        <v>0.03010162222222222</v>
      </c>
      <c r="EA775">
        <v>30.76793703703704</v>
      </c>
      <c r="EB775">
        <v>30.03832222222223</v>
      </c>
      <c r="EC775">
        <v>999.9000000000001</v>
      </c>
      <c r="ED775">
        <v>0</v>
      </c>
      <c r="EE775">
        <v>0</v>
      </c>
      <c r="EF775">
        <v>9998.589629629629</v>
      </c>
      <c r="EG775">
        <v>0</v>
      </c>
      <c r="EH775">
        <v>11.6912</v>
      </c>
      <c r="EI775">
        <v>-16.26997407407407</v>
      </c>
      <c r="EJ775">
        <v>995.6417777777777</v>
      </c>
      <c r="EK775">
        <v>1006.697777777778</v>
      </c>
      <c r="EL775">
        <v>5.447968888888888</v>
      </c>
      <c r="EM775">
        <v>987.4782962962963</v>
      </c>
      <c r="EN775">
        <v>19.09233333333333</v>
      </c>
      <c r="EO775">
        <v>2.215407037037037</v>
      </c>
      <c r="EP775">
        <v>1.723585555555555</v>
      </c>
      <c r="EQ775">
        <v>19.07417037037037</v>
      </c>
      <c r="ER775">
        <v>15.11041851851852</v>
      </c>
      <c r="ES775">
        <v>1999.960740740741</v>
      </c>
      <c r="ET775">
        <v>0.9800062222222222</v>
      </c>
      <c r="EU775">
        <v>0.0199942</v>
      </c>
      <c r="EV775">
        <v>0</v>
      </c>
      <c r="EW775">
        <v>773.9838518518518</v>
      </c>
      <c r="EX775">
        <v>5.00097</v>
      </c>
      <c r="EY775">
        <v>15531.24814814815</v>
      </c>
      <c r="EZ775">
        <v>16707.26666666667</v>
      </c>
      <c r="FA775">
        <v>40.81199999999999</v>
      </c>
      <c r="FB775">
        <v>41.01607407407406</v>
      </c>
      <c r="FC775">
        <v>40.68699999999999</v>
      </c>
      <c r="FD775">
        <v>40.68699999999999</v>
      </c>
      <c r="FE775">
        <v>41.43699999999999</v>
      </c>
      <c r="FF775">
        <v>1955.077407407407</v>
      </c>
      <c r="FG775">
        <v>39.88814814814815</v>
      </c>
      <c r="FH775">
        <v>0</v>
      </c>
      <c r="FI775">
        <v>1758920792.1</v>
      </c>
      <c r="FJ775">
        <v>0</v>
      </c>
      <c r="FK775">
        <v>773.9658076923077</v>
      </c>
      <c r="FL775">
        <v>-3.438666668567758</v>
      </c>
      <c r="FM775">
        <v>-61.19316241422986</v>
      </c>
      <c r="FN775">
        <v>15531.16538461538</v>
      </c>
      <c r="FO775">
        <v>15</v>
      </c>
      <c r="FP775">
        <v>0</v>
      </c>
      <c r="FQ775" t="s">
        <v>439</v>
      </c>
      <c r="FR775">
        <v>1747247426.5</v>
      </c>
      <c r="FS775">
        <v>1747247420.5</v>
      </c>
      <c r="FT775">
        <v>0</v>
      </c>
      <c r="FU775">
        <v>1.027</v>
      </c>
      <c r="FV775">
        <v>0.031</v>
      </c>
      <c r="FW775">
        <v>0.02</v>
      </c>
      <c r="FX775">
        <v>0.05</v>
      </c>
      <c r="FY775">
        <v>420</v>
      </c>
      <c r="FZ775">
        <v>16</v>
      </c>
      <c r="GA775">
        <v>0.01</v>
      </c>
      <c r="GB775">
        <v>0.1</v>
      </c>
      <c r="GC775">
        <v>-16.2742375</v>
      </c>
      <c r="GD775">
        <v>-0.3635966228892858</v>
      </c>
      <c r="GE775">
        <v>0.08149496821123368</v>
      </c>
      <c r="GF775">
        <v>0</v>
      </c>
      <c r="GG775">
        <v>774.1731176470588</v>
      </c>
      <c r="GH775">
        <v>-3.715538578511176</v>
      </c>
      <c r="GI775">
        <v>0.419072769527166</v>
      </c>
      <c r="GJ775">
        <v>-1</v>
      </c>
      <c r="GK775">
        <v>5.489682999999999</v>
      </c>
      <c r="GL775">
        <v>-0.920464615384625</v>
      </c>
      <c r="GM775">
        <v>0.08912461683508094</v>
      </c>
      <c r="GN775">
        <v>0</v>
      </c>
      <c r="GO775">
        <v>0</v>
      </c>
      <c r="GP775">
        <v>2</v>
      </c>
      <c r="GQ775" t="s">
        <v>446</v>
      </c>
      <c r="GR775">
        <v>3.13543</v>
      </c>
      <c r="GS775">
        <v>2.69036</v>
      </c>
      <c r="GT775">
        <v>0.166694</v>
      </c>
      <c r="GU775">
        <v>0.166714</v>
      </c>
      <c r="GV775">
        <v>0.107767</v>
      </c>
      <c r="GW775">
        <v>0.0896482</v>
      </c>
      <c r="GX775">
        <v>26471.9</v>
      </c>
      <c r="GY775">
        <v>26526</v>
      </c>
      <c r="GZ775">
        <v>29531.7</v>
      </c>
      <c r="HA775">
        <v>29418.5</v>
      </c>
      <c r="HB775">
        <v>34807.5</v>
      </c>
      <c r="HC775">
        <v>35480.1</v>
      </c>
      <c r="HD775">
        <v>41551.7</v>
      </c>
      <c r="HE775">
        <v>41797.7</v>
      </c>
      <c r="HF775">
        <v>1.93088</v>
      </c>
      <c r="HG775">
        <v>1.87045</v>
      </c>
      <c r="HH775">
        <v>0.0700653</v>
      </c>
      <c r="HI775">
        <v>0</v>
      </c>
      <c r="HJ775">
        <v>28.8994</v>
      </c>
      <c r="HK775">
        <v>999.9</v>
      </c>
      <c r="HL775">
        <v>44.5</v>
      </c>
      <c r="HM775">
        <v>31.5</v>
      </c>
      <c r="HN775">
        <v>22.8804</v>
      </c>
      <c r="HO775">
        <v>61.9494</v>
      </c>
      <c r="HP775">
        <v>25.9495</v>
      </c>
      <c r="HQ775">
        <v>1</v>
      </c>
      <c r="HR775">
        <v>0.0828125</v>
      </c>
      <c r="HS775">
        <v>-0.461013</v>
      </c>
      <c r="HT775">
        <v>20.3402</v>
      </c>
      <c r="HU775">
        <v>5.21759</v>
      </c>
      <c r="HV775">
        <v>12.0144</v>
      </c>
      <c r="HW775">
        <v>4.9891</v>
      </c>
      <c r="HX775">
        <v>3.28803</v>
      </c>
      <c r="HY775">
        <v>9999</v>
      </c>
      <c r="HZ775">
        <v>9999</v>
      </c>
      <c r="IA775">
        <v>9999</v>
      </c>
      <c r="IB775">
        <v>19</v>
      </c>
      <c r="IC775">
        <v>1.86752</v>
      </c>
      <c r="ID775">
        <v>1.86671</v>
      </c>
      <c r="IE775">
        <v>1.86603</v>
      </c>
      <c r="IF775">
        <v>1.866</v>
      </c>
      <c r="IG775">
        <v>1.86783</v>
      </c>
      <c r="IH775">
        <v>1.87029</v>
      </c>
      <c r="II775">
        <v>1.86891</v>
      </c>
      <c r="IJ775">
        <v>1.87042</v>
      </c>
      <c r="IK775">
        <v>0</v>
      </c>
      <c r="IL775">
        <v>0</v>
      </c>
      <c r="IM775">
        <v>0</v>
      </c>
      <c r="IN775">
        <v>0</v>
      </c>
      <c r="IO775" t="s">
        <v>441</v>
      </c>
      <c r="IP775" t="s">
        <v>442</v>
      </c>
      <c r="IQ775" t="s">
        <v>443</v>
      </c>
      <c r="IR775" t="s">
        <v>443</v>
      </c>
      <c r="IS775" t="s">
        <v>443</v>
      </c>
      <c r="IT775" t="s">
        <v>443</v>
      </c>
      <c r="IU775">
        <v>0</v>
      </c>
      <c r="IV775">
        <v>100</v>
      </c>
      <c r="IW775">
        <v>100</v>
      </c>
      <c r="IX775">
        <v>-1.234</v>
      </c>
      <c r="IY775">
        <v>0.149</v>
      </c>
      <c r="IZ775">
        <v>-0.2124528667129374</v>
      </c>
      <c r="JA775">
        <v>-0.0008016307627816455</v>
      </c>
      <c r="JB775">
        <v>-2.705495203968552E-07</v>
      </c>
      <c r="JC775">
        <v>-1.001381313952682E-11</v>
      </c>
      <c r="JD775">
        <v>-0.06429383364076624</v>
      </c>
      <c r="JE775">
        <v>-0.003544197663381463</v>
      </c>
      <c r="JF775">
        <v>0.0008551080648433378</v>
      </c>
      <c r="JG775">
        <v>-1.439520423836254E-05</v>
      </c>
      <c r="JH775">
        <v>4</v>
      </c>
      <c r="JI775">
        <v>2335</v>
      </c>
      <c r="JJ775">
        <v>1</v>
      </c>
      <c r="JK775">
        <v>25</v>
      </c>
      <c r="JL775">
        <v>194556.1</v>
      </c>
      <c r="JM775">
        <v>194556.2</v>
      </c>
      <c r="JN775">
        <v>2.01172</v>
      </c>
      <c r="JO775">
        <v>0</v>
      </c>
      <c r="JP775">
        <v>1.39648</v>
      </c>
      <c r="JQ775">
        <v>2.34741</v>
      </c>
      <c r="JR775">
        <v>1.49536</v>
      </c>
      <c r="JS775">
        <v>2.65747</v>
      </c>
      <c r="JT775">
        <v>36.4814</v>
      </c>
      <c r="JU775">
        <v>24.0612</v>
      </c>
      <c r="JV775">
        <v>18</v>
      </c>
      <c r="JW775">
        <v>493.653</v>
      </c>
      <c r="JX775">
        <v>445.637</v>
      </c>
      <c r="JY775">
        <v>29.2613</v>
      </c>
      <c r="JZ775">
        <v>28.6538</v>
      </c>
      <c r="KA775">
        <v>30.0003</v>
      </c>
      <c r="KB775">
        <v>28.4712</v>
      </c>
      <c r="KC775">
        <v>28.4016</v>
      </c>
      <c r="KD775">
        <v>100</v>
      </c>
      <c r="KE775">
        <v>19.9234</v>
      </c>
      <c r="KF775">
        <v>45.6406</v>
      </c>
      <c r="KG775">
        <v>29.2255</v>
      </c>
      <c r="KH775">
        <v>1326.46</v>
      </c>
      <c r="KI775">
        <v>19.3187</v>
      </c>
      <c r="KJ775">
        <v>100.923</v>
      </c>
      <c r="KK775">
        <v>100.507</v>
      </c>
    </row>
    <row r="776" spans="1:297">
      <c r="A776">
        <v>760</v>
      </c>
      <c r="B776">
        <v>1758920795.5</v>
      </c>
      <c r="C776">
        <v>19012.40000009537</v>
      </c>
      <c r="D776" t="s">
        <v>1968</v>
      </c>
      <c r="E776" t="s">
        <v>1969</v>
      </c>
      <c r="F776">
        <v>5</v>
      </c>
      <c r="G776" t="s">
        <v>1809</v>
      </c>
      <c r="H776" t="s">
        <v>436</v>
      </c>
      <c r="I776">
        <v>1758920787.714286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(EA776+(U776+2*0.95*5.67E-8*(((EA776+$B$7)+273)^4-(EA776+273)^4)-44100*J776)/(1.84*29.3*R776+8*0.95*5.67E-8*(EA776+273)^3))</f>
        <v>0</v>
      </c>
      <c r="W776">
        <f>($C$7*EB776+$D$7*EC776+$E$7*V776)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2*0.95*5.67E-8*(((EA776+$B$7)+273)^4-(W776+273)^4)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985.5452765682784</v>
      </c>
      <c r="AK776">
        <v>968.3676060606055</v>
      </c>
      <c r="AL776">
        <v>-2.242397998292881</v>
      </c>
      <c r="AM776">
        <v>65.04146636514054</v>
      </c>
      <c r="AN776">
        <f>(AP776 - AO776 + DY776*1E3/(8.314*(EA776+273.15)) * AR776/DX776 * AQ776) * DX776/(100*DL776) * 1000/(1000 - AP776)</f>
        <v>0</v>
      </c>
      <c r="AO776">
        <v>19.25187292490452</v>
      </c>
      <c r="AP776">
        <v>24.54796909090908</v>
      </c>
      <c r="AQ776">
        <v>0.0003029661198913834</v>
      </c>
      <c r="AR776">
        <v>106.9102258895903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MAX(0,($B$13+$C$13*EF776)/(1+$D$13*EF776)*DY776/(EA776+273)*$E$13)</f>
        <v>0</v>
      </c>
      <c r="AX776" t="s">
        <v>437</v>
      </c>
      <c r="AY776" t="s">
        <v>437</v>
      </c>
      <c r="AZ776">
        <v>0</v>
      </c>
      <c r="BA776">
        <v>0</v>
      </c>
      <c r="BB776">
        <f>1-AZ776/BA776</f>
        <v>0</v>
      </c>
      <c r="BC776">
        <v>0</v>
      </c>
      <c r="BD776" t="s">
        <v>437</v>
      </c>
      <c r="BE776" t="s">
        <v>437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437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$B$11*EG776+$C$11*EH776+$F$11*ES776*(1-EV776)</f>
        <v>0</v>
      </c>
      <c r="DI776">
        <f>DH776*DJ776</f>
        <v>0</v>
      </c>
      <c r="DJ776">
        <f>($B$11*$D$9+$C$11*$D$9+$F$11*((FF776+EX776)/MAX(FF776+EX776+FG776, 0.1)*$I$9+FG776/MAX(FF776+EX776+FG776, 0.1)*$J$9))/($B$11+$C$11+$F$11)</f>
        <v>0</v>
      </c>
      <c r="DK776">
        <f>($B$11*$K$9+$C$11*$K$9+$F$11*((FF776+EX776)/MAX(FF776+EX776+FG776, 0.1)*$P$9+FG776/MAX(FF776+EX776+FG776, 0.1)*$Q$9))/($B$11+$C$11+$F$11)</f>
        <v>0</v>
      </c>
      <c r="DL776">
        <v>4.16</v>
      </c>
      <c r="DM776">
        <v>0.5</v>
      </c>
      <c r="DN776" t="s">
        <v>438</v>
      </c>
      <c r="DO776">
        <v>2</v>
      </c>
      <c r="DP776" t="b">
        <v>1</v>
      </c>
      <c r="DQ776">
        <v>1758920787.714286</v>
      </c>
      <c r="DR776">
        <v>960.6765357142857</v>
      </c>
      <c r="DS776">
        <v>977.0016071428571</v>
      </c>
      <c r="DT776">
        <v>24.5379</v>
      </c>
      <c r="DU776">
        <v>19.1638</v>
      </c>
      <c r="DV776">
        <v>961.9193214285714</v>
      </c>
      <c r="DW776">
        <v>24.38882857142857</v>
      </c>
      <c r="DX776">
        <v>499.9871428571429</v>
      </c>
      <c r="DY776">
        <v>90.27559285714287</v>
      </c>
      <c r="DZ776">
        <v>0.03020567857142857</v>
      </c>
      <c r="EA776">
        <v>30.759725</v>
      </c>
      <c r="EB776">
        <v>30.04187142857143</v>
      </c>
      <c r="EC776">
        <v>999.9000000000002</v>
      </c>
      <c r="ED776">
        <v>0</v>
      </c>
      <c r="EE776">
        <v>0</v>
      </c>
      <c r="EF776">
        <v>9997.054642857143</v>
      </c>
      <c r="EG776">
        <v>0</v>
      </c>
      <c r="EH776">
        <v>11.6912</v>
      </c>
      <c r="EI776">
        <v>-16.32516428571429</v>
      </c>
      <c r="EJ776">
        <v>984.8423928571428</v>
      </c>
      <c r="EK776">
        <v>996.08975</v>
      </c>
      <c r="EL776">
        <v>5.374095714285714</v>
      </c>
      <c r="EM776">
        <v>977.0016071428571</v>
      </c>
      <c r="EN776">
        <v>19.1638</v>
      </c>
      <c r="EO776">
        <v>2.2151725</v>
      </c>
      <c r="EP776">
        <v>1.730024285714286</v>
      </c>
      <c r="EQ776">
        <v>19.07247142857143</v>
      </c>
      <c r="ER776">
        <v>15.16840357142857</v>
      </c>
      <c r="ES776">
        <v>1999.957857142857</v>
      </c>
      <c r="ET776">
        <v>0.9800016785714284</v>
      </c>
      <c r="EU776">
        <v>0.01999851428571428</v>
      </c>
      <c r="EV776">
        <v>0</v>
      </c>
      <c r="EW776">
        <v>773.7495357142858</v>
      </c>
      <c r="EX776">
        <v>5.00097</v>
      </c>
      <c r="EY776">
        <v>15526.69285714286</v>
      </c>
      <c r="EZ776">
        <v>16707.22857142857</v>
      </c>
      <c r="FA776">
        <v>40.81199999999999</v>
      </c>
      <c r="FB776">
        <v>41.01549999999999</v>
      </c>
      <c r="FC776">
        <v>40.68699999999999</v>
      </c>
      <c r="FD776">
        <v>40.68699999999999</v>
      </c>
      <c r="FE776">
        <v>41.43699999999999</v>
      </c>
      <c r="FF776">
        <v>1955.065</v>
      </c>
      <c r="FG776">
        <v>39.89535714285715</v>
      </c>
      <c r="FH776">
        <v>0</v>
      </c>
      <c r="FI776">
        <v>1758920796.9</v>
      </c>
      <c r="FJ776">
        <v>0</v>
      </c>
      <c r="FK776">
        <v>773.7036153846154</v>
      </c>
      <c r="FL776">
        <v>-3.281299141556684</v>
      </c>
      <c r="FM776">
        <v>-55.88376068864538</v>
      </c>
      <c r="FN776">
        <v>15526.6</v>
      </c>
      <c r="FO776">
        <v>15</v>
      </c>
      <c r="FP776">
        <v>0</v>
      </c>
      <c r="FQ776" t="s">
        <v>439</v>
      </c>
      <c r="FR776">
        <v>1747247426.5</v>
      </c>
      <c r="FS776">
        <v>1747247420.5</v>
      </c>
      <c r="FT776">
        <v>0</v>
      </c>
      <c r="FU776">
        <v>1.027</v>
      </c>
      <c r="FV776">
        <v>0.031</v>
      </c>
      <c r="FW776">
        <v>0.02</v>
      </c>
      <c r="FX776">
        <v>0.05</v>
      </c>
      <c r="FY776">
        <v>420</v>
      </c>
      <c r="FZ776">
        <v>16</v>
      </c>
      <c r="GA776">
        <v>0.01</v>
      </c>
      <c r="GB776">
        <v>0.1</v>
      </c>
      <c r="GC776">
        <v>-16.2947425</v>
      </c>
      <c r="GD776">
        <v>-0.5803013133207819</v>
      </c>
      <c r="GE776">
        <v>0.08984159640027538</v>
      </c>
      <c r="GF776">
        <v>0</v>
      </c>
      <c r="GG776">
        <v>773.9165882352942</v>
      </c>
      <c r="GH776">
        <v>-3.571092439543881</v>
      </c>
      <c r="GI776">
        <v>0.4161502922550314</v>
      </c>
      <c r="GJ776">
        <v>-1</v>
      </c>
      <c r="GK776">
        <v>5.429253</v>
      </c>
      <c r="GL776">
        <v>-0.9458361726078861</v>
      </c>
      <c r="GM776">
        <v>0.09143772706602016</v>
      </c>
      <c r="GN776">
        <v>0</v>
      </c>
      <c r="GO776">
        <v>0</v>
      </c>
      <c r="GP776">
        <v>2</v>
      </c>
      <c r="GQ776" t="s">
        <v>446</v>
      </c>
      <c r="GR776">
        <v>3.13534</v>
      </c>
      <c r="GS776">
        <v>2.69068</v>
      </c>
      <c r="GT776">
        <v>0.165452</v>
      </c>
      <c r="GU776">
        <v>0.165511</v>
      </c>
      <c r="GV776">
        <v>0.107799</v>
      </c>
      <c r="GW776">
        <v>0.0898356</v>
      </c>
      <c r="GX776">
        <v>26511.3</v>
      </c>
      <c r="GY776">
        <v>26564.3</v>
      </c>
      <c r="GZ776">
        <v>29531.6</v>
      </c>
      <c r="HA776">
        <v>29418.6</v>
      </c>
      <c r="HB776">
        <v>34805.9</v>
      </c>
      <c r="HC776">
        <v>35472.8</v>
      </c>
      <c r="HD776">
        <v>41551.3</v>
      </c>
      <c r="HE776">
        <v>41797.9</v>
      </c>
      <c r="HF776">
        <v>1.93058</v>
      </c>
      <c r="HG776">
        <v>1.87062</v>
      </c>
      <c r="HH776">
        <v>0.07014720000000001</v>
      </c>
      <c r="HI776">
        <v>0</v>
      </c>
      <c r="HJ776">
        <v>28.8976</v>
      </c>
      <c r="HK776">
        <v>999.9</v>
      </c>
      <c r="HL776">
        <v>44.5</v>
      </c>
      <c r="HM776">
        <v>31.5</v>
      </c>
      <c r="HN776">
        <v>22.8804</v>
      </c>
      <c r="HO776">
        <v>62.0494</v>
      </c>
      <c r="HP776">
        <v>25.9215</v>
      </c>
      <c r="HQ776">
        <v>1</v>
      </c>
      <c r="HR776">
        <v>0.0831148</v>
      </c>
      <c r="HS776">
        <v>-0.416844</v>
      </c>
      <c r="HT776">
        <v>20.3403</v>
      </c>
      <c r="HU776">
        <v>5.21714</v>
      </c>
      <c r="HV776">
        <v>12.0134</v>
      </c>
      <c r="HW776">
        <v>4.98895</v>
      </c>
      <c r="HX776">
        <v>3.28805</v>
      </c>
      <c r="HY776">
        <v>9999</v>
      </c>
      <c r="HZ776">
        <v>9999</v>
      </c>
      <c r="IA776">
        <v>9999</v>
      </c>
      <c r="IB776">
        <v>19</v>
      </c>
      <c r="IC776">
        <v>1.86753</v>
      </c>
      <c r="ID776">
        <v>1.8667</v>
      </c>
      <c r="IE776">
        <v>1.86601</v>
      </c>
      <c r="IF776">
        <v>1.866</v>
      </c>
      <c r="IG776">
        <v>1.86783</v>
      </c>
      <c r="IH776">
        <v>1.87027</v>
      </c>
      <c r="II776">
        <v>1.86891</v>
      </c>
      <c r="IJ776">
        <v>1.87042</v>
      </c>
      <c r="IK776">
        <v>0</v>
      </c>
      <c r="IL776">
        <v>0</v>
      </c>
      <c r="IM776">
        <v>0</v>
      </c>
      <c r="IN776">
        <v>0</v>
      </c>
      <c r="IO776" t="s">
        <v>441</v>
      </c>
      <c r="IP776" t="s">
        <v>442</v>
      </c>
      <c r="IQ776" t="s">
        <v>443</v>
      </c>
      <c r="IR776" t="s">
        <v>443</v>
      </c>
      <c r="IS776" t="s">
        <v>443</v>
      </c>
      <c r="IT776" t="s">
        <v>443</v>
      </c>
      <c r="IU776">
        <v>0</v>
      </c>
      <c r="IV776">
        <v>100</v>
      </c>
      <c r="IW776">
        <v>100</v>
      </c>
      <c r="IX776">
        <v>-1.22</v>
      </c>
      <c r="IY776">
        <v>0.1491</v>
      </c>
      <c r="IZ776">
        <v>-0.2124528667129374</v>
      </c>
      <c r="JA776">
        <v>-0.0008016307627816455</v>
      </c>
      <c r="JB776">
        <v>-2.705495203968552E-07</v>
      </c>
      <c r="JC776">
        <v>-1.001381313952682E-11</v>
      </c>
      <c r="JD776">
        <v>-0.06429383364076624</v>
      </c>
      <c r="JE776">
        <v>-0.003544197663381463</v>
      </c>
      <c r="JF776">
        <v>0.0008551080648433378</v>
      </c>
      <c r="JG776">
        <v>-1.439520423836254E-05</v>
      </c>
      <c r="JH776">
        <v>4</v>
      </c>
      <c r="JI776">
        <v>2335</v>
      </c>
      <c r="JJ776">
        <v>1</v>
      </c>
      <c r="JK776">
        <v>25</v>
      </c>
      <c r="JL776">
        <v>194556.1</v>
      </c>
      <c r="JM776">
        <v>194556.2</v>
      </c>
      <c r="JN776">
        <v>1.99341</v>
      </c>
      <c r="JO776">
        <v>0</v>
      </c>
      <c r="JP776">
        <v>1.39648</v>
      </c>
      <c r="JQ776">
        <v>2.35229</v>
      </c>
      <c r="JR776">
        <v>1.49536</v>
      </c>
      <c r="JS776">
        <v>2.62573</v>
      </c>
      <c r="JT776">
        <v>36.4814</v>
      </c>
      <c r="JU776">
        <v>24.0612</v>
      </c>
      <c r="JV776">
        <v>18</v>
      </c>
      <c r="JW776">
        <v>493.472</v>
      </c>
      <c r="JX776">
        <v>445.754</v>
      </c>
      <c r="JY776">
        <v>29.2172</v>
      </c>
      <c r="JZ776">
        <v>28.656</v>
      </c>
      <c r="KA776">
        <v>30.0002</v>
      </c>
      <c r="KB776">
        <v>28.4723</v>
      </c>
      <c r="KC776">
        <v>28.4028</v>
      </c>
      <c r="KD776">
        <v>100</v>
      </c>
      <c r="KE776">
        <v>19.6314</v>
      </c>
      <c r="KF776">
        <v>45.6406</v>
      </c>
      <c r="KG776">
        <v>29.1819</v>
      </c>
      <c r="KH776">
        <v>1339.81</v>
      </c>
      <c r="KI776">
        <v>19.3617</v>
      </c>
      <c r="KJ776">
        <v>100.923</v>
      </c>
      <c r="KK776">
        <v>100.507</v>
      </c>
    </row>
    <row r="777" spans="1:297">
      <c r="A777">
        <v>761</v>
      </c>
      <c r="B777">
        <v>1758920800.5</v>
      </c>
      <c r="C777">
        <v>19017.40000009537</v>
      </c>
      <c r="D777" t="s">
        <v>1970</v>
      </c>
      <c r="E777" t="s">
        <v>1971</v>
      </c>
      <c r="F777">
        <v>5</v>
      </c>
      <c r="G777" t="s">
        <v>1809</v>
      </c>
      <c r="H777" t="s">
        <v>436</v>
      </c>
      <c r="I777">
        <v>1758920793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(EA777+(U777+2*0.95*5.67E-8*(((EA777+$B$7)+273)^4-(EA777+273)^4)-44100*J777)/(1.84*29.3*R777+8*0.95*5.67E-8*(EA777+273)^3))</f>
        <v>0</v>
      </c>
      <c r="W777">
        <f>($C$7*EB777+$D$7*EC777+$E$7*V777)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2*0.95*5.67E-8*(((EA777+$B$7)+273)^4-(W777+273)^4)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974.6173684165615</v>
      </c>
      <c r="AK777">
        <v>957.3722909090907</v>
      </c>
      <c r="AL777">
        <v>-2.199677614148479</v>
      </c>
      <c r="AM777">
        <v>65.04146636514054</v>
      </c>
      <c r="AN777">
        <f>(AP777 - AO777 + DY777*1E3/(8.314*(EA777+273.15)) * AR777/DX777 * AQ777) * DX777/(100*DL777) * 1000/(1000 - AP777)</f>
        <v>0</v>
      </c>
      <c r="AO777">
        <v>19.27294247355045</v>
      </c>
      <c r="AP777">
        <v>24.54225696969696</v>
      </c>
      <c r="AQ777">
        <v>-0.0001614734035686639</v>
      </c>
      <c r="AR777">
        <v>106.9102258895903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MAX(0,($B$13+$C$13*EF777)/(1+$D$13*EF777)*DY777/(EA777+273)*$E$13)</f>
        <v>0</v>
      </c>
      <c r="AX777" t="s">
        <v>437</v>
      </c>
      <c r="AY777" t="s">
        <v>437</v>
      </c>
      <c r="AZ777">
        <v>0</v>
      </c>
      <c r="BA777">
        <v>0</v>
      </c>
      <c r="BB777">
        <f>1-AZ777/BA777</f>
        <v>0</v>
      </c>
      <c r="BC777">
        <v>0</v>
      </c>
      <c r="BD777" t="s">
        <v>437</v>
      </c>
      <c r="BE777" t="s">
        <v>437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437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$B$11*EG777+$C$11*EH777+$F$11*ES777*(1-EV777)</f>
        <v>0</v>
      </c>
      <c r="DI777">
        <f>DH777*DJ777</f>
        <v>0</v>
      </c>
      <c r="DJ777">
        <f>($B$11*$D$9+$C$11*$D$9+$F$11*((FF777+EX777)/MAX(FF777+EX777+FG777, 0.1)*$I$9+FG777/MAX(FF777+EX777+FG777, 0.1)*$J$9))/($B$11+$C$11+$F$11)</f>
        <v>0</v>
      </c>
      <c r="DK777">
        <f>($B$11*$K$9+$C$11*$K$9+$F$11*((FF777+EX777)/MAX(FF777+EX777+FG777, 0.1)*$P$9+FG777/MAX(FF777+EX777+FG777, 0.1)*$Q$9))/($B$11+$C$11+$F$11)</f>
        <v>0</v>
      </c>
      <c r="DL777">
        <v>4.16</v>
      </c>
      <c r="DM777">
        <v>0.5</v>
      </c>
      <c r="DN777" t="s">
        <v>438</v>
      </c>
      <c r="DO777">
        <v>2</v>
      </c>
      <c r="DP777" t="b">
        <v>1</v>
      </c>
      <c r="DQ777">
        <v>1758920793</v>
      </c>
      <c r="DR777">
        <v>949.0375925925925</v>
      </c>
      <c r="DS777">
        <v>965.4309999999999</v>
      </c>
      <c r="DT777">
        <v>24.54134814814815</v>
      </c>
      <c r="DU777">
        <v>19.22589629629629</v>
      </c>
      <c r="DV777">
        <v>950.2647037037037</v>
      </c>
      <c r="DW777">
        <v>24.39222962962963</v>
      </c>
      <c r="DX777">
        <v>500.007</v>
      </c>
      <c r="DY777">
        <v>90.27530370370371</v>
      </c>
      <c r="DZ777">
        <v>0.03023476296296297</v>
      </c>
      <c r="EA777">
        <v>30.75053333333333</v>
      </c>
      <c r="EB777">
        <v>30.04445555555556</v>
      </c>
      <c r="EC777">
        <v>999.9000000000001</v>
      </c>
      <c r="ED777">
        <v>0</v>
      </c>
      <c r="EE777">
        <v>0</v>
      </c>
      <c r="EF777">
        <v>9997.939629629631</v>
      </c>
      <c r="EG777">
        <v>0</v>
      </c>
      <c r="EH777">
        <v>11.6912</v>
      </c>
      <c r="EI777">
        <v>-16.39345555555556</v>
      </c>
      <c r="EJ777">
        <v>972.9141851851854</v>
      </c>
      <c r="EK777">
        <v>984.3557037037039</v>
      </c>
      <c r="EL777">
        <v>5.315443333333333</v>
      </c>
      <c r="EM777">
        <v>965.4309999999999</v>
      </c>
      <c r="EN777">
        <v>19.22589629629629</v>
      </c>
      <c r="EO777">
        <v>2.215477407407408</v>
      </c>
      <c r="EP777">
        <v>1.735624814814815</v>
      </c>
      <c r="EQ777">
        <v>19.07467777777778</v>
      </c>
      <c r="ER777">
        <v>15.21872962962963</v>
      </c>
      <c r="ES777">
        <v>1999.950740740741</v>
      </c>
      <c r="ET777">
        <v>0.9799966666666664</v>
      </c>
      <c r="EU777">
        <v>0.02000327777777778</v>
      </c>
      <c r="EV777">
        <v>0</v>
      </c>
      <c r="EW777">
        <v>773.5082592592594</v>
      </c>
      <c r="EX777">
        <v>5.00097</v>
      </c>
      <c r="EY777">
        <v>15521.85185185185</v>
      </c>
      <c r="EZ777">
        <v>16707.14444444445</v>
      </c>
      <c r="FA777">
        <v>40.81199999999999</v>
      </c>
      <c r="FB777">
        <v>41.02066666666666</v>
      </c>
      <c r="FC777">
        <v>40.68699999999999</v>
      </c>
      <c r="FD777">
        <v>40.68699999999999</v>
      </c>
      <c r="FE777">
        <v>41.43699999999999</v>
      </c>
      <c r="FF777">
        <v>1955.047407407407</v>
      </c>
      <c r="FG777">
        <v>39.9037037037037</v>
      </c>
      <c r="FH777">
        <v>0</v>
      </c>
      <c r="FI777">
        <v>1758920801.7</v>
      </c>
      <c r="FJ777">
        <v>0</v>
      </c>
      <c r="FK777">
        <v>773.4704615384616</v>
      </c>
      <c r="FL777">
        <v>-2.038700847536481</v>
      </c>
      <c r="FM777">
        <v>-50.51623937387853</v>
      </c>
      <c r="FN777">
        <v>15522.27692307692</v>
      </c>
      <c r="FO777">
        <v>15</v>
      </c>
      <c r="FP777">
        <v>0</v>
      </c>
      <c r="FQ777" t="s">
        <v>439</v>
      </c>
      <c r="FR777">
        <v>1747247426.5</v>
      </c>
      <c r="FS777">
        <v>1747247420.5</v>
      </c>
      <c r="FT777">
        <v>0</v>
      </c>
      <c r="FU777">
        <v>1.027</v>
      </c>
      <c r="FV777">
        <v>0.031</v>
      </c>
      <c r="FW777">
        <v>0.02</v>
      </c>
      <c r="FX777">
        <v>0.05</v>
      </c>
      <c r="FY777">
        <v>420</v>
      </c>
      <c r="FZ777">
        <v>16</v>
      </c>
      <c r="GA777">
        <v>0.01</v>
      </c>
      <c r="GB777">
        <v>0.1</v>
      </c>
      <c r="GC777">
        <v>-16.33984146341463</v>
      </c>
      <c r="GD777">
        <v>-0.7060055749128683</v>
      </c>
      <c r="GE777">
        <v>0.09156758393190625</v>
      </c>
      <c r="GF777">
        <v>0</v>
      </c>
      <c r="GG777">
        <v>773.6610588235294</v>
      </c>
      <c r="GH777">
        <v>-2.989396484772418</v>
      </c>
      <c r="GI777">
        <v>0.3860433487680282</v>
      </c>
      <c r="GJ777">
        <v>-1</v>
      </c>
      <c r="GK777">
        <v>5.358198292682927</v>
      </c>
      <c r="GL777">
        <v>-0.7152359581881498</v>
      </c>
      <c r="GM777">
        <v>0.07171754467463475</v>
      </c>
      <c r="GN777">
        <v>0</v>
      </c>
      <c r="GO777">
        <v>0</v>
      </c>
      <c r="GP777">
        <v>2</v>
      </c>
      <c r="GQ777" t="s">
        <v>446</v>
      </c>
      <c r="GR777">
        <v>3.13559</v>
      </c>
      <c r="GS777">
        <v>2.69033</v>
      </c>
      <c r="GT777">
        <v>0.164229</v>
      </c>
      <c r="GU777">
        <v>0.164302</v>
      </c>
      <c r="GV777">
        <v>0.107783</v>
      </c>
      <c r="GW777">
        <v>0.08996</v>
      </c>
      <c r="GX777">
        <v>26550.1</v>
      </c>
      <c r="GY777">
        <v>26602.7</v>
      </c>
      <c r="GZ777">
        <v>29531.5</v>
      </c>
      <c r="HA777">
        <v>29418.4</v>
      </c>
      <c r="HB777">
        <v>34806.3</v>
      </c>
      <c r="HC777">
        <v>35467.7</v>
      </c>
      <c r="HD777">
        <v>41551.1</v>
      </c>
      <c r="HE777">
        <v>41797.7</v>
      </c>
      <c r="HF777">
        <v>1.93113</v>
      </c>
      <c r="HG777">
        <v>1.8708</v>
      </c>
      <c r="HH777">
        <v>0.0706613</v>
      </c>
      <c r="HI777">
        <v>0</v>
      </c>
      <c r="HJ777">
        <v>28.8956</v>
      </c>
      <c r="HK777">
        <v>999.9</v>
      </c>
      <c r="HL777">
        <v>44.5</v>
      </c>
      <c r="HM777">
        <v>31.5</v>
      </c>
      <c r="HN777">
        <v>22.8819</v>
      </c>
      <c r="HO777">
        <v>61.9994</v>
      </c>
      <c r="HP777">
        <v>25.9816</v>
      </c>
      <c r="HQ777">
        <v>1</v>
      </c>
      <c r="HR777">
        <v>0.0831098</v>
      </c>
      <c r="HS777">
        <v>-0.385566</v>
      </c>
      <c r="HT777">
        <v>20.3402</v>
      </c>
      <c r="HU777">
        <v>5.21714</v>
      </c>
      <c r="HV777">
        <v>12.0137</v>
      </c>
      <c r="HW777">
        <v>4.98895</v>
      </c>
      <c r="HX777">
        <v>3.28783</v>
      </c>
      <c r="HY777">
        <v>9999</v>
      </c>
      <c r="HZ777">
        <v>9999</v>
      </c>
      <c r="IA777">
        <v>9999</v>
      </c>
      <c r="IB777">
        <v>19</v>
      </c>
      <c r="IC777">
        <v>1.86754</v>
      </c>
      <c r="ID777">
        <v>1.86672</v>
      </c>
      <c r="IE777">
        <v>1.86601</v>
      </c>
      <c r="IF777">
        <v>1.866</v>
      </c>
      <c r="IG777">
        <v>1.86783</v>
      </c>
      <c r="IH777">
        <v>1.87027</v>
      </c>
      <c r="II777">
        <v>1.8689</v>
      </c>
      <c r="IJ777">
        <v>1.87042</v>
      </c>
      <c r="IK777">
        <v>0</v>
      </c>
      <c r="IL777">
        <v>0</v>
      </c>
      <c r="IM777">
        <v>0</v>
      </c>
      <c r="IN777">
        <v>0</v>
      </c>
      <c r="IO777" t="s">
        <v>441</v>
      </c>
      <c r="IP777" t="s">
        <v>442</v>
      </c>
      <c r="IQ777" t="s">
        <v>443</v>
      </c>
      <c r="IR777" t="s">
        <v>443</v>
      </c>
      <c r="IS777" t="s">
        <v>443</v>
      </c>
      <c r="IT777" t="s">
        <v>443</v>
      </c>
      <c r="IU777">
        <v>0</v>
      </c>
      <c r="IV777">
        <v>100</v>
      </c>
      <c r="IW777">
        <v>100</v>
      </c>
      <c r="IX777">
        <v>-1.206</v>
      </c>
      <c r="IY777">
        <v>0.1491</v>
      </c>
      <c r="IZ777">
        <v>-0.2124528667129374</v>
      </c>
      <c r="JA777">
        <v>-0.0008016307627816455</v>
      </c>
      <c r="JB777">
        <v>-2.705495203968552E-07</v>
      </c>
      <c r="JC777">
        <v>-1.001381313952682E-11</v>
      </c>
      <c r="JD777">
        <v>-0.06429383364076624</v>
      </c>
      <c r="JE777">
        <v>-0.003544197663381463</v>
      </c>
      <c r="JF777">
        <v>0.0008551080648433378</v>
      </c>
      <c r="JG777">
        <v>-1.439520423836254E-05</v>
      </c>
      <c r="JH777">
        <v>4</v>
      </c>
      <c r="JI777">
        <v>2335</v>
      </c>
      <c r="JJ777">
        <v>1</v>
      </c>
      <c r="JK777">
        <v>25</v>
      </c>
      <c r="JL777">
        <v>194556.2</v>
      </c>
      <c r="JM777">
        <v>194556.3</v>
      </c>
      <c r="JN777">
        <v>1.97632</v>
      </c>
      <c r="JO777">
        <v>0</v>
      </c>
      <c r="JP777">
        <v>1.39771</v>
      </c>
      <c r="JQ777">
        <v>2.35352</v>
      </c>
      <c r="JR777">
        <v>1.49536</v>
      </c>
      <c r="JS777">
        <v>2.53662</v>
      </c>
      <c r="JT777">
        <v>36.4814</v>
      </c>
      <c r="JU777">
        <v>24.0612</v>
      </c>
      <c r="JV777">
        <v>18</v>
      </c>
      <c r="JW777">
        <v>493.841</v>
      </c>
      <c r="JX777">
        <v>445.871</v>
      </c>
      <c r="JY777">
        <v>29.1721</v>
      </c>
      <c r="JZ777">
        <v>28.6584</v>
      </c>
      <c r="KA777">
        <v>30.0001</v>
      </c>
      <c r="KB777">
        <v>28.4747</v>
      </c>
      <c r="KC777">
        <v>28.4039</v>
      </c>
      <c r="KD777">
        <v>100</v>
      </c>
      <c r="KE777">
        <v>19.3391</v>
      </c>
      <c r="KF777">
        <v>45.6406</v>
      </c>
      <c r="KG777">
        <v>29.1392</v>
      </c>
      <c r="KH777">
        <v>1359.9</v>
      </c>
      <c r="KI777">
        <v>19.4208</v>
      </c>
      <c r="KJ777">
        <v>100.922</v>
      </c>
      <c r="KK777">
        <v>100.507</v>
      </c>
    </row>
    <row r="778" spans="1:297">
      <c r="A778">
        <v>762</v>
      </c>
      <c r="B778">
        <v>1758920805.5</v>
      </c>
      <c r="C778">
        <v>19022.40000009537</v>
      </c>
      <c r="D778" t="s">
        <v>1972</v>
      </c>
      <c r="E778" t="s">
        <v>1973</v>
      </c>
      <c r="F778">
        <v>5</v>
      </c>
      <c r="G778" t="s">
        <v>1809</v>
      </c>
      <c r="H778" t="s">
        <v>436</v>
      </c>
      <c r="I778">
        <v>1758920797.714286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(EA778+(U778+2*0.95*5.67E-8*(((EA778+$B$7)+273)^4-(EA778+273)^4)-44100*J778)/(1.84*29.3*R778+8*0.95*5.67E-8*(EA778+273)^3))</f>
        <v>0</v>
      </c>
      <c r="W778">
        <f>($C$7*EB778+$D$7*EC778+$E$7*V778)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2*0.95*5.67E-8*(((EA778+$B$7)+273)^4-(W778+273)^4)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963.6991515700212</v>
      </c>
      <c r="AK778">
        <v>946.4661515151512</v>
      </c>
      <c r="AL778">
        <v>-2.174911271333852</v>
      </c>
      <c r="AM778">
        <v>65.04146636514054</v>
      </c>
      <c r="AN778">
        <f>(AP778 - AO778 + DY778*1E3/(8.314*(EA778+273.15)) * AR778/DX778 * AQ778) * DX778/(100*DL778) * 1000/(1000 - AP778)</f>
        <v>0</v>
      </c>
      <c r="AO778">
        <v>19.31809715562601</v>
      </c>
      <c r="AP778">
        <v>24.53560848484848</v>
      </c>
      <c r="AQ778">
        <v>-0.0001006231521203539</v>
      </c>
      <c r="AR778">
        <v>106.9102258895903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MAX(0,($B$13+$C$13*EF778)/(1+$D$13*EF778)*DY778/(EA778+273)*$E$13)</f>
        <v>0</v>
      </c>
      <c r="AX778" t="s">
        <v>437</v>
      </c>
      <c r="AY778" t="s">
        <v>437</v>
      </c>
      <c r="AZ778">
        <v>0</v>
      </c>
      <c r="BA778">
        <v>0</v>
      </c>
      <c r="BB778">
        <f>1-AZ778/BA778</f>
        <v>0</v>
      </c>
      <c r="BC778">
        <v>0</v>
      </c>
      <c r="BD778" t="s">
        <v>437</v>
      </c>
      <c r="BE778" t="s">
        <v>437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437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$B$11*EG778+$C$11*EH778+$F$11*ES778*(1-EV778)</f>
        <v>0</v>
      </c>
      <c r="DI778">
        <f>DH778*DJ778</f>
        <v>0</v>
      </c>
      <c r="DJ778">
        <f>($B$11*$D$9+$C$11*$D$9+$F$11*((FF778+EX778)/MAX(FF778+EX778+FG778, 0.1)*$I$9+FG778/MAX(FF778+EX778+FG778, 0.1)*$J$9))/($B$11+$C$11+$F$11)</f>
        <v>0</v>
      </c>
      <c r="DK778">
        <f>($B$11*$K$9+$C$11*$K$9+$F$11*((FF778+EX778)/MAX(FF778+EX778+FG778, 0.1)*$P$9+FG778/MAX(FF778+EX778+FG778, 0.1)*$Q$9))/($B$11+$C$11+$F$11)</f>
        <v>0</v>
      </c>
      <c r="DL778">
        <v>4.16</v>
      </c>
      <c r="DM778">
        <v>0.5</v>
      </c>
      <c r="DN778" t="s">
        <v>438</v>
      </c>
      <c r="DO778">
        <v>2</v>
      </c>
      <c r="DP778" t="b">
        <v>1</v>
      </c>
      <c r="DQ778">
        <v>1758920797.714286</v>
      </c>
      <c r="DR778">
        <v>938.8210714285715</v>
      </c>
      <c r="DS778">
        <v>955.2255357142857</v>
      </c>
      <c r="DT778">
        <v>24.54245</v>
      </c>
      <c r="DU778">
        <v>19.27513571428571</v>
      </c>
      <c r="DV778">
        <v>940.0345357142858</v>
      </c>
      <c r="DW778">
        <v>24.39332142857143</v>
      </c>
      <c r="DX778">
        <v>499.9934285714286</v>
      </c>
      <c r="DY778">
        <v>90.27555714285715</v>
      </c>
      <c r="DZ778">
        <v>0.02998469642857143</v>
      </c>
      <c r="EA778">
        <v>30.74025714285714</v>
      </c>
      <c r="EB778">
        <v>30.04263571428571</v>
      </c>
      <c r="EC778">
        <v>999.9000000000002</v>
      </c>
      <c r="ED778">
        <v>0</v>
      </c>
      <c r="EE778">
        <v>0</v>
      </c>
      <c r="EF778">
        <v>9999.375714285716</v>
      </c>
      <c r="EG778">
        <v>0</v>
      </c>
      <c r="EH778">
        <v>11.6912</v>
      </c>
      <c r="EI778">
        <v>-16.40448214285714</v>
      </c>
      <c r="EJ778">
        <v>962.4418214285713</v>
      </c>
      <c r="EK778">
        <v>973.9992857142857</v>
      </c>
      <c r="EL778">
        <v>5.267305357142857</v>
      </c>
      <c r="EM778">
        <v>955.2255357142857</v>
      </c>
      <c r="EN778">
        <v>19.27513571428571</v>
      </c>
      <c r="EO778">
        <v>2.215583571428571</v>
      </c>
      <c r="EP778">
        <v>1.740075357142857</v>
      </c>
      <c r="EQ778">
        <v>19.07543928571428</v>
      </c>
      <c r="ER778">
        <v>15.25861428571429</v>
      </c>
      <c r="ES778">
        <v>1999.981785714286</v>
      </c>
      <c r="ET778">
        <v>0.9799937142857141</v>
      </c>
      <c r="EU778">
        <v>0.02000607857142857</v>
      </c>
      <c r="EV778">
        <v>0</v>
      </c>
      <c r="EW778">
        <v>773.2884642857142</v>
      </c>
      <c r="EX778">
        <v>5.00097</v>
      </c>
      <c r="EY778">
        <v>15517.93571428572</v>
      </c>
      <c r="EZ778">
        <v>16707.4</v>
      </c>
      <c r="FA778">
        <v>40.81199999999999</v>
      </c>
      <c r="FB778">
        <v>41.0287857142857</v>
      </c>
      <c r="FC778">
        <v>40.68699999999999</v>
      </c>
      <c r="FD778">
        <v>40.68699999999999</v>
      </c>
      <c r="FE778">
        <v>41.43699999999999</v>
      </c>
      <c r="FF778">
        <v>1955.071785714286</v>
      </c>
      <c r="FG778">
        <v>39.91</v>
      </c>
      <c r="FH778">
        <v>0</v>
      </c>
      <c r="FI778">
        <v>1758920807.1</v>
      </c>
      <c r="FJ778">
        <v>0</v>
      </c>
      <c r="FK778">
        <v>773.2510400000001</v>
      </c>
      <c r="FL778">
        <v>-2.106615398884083</v>
      </c>
      <c r="FM778">
        <v>-51.61538467104702</v>
      </c>
      <c r="FN778">
        <v>15517.464</v>
      </c>
      <c r="FO778">
        <v>15</v>
      </c>
      <c r="FP778">
        <v>0</v>
      </c>
      <c r="FQ778" t="s">
        <v>439</v>
      </c>
      <c r="FR778">
        <v>1747247426.5</v>
      </c>
      <c r="FS778">
        <v>1747247420.5</v>
      </c>
      <c r="FT778">
        <v>0</v>
      </c>
      <c r="FU778">
        <v>1.027</v>
      </c>
      <c r="FV778">
        <v>0.031</v>
      </c>
      <c r="FW778">
        <v>0.02</v>
      </c>
      <c r="FX778">
        <v>0.05</v>
      </c>
      <c r="FY778">
        <v>420</v>
      </c>
      <c r="FZ778">
        <v>16</v>
      </c>
      <c r="GA778">
        <v>0.01</v>
      </c>
      <c r="GB778">
        <v>0.1</v>
      </c>
      <c r="GC778">
        <v>-16.40064</v>
      </c>
      <c r="GD778">
        <v>-0.2015752345215872</v>
      </c>
      <c r="GE778">
        <v>0.04623201163695995</v>
      </c>
      <c r="GF778">
        <v>0</v>
      </c>
      <c r="GG778">
        <v>773.3595294117647</v>
      </c>
      <c r="GH778">
        <v>-2.424415583816204</v>
      </c>
      <c r="GI778">
        <v>0.335663805483138</v>
      </c>
      <c r="GJ778">
        <v>-1</v>
      </c>
      <c r="GK778">
        <v>5.29466925</v>
      </c>
      <c r="GL778">
        <v>-0.5869322701688755</v>
      </c>
      <c r="GM778">
        <v>0.05755541839772783</v>
      </c>
      <c r="GN778">
        <v>0</v>
      </c>
      <c r="GO778">
        <v>0</v>
      </c>
      <c r="GP778">
        <v>2</v>
      </c>
      <c r="GQ778" t="s">
        <v>446</v>
      </c>
      <c r="GR778">
        <v>3.13545</v>
      </c>
      <c r="GS778">
        <v>2.69005</v>
      </c>
      <c r="GT778">
        <v>0.163007</v>
      </c>
      <c r="GU778">
        <v>0.163112</v>
      </c>
      <c r="GV778">
        <v>0.107758</v>
      </c>
      <c r="GW778">
        <v>0.090105</v>
      </c>
      <c r="GX778">
        <v>26588.8</v>
      </c>
      <c r="GY778">
        <v>26640.5</v>
      </c>
      <c r="GZ778">
        <v>29531.4</v>
      </c>
      <c r="HA778">
        <v>29418.4</v>
      </c>
      <c r="HB778">
        <v>34807.3</v>
      </c>
      <c r="HC778">
        <v>35461.8</v>
      </c>
      <c r="HD778">
        <v>41551.1</v>
      </c>
      <c r="HE778">
        <v>41797.5</v>
      </c>
      <c r="HF778">
        <v>1.9306</v>
      </c>
      <c r="HG778">
        <v>1.8703</v>
      </c>
      <c r="HH778">
        <v>0.0701174</v>
      </c>
      <c r="HI778">
        <v>0</v>
      </c>
      <c r="HJ778">
        <v>28.893</v>
      </c>
      <c r="HK778">
        <v>999.9</v>
      </c>
      <c r="HL778">
        <v>44.5</v>
      </c>
      <c r="HM778">
        <v>31.5</v>
      </c>
      <c r="HN778">
        <v>22.8792</v>
      </c>
      <c r="HO778">
        <v>61.9494</v>
      </c>
      <c r="HP778">
        <v>25.9896</v>
      </c>
      <c r="HQ778">
        <v>1</v>
      </c>
      <c r="HR778">
        <v>0.0831809</v>
      </c>
      <c r="HS778">
        <v>-0.366204</v>
      </c>
      <c r="HT778">
        <v>20.3402</v>
      </c>
      <c r="HU778">
        <v>5.21639</v>
      </c>
      <c r="HV778">
        <v>12.0135</v>
      </c>
      <c r="HW778">
        <v>4.9887</v>
      </c>
      <c r="HX778">
        <v>3.28768</v>
      </c>
      <c r="HY778">
        <v>9999</v>
      </c>
      <c r="HZ778">
        <v>9999</v>
      </c>
      <c r="IA778">
        <v>9999</v>
      </c>
      <c r="IB778">
        <v>19</v>
      </c>
      <c r="IC778">
        <v>1.86754</v>
      </c>
      <c r="ID778">
        <v>1.86672</v>
      </c>
      <c r="IE778">
        <v>1.86601</v>
      </c>
      <c r="IF778">
        <v>1.866</v>
      </c>
      <c r="IG778">
        <v>1.86783</v>
      </c>
      <c r="IH778">
        <v>1.87029</v>
      </c>
      <c r="II778">
        <v>1.86891</v>
      </c>
      <c r="IJ778">
        <v>1.87042</v>
      </c>
      <c r="IK778">
        <v>0</v>
      </c>
      <c r="IL778">
        <v>0</v>
      </c>
      <c r="IM778">
        <v>0</v>
      </c>
      <c r="IN778">
        <v>0</v>
      </c>
      <c r="IO778" t="s">
        <v>441</v>
      </c>
      <c r="IP778" t="s">
        <v>442</v>
      </c>
      <c r="IQ778" t="s">
        <v>443</v>
      </c>
      <c r="IR778" t="s">
        <v>443</v>
      </c>
      <c r="IS778" t="s">
        <v>443</v>
      </c>
      <c r="IT778" t="s">
        <v>443</v>
      </c>
      <c r="IU778">
        <v>0</v>
      </c>
      <c r="IV778">
        <v>100</v>
      </c>
      <c r="IW778">
        <v>100</v>
      </c>
      <c r="IX778">
        <v>-1.191</v>
      </c>
      <c r="IY778">
        <v>0.1491</v>
      </c>
      <c r="IZ778">
        <v>-0.2124528667129374</v>
      </c>
      <c r="JA778">
        <v>-0.0008016307627816455</v>
      </c>
      <c r="JB778">
        <v>-2.705495203968552E-07</v>
      </c>
      <c r="JC778">
        <v>-1.001381313952682E-11</v>
      </c>
      <c r="JD778">
        <v>-0.06429383364076624</v>
      </c>
      <c r="JE778">
        <v>-0.003544197663381463</v>
      </c>
      <c r="JF778">
        <v>0.0008551080648433378</v>
      </c>
      <c r="JG778">
        <v>-1.439520423836254E-05</v>
      </c>
      <c r="JH778">
        <v>4</v>
      </c>
      <c r="JI778">
        <v>2335</v>
      </c>
      <c r="JJ778">
        <v>1</v>
      </c>
      <c r="JK778">
        <v>25</v>
      </c>
      <c r="JL778">
        <v>194556.3</v>
      </c>
      <c r="JM778">
        <v>194556.4</v>
      </c>
      <c r="JN778">
        <v>1.95923</v>
      </c>
      <c r="JO778">
        <v>0</v>
      </c>
      <c r="JP778">
        <v>1.39648</v>
      </c>
      <c r="JQ778">
        <v>2.35352</v>
      </c>
      <c r="JR778">
        <v>1.49536</v>
      </c>
      <c r="JS778">
        <v>2.60742</v>
      </c>
      <c r="JT778">
        <v>36.4814</v>
      </c>
      <c r="JU778">
        <v>24.0612</v>
      </c>
      <c r="JV778">
        <v>18</v>
      </c>
      <c r="JW778">
        <v>493.507</v>
      </c>
      <c r="JX778">
        <v>445.576</v>
      </c>
      <c r="JY778">
        <v>29.128</v>
      </c>
      <c r="JZ778">
        <v>28.6609</v>
      </c>
      <c r="KA778">
        <v>30.0002</v>
      </c>
      <c r="KB778">
        <v>28.4747</v>
      </c>
      <c r="KC778">
        <v>28.4058</v>
      </c>
      <c r="KD778">
        <v>100</v>
      </c>
      <c r="KE778">
        <v>19.3391</v>
      </c>
      <c r="KF778">
        <v>45.6406</v>
      </c>
      <c r="KG778">
        <v>29.0962</v>
      </c>
      <c r="KH778">
        <v>1373.26</v>
      </c>
      <c r="KI778">
        <v>19.3468</v>
      </c>
      <c r="KJ778">
        <v>100.922</v>
      </c>
      <c r="KK778">
        <v>100.506</v>
      </c>
    </row>
    <row r="779" spans="1:297">
      <c r="A779">
        <v>763</v>
      </c>
      <c r="B779">
        <v>1758920810.5</v>
      </c>
      <c r="C779">
        <v>19027.40000009537</v>
      </c>
      <c r="D779" t="s">
        <v>1974</v>
      </c>
      <c r="E779" t="s">
        <v>1975</v>
      </c>
      <c r="F779">
        <v>5</v>
      </c>
      <c r="G779" t="s">
        <v>1809</v>
      </c>
      <c r="H779" t="s">
        <v>436</v>
      </c>
      <c r="I779">
        <v>1758920803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(EA779+(U779+2*0.95*5.67E-8*(((EA779+$B$7)+273)^4-(EA779+273)^4)-44100*J779)/(1.84*29.3*R779+8*0.95*5.67E-8*(EA779+273)^3))</f>
        <v>0</v>
      </c>
      <c r="W779">
        <f>($C$7*EB779+$D$7*EC779+$E$7*V779)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2*0.95*5.67E-8*(((EA779+$B$7)+273)^4-(W779+273)^4)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953.2926391753742</v>
      </c>
      <c r="AK779">
        <v>935.7465575757578</v>
      </c>
      <c r="AL779">
        <v>-2.143236388360784</v>
      </c>
      <c r="AM779">
        <v>65.04146636514054</v>
      </c>
      <c r="AN779">
        <f>(AP779 - AO779 + DY779*1E3/(8.314*(EA779+273.15)) * AR779/DX779 * AQ779) * DX779/(100*DL779) * 1000/(1000 - AP779)</f>
        <v>0</v>
      </c>
      <c r="AO779">
        <v>19.36010055553865</v>
      </c>
      <c r="AP779">
        <v>24.52510363636364</v>
      </c>
      <c r="AQ779">
        <v>-0.0001339924443981195</v>
      </c>
      <c r="AR779">
        <v>106.9102258895903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MAX(0,($B$13+$C$13*EF779)/(1+$D$13*EF779)*DY779/(EA779+273)*$E$13)</f>
        <v>0</v>
      </c>
      <c r="AX779" t="s">
        <v>437</v>
      </c>
      <c r="AY779" t="s">
        <v>437</v>
      </c>
      <c r="AZ779">
        <v>0</v>
      </c>
      <c r="BA779">
        <v>0</v>
      </c>
      <c r="BB779">
        <f>1-AZ779/BA779</f>
        <v>0</v>
      </c>
      <c r="BC779">
        <v>0</v>
      </c>
      <c r="BD779" t="s">
        <v>437</v>
      </c>
      <c r="BE779" t="s">
        <v>437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437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$B$11*EG779+$C$11*EH779+$F$11*ES779*(1-EV779)</f>
        <v>0</v>
      </c>
      <c r="DI779">
        <f>DH779*DJ779</f>
        <v>0</v>
      </c>
      <c r="DJ779">
        <f>($B$11*$D$9+$C$11*$D$9+$F$11*((FF779+EX779)/MAX(FF779+EX779+FG779, 0.1)*$I$9+FG779/MAX(FF779+EX779+FG779, 0.1)*$J$9))/($B$11+$C$11+$F$11)</f>
        <v>0</v>
      </c>
      <c r="DK779">
        <f>($B$11*$K$9+$C$11*$K$9+$F$11*((FF779+EX779)/MAX(FF779+EX779+FG779, 0.1)*$P$9+FG779/MAX(FF779+EX779+FG779, 0.1)*$Q$9))/($B$11+$C$11+$F$11)</f>
        <v>0</v>
      </c>
      <c r="DL779">
        <v>4.16</v>
      </c>
      <c r="DM779">
        <v>0.5</v>
      </c>
      <c r="DN779" t="s">
        <v>438</v>
      </c>
      <c r="DO779">
        <v>2</v>
      </c>
      <c r="DP779" t="b">
        <v>1</v>
      </c>
      <c r="DQ779">
        <v>1758920803</v>
      </c>
      <c r="DR779">
        <v>927.5369629629631</v>
      </c>
      <c r="DS779">
        <v>944.0418518518519</v>
      </c>
      <c r="DT779">
        <v>24.53838888888889</v>
      </c>
      <c r="DU779">
        <v>19.31605925925926</v>
      </c>
      <c r="DV779">
        <v>928.7354074074075</v>
      </c>
      <c r="DW779">
        <v>24.3893</v>
      </c>
      <c r="DX779">
        <v>499.9948148148148</v>
      </c>
      <c r="DY779">
        <v>90.27587777777775</v>
      </c>
      <c r="DZ779">
        <v>0.0299599962962963</v>
      </c>
      <c r="EA779">
        <v>30.72828518518519</v>
      </c>
      <c r="EB779">
        <v>30.04039629629629</v>
      </c>
      <c r="EC779">
        <v>999.9000000000001</v>
      </c>
      <c r="ED779">
        <v>0</v>
      </c>
      <c r="EE779">
        <v>0</v>
      </c>
      <c r="EF779">
        <v>10001.01925925926</v>
      </c>
      <c r="EG779">
        <v>0</v>
      </c>
      <c r="EH779">
        <v>11.6912</v>
      </c>
      <c r="EI779">
        <v>-16.50478888888889</v>
      </c>
      <c r="EJ779">
        <v>950.869888888889</v>
      </c>
      <c r="EK779">
        <v>962.6359259259259</v>
      </c>
      <c r="EL779">
        <v>5.222314814814815</v>
      </c>
      <c r="EM779">
        <v>944.0418518518519</v>
      </c>
      <c r="EN779">
        <v>19.31605925925926</v>
      </c>
      <c r="EO779">
        <v>2.215224814814814</v>
      </c>
      <c r="EP779">
        <v>1.743775555555556</v>
      </c>
      <c r="EQ779">
        <v>19.07283703703704</v>
      </c>
      <c r="ER779">
        <v>15.29168148148148</v>
      </c>
      <c r="ES779">
        <v>2000.018148148148</v>
      </c>
      <c r="ET779">
        <v>0.9799961111111112</v>
      </c>
      <c r="EU779">
        <v>0.02000376296296296</v>
      </c>
      <c r="EV779">
        <v>0</v>
      </c>
      <c r="EW779">
        <v>772.9980740740741</v>
      </c>
      <c r="EX779">
        <v>5.00097</v>
      </c>
      <c r="EY779">
        <v>15513.27037037037</v>
      </c>
      <c r="EZ779">
        <v>16707.71111111111</v>
      </c>
      <c r="FA779">
        <v>40.81199999999999</v>
      </c>
      <c r="FB779">
        <v>41.04362962962961</v>
      </c>
      <c r="FC779">
        <v>40.69166666666666</v>
      </c>
      <c r="FD779">
        <v>40.68699999999999</v>
      </c>
      <c r="FE779">
        <v>41.43699999999999</v>
      </c>
      <c r="FF779">
        <v>1955.111111111111</v>
      </c>
      <c r="FG779">
        <v>39.90555555555556</v>
      </c>
      <c r="FH779">
        <v>0</v>
      </c>
      <c r="FI779">
        <v>1758920811.9</v>
      </c>
      <c r="FJ779">
        <v>0</v>
      </c>
      <c r="FK779">
        <v>772.9909200000001</v>
      </c>
      <c r="FL779">
        <v>-3.964153858756529</v>
      </c>
      <c r="FM779">
        <v>-59.30769218569948</v>
      </c>
      <c r="FN779">
        <v>15512.992</v>
      </c>
      <c r="FO779">
        <v>15</v>
      </c>
      <c r="FP779">
        <v>0</v>
      </c>
      <c r="FQ779" t="s">
        <v>439</v>
      </c>
      <c r="FR779">
        <v>1747247426.5</v>
      </c>
      <c r="FS779">
        <v>1747247420.5</v>
      </c>
      <c r="FT779">
        <v>0</v>
      </c>
      <c r="FU779">
        <v>1.027</v>
      </c>
      <c r="FV779">
        <v>0.031</v>
      </c>
      <c r="FW779">
        <v>0.02</v>
      </c>
      <c r="FX779">
        <v>0.05</v>
      </c>
      <c r="FY779">
        <v>420</v>
      </c>
      <c r="FZ779">
        <v>16</v>
      </c>
      <c r="GA779">
        <v>0.01</v>
      </c>
      <c r="GB779">
        <v>0.1</v>
      </c>
      <c r="GC779">
        <v>-16.46722</v>
      </c>
      <c r="GD779">
        <v>-1.007990994371451</v>
      </c>
      <c r="GE779">
        <v>0.1217852417167203</v>
      </c>
      <c r="GF779">
        <v>0</v>
      </c>
      <c r="GG779">
        <v>773.1374999999999</v>
      </c>
      <c r="GH779">
        <v>-2.997020632929711</v>
      </c>
      <c r="GI779">
        <v>0.3930089992982615</v>
      </c>
      <c r="GJ779">
        <v>-1</v>
      </c>
      <c r="GK779">
        <v>5.243728</v>
      </c>
      <c r="GL779">
        <v>-0.51996292682927</v>
      </c>
      <c r="GM779">
        <v>0.05058487991485201</v>
      </c>
      <c r="GN779">
        <v>0</v>
      </c>
      <c r="GO779">
        <v>0</v>
      </c>
      <c r="GP779">
        <v>2</v>
      </c>
      <c r="GQ779" t="s">
        <v>446</v>
      </c>
      <c r="GR779">
        <v>3.13539</v>
      </c>
      <c r="GS779">
        <v>2.6903</v>
      </c>
      <c r="GT779">
        <v>0.161799</v>
      </c>
      <c r="GU779">
        <v>0.161955</v>
      </c>
      <c r="GV779">
        <v>0.107722</v>
      </c>
      <c r="GW779">
        <v>0.09017550000000001</v>
      </c>
      <c r="GX779">
        <v>26626.5</v>
      </c>
      <c r="GY779">
        <v>26677.6</v>
      </c>
      <c r="GZ779">
        <v>29530.6</v>
      </c>
      <c r="HA779">
        <v>29418.6</v>
      </c>
      <c r="HB779">
        <v>34807.8</v>
      </c>
      <c r="HC779">
        <v>35459.3</v>
      </c>
      <c r="HD779">
        <v>41550</v>
      </c>
      <c r="HE779">
        <v>41797.9</v>
      </c>
      <c r="HF779">
        <v>1.93067</v>
      </c>
      <c r="HG779">
        <v>1.8704</v>
      </c>
      <c r="HH779">
        <v>0.0706315</v>
      </c>
      <c r="HI779">
        <v>0</v>
      </c>
      <c r="HJ779">
        <v>28.8875</v>
      </c>
      <c r="HK779">
        <v>999.9</v>
      </c>
      <c r="HL779">
        <v>44.5</v>
      </c>
      <c r="HM779">
        <v>31.5</v>
      </c>
      <c r="HN779">
        <v>22.8826</v>
      </c>
      <c r="HO779">
        <v>62.1094</v>
      </c>
      <c r="HP779">
        <v>26.1018</v>
      </c>
      <c r="HQ779">
        <v>1</v>
      </c>
      <c r="HR779">
        <v>0.0833816</v>
      </c>
      <c r="HS779">
        <v>-0.3514</v>
      </c>
      <c r="HT779">
        <v>20.3403</v>
      </c>
      <c r="HU779">
        <v>5.21684</v>
      </c>
      <c r="HV779">
        <v>12.0122</v>
      </c>
      <c r="HW779">
        <v>4.9889</v>
      </c>
      <c r="HX779">
        <v>3.28785</v>
      </c>
      <c r="HY779">
        <v>9999</v>
      </c>
      <c r="HZ779">
        <v>9999</v>
      </c>
      <c r="IA779">
        <v>9999</v>
      </c>
      <c r="IB779">
        <v>19</v>
      </c>
      <c r="IC779">
        <v>1.86753</v>
      </c>
      <c r="ID779">
        <v>1.86671</v>
      </c>
      <c r="IE779">
        <v>1.866</v>
      </c>
      <c r="IF779">
        <v>1.866</v>
      </c>
      <c r="IG779">
        <v>1.86783</v>
      </c>
      <c r="IH779">
        <v>1.87027</v>
      </c>
      <c r="II779">
        <v>1.8689</v>
      </c>
      <c r="IJ779">
        <v>1.87042</v>
      </c>
      <c r="IK779">
        <v>0</v>
      </c>
      <c r="IL779">
        <v>0</v>
      </c>
      <c r="IM779">
        <v>0</v>
      </c>
      <c r="IN779">
        <v>0</v>
      </c>
      <c r="IO779" t="s">
        <v>441</v>
      </c>
      <c r="IP779" t="s">
        <v>442</v>
      </c>
      <c r="IQ779" t="s">
        <v>443</v>
      </c>
      <c r="IR779" t="s">
        <v>443</v>
      </c>
      <c r="IS779" t="s">
        <v>443</v>
      </c>
      <c r="IT779" t="s">
        <v>443</v>
      </c>
      <c r="IU779">
        <v>0</v>
      </c>
      <c r="IV779">
        <v>100</v>
      </c>
      <c r="IW779">
        <v>100</v>
      </c>
      <c r="IX779">
        <v>-1.178</v>
      </c>
      <c r="IY779">
        <v>0.1489</v>
      </c>
      <c r="IZ779">
        <v>-0.2124528667129374</v>
      </c>
      <c r="JA779">
        <v>-0.0008016307627816455</v>
      </c>
      <c r="JB779">
        <v>-2.705495203968552E-07</v>
      </c>
      <c r="JC779">
        <v>-1.001381313952682E-11</v>
      </c>
      <c r="JD779">
        <v>-0.06429383364076624</v>
      </c>
      <c r="JE779">
        <v>-0.003544197663381463</v>
      </c>
      <c r="JF779">
        <v>0.0008551080648433378</v>
      </c>
      <c r="JG779">
        <v>-1.439520423836254E-05</v>
      </c>
      <c r="JH779">
        <v>4</v>
      </c>
      <c r="JI779">
        <v>2335</v>
      </c>
      <c r="JJ779">
        <v>1</v>
      </c>
      <c r="JK779">
        <v>25</v>
      </c>
      <c r="JL779">
        <v>194556.4</v>
      </c>
      <c r="JM779">
        <v>194556.5</v>
      </c>
      <c r="JN779">
        <v>1.94092</v>
      </c>
      <c r="JO779">
        <v>0</v>
      </c>
      <c r="JP779">
        <v>1.39771</v>
      </c>
      <c r="JQ779">
        <v>2.34985</v>
      </c>
      <c r="JR779">
        <v>1.49536</v>
      </c>
      <c r="JS779">
        <v>2.65991</v>
      </c>
      <c r="JT779">
        <v>36.4814</v>
      </c>
      <c r="JU779">
        <v>24.0612</v>
      </c>
      <c r="JV779">
        <v>18</v>
      </c>
      <c r="JW779">
        <v>493.575</v>
      </c>
      <c r="JX779">
        <v>445.643</v>
      </c>
      <c r="JY779">
        <v>29.085</v>
      </c>
      <c r="JZ779">
        <v>28.6624</v>
      </c>
      <c r="KA779">
        <v>30.0003</v>
      </c>
      <c r="KB779">
        <v>28.4771</v>
      </c>
      <c r="KC779">
        <v>28.4064</v>
      </c>
      <c r="KD779">
        <v>100</v>
      </c>
      <c r="KE779">
        <v>19.3391</v>
      </c>
      <c r="KF779">
        <v>45.6406</v>
      </c>
      <c r="KG779">
        <v>29.06</v>
      </c>
      <c r="KH779">
        <v>1393.3</v>
      </c>
      <c r="KI779">
        <v>19.3742</v>
      </c>
      <c r="KJ779">
        <v>100.919</v>
      </c>
      <c r="KK779">
        <v>100.507</v>
      </c>
    </row>
    <row r="780" spans="1:297">
      <c r="A780">
        <v>764</v>
      </c>
      <c r="B780">
        <v>1758920815.5</v>
      </c>
      <c r="C780">
        <v>19032.40000009537</v>
      </c>
      <c r="D780" t="s">
        <v>1976</v>
      </c>
      <c r="E780" t="s">
        <v>1977</v>
      </c>
      <c r="F780">
        <v>5</v>
      </c>
      <c r="G780" t="s">
        <v>1809</v>
      </c>
      <c r="H780" t="s">
        <v>436</v>
      </c>
      <c r="I780">
        <v>1758920807.714286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(EA780+(U780+2*0.95*5.67E-8*(((EA780+$B$7)+273)^4-(EA780+273)^4)-44100*J780)/(1.84*29.3*R780+8*0.95*5.67E-8*(EA780+273)^3))</f>
        <v>0</v>
      </c>
      <c r="W780">
        <f>($C$7*EB780+$D$7*EC780+$E$7*V780)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2*0.95*5.67E-8*(((EA780+$B$7)+273)^4-(W780+273)^4)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942.7340949925433</v>
      </c>
      <c r="AK780">
        <v>925.1767212121214</v>
      </c>
      <c r="AL780">
        <v>-2.108848441434577</v>
      </c>
      <c r="AM780">
        <v>65.04146636514054</v>
      </c>
      <c r="AN780">
        <f>(AP780 - AO780 + DY780*1E3/(8.314*(EA780+273.15)) * AR780/DX780 * AQ780) * DX780/(100*DL780) * 1000/(1000 - AP780)</f>
        <v>0</v>
      </c>
      <c r="AO780">
        <v>19.36496142888112</v>
      </c>
      <c r="AP780">
        <v>24.4994218181818</v>
      </c>
      <c r="AQ780">
        <v>-0.005452461455094742</v>
      </c>
      <c r="AR780">
        <v>106.9102258895903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MAX(0,($B$13+$C$13*EF780)/(1+$D$13*EF780)*DY780/(EA780+273)*$E$13)</f>
        <v>0</v>
      </c>
      <c r="AX780" t="s">
        <v>437</v>
      </c>
      <c r="AY780" t="s">
        <v>437</v>
      </c>
      <c r="AZ780">
        <v>0</v>
      </c>
      <c r="BA780">
        <v>0</v>
      </c>
      <c r="BB780">
        <f>1-AZ780/BA780</f>
        <v>0</v>
      </c>
      <c r="BC780">
        <v>0</v>
      </c>
      <c r="BD780" t="s">
        <v>437</v>
      </c>
      <c r="BE780" t="s">
        <v>437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437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$B$11*EG780+$C$11*EH780+$F$11*ES780*(1-EV780)</f>
        <v>0</v>
      </c>
      <c r="DI780">
        <f>DH780*DJ780</f>
        <v>0</v>
      </c>
      <c r="DJ780">
        <f>($B$11*$D$9+$C$11*$D$9+$F$11*((FF780+EX780)/MAX(FF780+EX780+FG780, 0.1)*$I$9+FG780/MAX(FF780+EX780+FG780, 0.1)*$J$9))/($B$11+$C$11+$F$11)</f>
        <v>0</v>
      </c>
      <c r="DK780">
        <f>($B$11*$K$9+$C$11*$K$9+$F$11*((FF780+EX780)/MAX(FF780+EX780+FG780, 0.1)*$P$9+FG780/MAX(FF780+EX780+FG780, 0.1)*$Q$9))/($B$11+$C$11+$F$11)</f>
        <v>0</v>
      </c>
      <c r="DL780">
        <v>4.16</v>
      </c>
      <c r="DM780">
        <v>0.5</v>
      </c>
      <c r="DN780" t="s">
        <v>438</v>
      </c>
      <c r="DO780">
        <v>2</v>
      </c>
      <c r="DP780" t="b">
        <v>1</v>
      </c>
      <c r="DQ780">
        <v>1758920807.714286</v>
      </c>
      <c r="DR780">
        <v>917.6113214285714</v>
      </c>
      <c r="DS780">
        <v>934.2131785714284</v>
      </c>
      <c r="DT780">
        <v>24.5271</v>
      </c>
      <c r="DU780">
        <v>19.34466785714286</v>
      </c>
      <c r="DV780">
        <v>918.7966071428573</v>
      </c>
      <c r="DW780">
        <v>24.37815</v>
      </c>
      <c r="DX780">
        <v>499.9981428571429</v>
      </c>
      <c r="DY780">
        <v>90.27572142857142</v>
      </c>
      <c r="DZ780">
        <v>0.02989243571428571</v>
      </c>
      <c r="EA780">
        <v>30.71673928571428</v>
      </c>
      <c r="EB780">
        <v>30.03778214285714</v>
      </c>
      <c r="EC780">
        <v>999.9000000000002</v>
      </c>
      <c r="ED780">
        <v>0</v>
      </c>
      <c r="EE780">
        <v>0</v>
      </c>
      <c r="EF780">
        <v>10001.83642857143</v>
      </c>
      <c r="EG780">
        <v>0</v>
      </c>
      <c r="EH780">
        <v>11.6912</v>
      </c>
      <c r="EI780">
        <v>-16.60176428571429</v>
      </c>
      <c r="EJ780">
        <v>940.6836785714286</v>
      </c>
      <c r="EK780">
        <v>952.6415714285713</v>
      </c>
      <c r="EL780">
        <v>5.182423571428571</v>
      </c>
      <c r="EM780">
        <v>934.2131785714284</v>
      </c>
      <c r="EN780">
        <v>19.34466785714286</v>
      </c>
      <c r="EO780">
        <v>2.214201785714286</v>
      </c>
      <c r="EP780">
        <v>1.746353571428571</v>
      </c>
      <c r="EQ780">
        <v>19.065425</v>
      </c>
      <c r="ER780">
        <v>15.31471071428571</v>
      </c>
      <c r="ES780">
        <v>2000.020357142857</v>
      </c>
      <c r="ET780">
        <v>0.9799956428571426</v>
      </c>
      <c r="EU780">
        <v>0.020004225</v>
      </c>
      <c r="EV780">
        <v>0</v>
      </c>
      <c r="EW780">
        <v>772.6538214285714</v>
      </c>
      <c r="EX780">
        <v>5.00097</v>
      </c>
      <c r="EY780">
        <v>15508.40714285714</v>
      </c>
      <c r="EZ780">
        <v>16707.72857142857</v>
      </c>
      <c r="FA780">
        <v>40.81199999999999</v>
      </c>
      <c r="FB780">
        <v>41.0597857142857</v>
      </c>
      <c r="FC780">
        <v>40.69599999999999</v>
      </c>
      <c r="FD780">
        <v>40.68699999999999</v>
      </c>
      <c r="FE780">
        <v>41.43699999999999</v>
      </c>
      <c r="FF780">
        <v>1955.11</v>
      </c>
      <c r="FG780">
        <v>39.90571428571429</v>
      </c>
      <c r="FH780">
        <v>0</v>
      </c>
      <c r="FI780">
        <v>1758920816.7</v>
      </c>
      <c r="FJ780">
        <v>0</v>
      </c>
      <c r="FK780">
        <v>772.67368</v>
      </c>
      <c r="FL780">
        <v>-4.025615402247455</v>
      </c>
      <c r="FM780">
        <v>-68.90769223986433</v>
      </c>
      <c r="FN780">
        <v>15507.968</v>
      </c>
      <c r="FO780">
        <v>15</v>
      </c>
      <c r="FP780">
        <v>0</v>
      </c>
      <c r="FQ780" t="s">
        <v>439</v>
      </c>
      <c r="FR780">
        <v>1747247426.5</v>
      </c>
      <c r="FS780">
        <v>1747247420.5</v>
      </c>
      <c r="FT780">
        <v>0</v>
      </c>
      <c r="FU780">
        <v>1.027</v>
      </c>
      <c r="FV780">
        <v>0.031</v>
      </c>
      <c r="FW780">
        <v>0.02</v>
      </c>
      <c r="FX780">
        <v>0.05</v>
      </c>
      <c r="FY780">
        <v>420</v>
      </c>
      <c r="FZ780">
        <v>16</v>
      </c>
      <c r="GA780">
        <v>0.01</v>
      </c>
      <c r="GB780">
        <v>0.1</v>
      </c>
      <c r="GC780">
        <v>-16.5368975</v>
      </c>
      <c r="GD780">
        <v>-1.261800000000008</v>
      </c>
      <c r="GE780">
        <v>0.1404282975178081</v>
      </c>
      <c r="GF780">
        <v>0</v>
      </c>
      <c r="GG780">
        <v>772.9219411764707</v>
      </c>
      <c r="GH780">
        <v>-3.862979378212762</v>
      </c>
      <c r="GI780">
        <v>0.4462086653241795</v>
      </c>
      <c r="GJ780">
        <v>-1</v>
      </c>
      <c r="GK780">
        <v>5.21268025</v>
      </c>
      <c r="GL780">
        <v>-0.5211873545966378</v>
      </c>
      <c r="GM780">
        <v>0.05058897392157206</v>
      </c>
      <c r="GN780">
        <v>0</v>
      </c>
      <c r="GO780">
        <v>0</v>
      </c>
      <c r="GP780">
        <v>2</v>
      </c>
      <c r="GQ780" t="s">
        <v>446</v>
      </c>
      <c r="GR780">
        <v>3.13556</v>
      </c>
      <c r="GS780">
        <v>2.69048</v>
      </c>
      <c r="GT780">
        <v>0.160606</v>
      </c>
      <c r="GU780">
        <v>0.160795</v>
      </c>
      <c r="GV780">
        <v>0.107639</v>
      </c>
      <c r="GW780">
        <v>0.0901858</v>
      </c>
      <c r="GX780">
        <v>26664.7</v>
      </c>
      <c r="GY780">
        <v>26714.3</v>
      </c>
      <c r="GZ780">
        <v>29530.9</v>
      </c>
      <c r="HA780">
        <v>29418.4</v>
      </c>
      <c r="HB780">
        <v>34811.3</v>
      </c>
      <c r="HC780">
        <v>35458.4</v>
      </c>
      <c r="HD780">
        <v>41550.3</v>
      </c>
      <c r="HE780">
        <v>41797.3</v>
      </c>
      <c r="HF780">
        <v>1.93085</v>
      </c>
      <c r="HG780">
        <v>1.87057</v>
      </c>
      <c r="HH780">
        <v>0.0706688</v>
      </c>
      <c r="HI780">
        <v>0</v>
      </c>
      <c r="HJ780">
        <v>28.8813</v>
      </c>
      <c r="HK780">
        <v>999.9</v>
      </c>
      <c r="HL780">
        <v>44.5</v>
      </c>
      <c r="HM780">
        <v>31.5</v>
      </c>
      <c r="HN780">
        <v>22.8805</v>
      </c>
      <c r="HO780">
        <v>62.0294</v>
      </c>
      <c r="HP780">
        <v>25.8974</v>
      </c>
      <c r="HQ780">
        <v>1</v>
      </c>
      <c r="HR780">
        <v>0.0835823</v>
      </c>
      <c r="HS780">
        <v>-0.348971</v>
      </c>
      <c r="HT780">
        <v>20.3405</v>
      </c>
      <c r="HU780">
        <v>5.21714</v>
      </c>
      <c r="HV780">
        <v>12.0131</v>
      </c>
      <c r="HW780">
        <v>4.98905</v>
      </c>
      <c r="HX780">
        <v>3.28783</v>
      </c>
      <c r="HY780">
        <v>9999</v>
      </c>
      <c r="HZ780">
        <v>9999</v>
      </c>
      <c r="IA780">
        <v>9999</v>
      </c>
      <c r="IB780">
        <v>19</v>
      </c>
      <c r="IC780">
        <v>1.86754</v>
      </c>
      <c r="ID780">
        <v>1.86669</v>
      </c>
      <c r="IE780">
        <v>1.866</v>
      </c>
      <c r="IF780">
        <v>1.866</v>
      </c>
      <c r="IG780">
        <v>1.86783</v>
      </c>
      <c r="IH780">
        <v>1.87028</v>
      </c>
      <c r="II780">
        <v>1.8689</v>
      </c>
      <c r="IJ780">
        <v>1.87042</v>
      </c>
      <c r="IK780">
        <v>0</v>
      </c>
      <c r="IL780">
        <v>0</v>
      </c>
      <c r="IM780">
        <v>0</v>
      </c>
      <c r="IN780">
        <v>0</v>
      </c>
      <c r="IO780" t="s">
        <v>441</v>
      </c>
      <c r="IP780" t="s">
        <v>442</v>
      </c>
      <c r="IQ780" t="s">
        <v>443</v>
      </c>
      <c r="IR780" t="s">
        <v>443</v>
      </c>
      <c r="IS780" t="s">
        <v>443</v>
      </c>
      <c r="IT780" t="s">
        <v>443</v>
      </c>
      <c r="IU780">
        <v>0</v>
      </c>
      <c r="IV780">
        <v>100</v>
      </c>
      <c r="IW780">
        <v>100</v>
      </c>
      <c r="IX780">
        <v>-1.163</v>
      </c>
      <c r="IY780">
        <v>0.1486</v>
      </c>
      <c r="IZ780">
        <v>-0.2124528667129374</v>
      </c>
      <c r="JA780">
        <v>-0.0008016307627816455</v>
      </c>
      <c r="JB780">
        <v>-2.705495203968552E-07</v>
      </c>
      <c r="JC780">
        <v>-1.001381313952682E-11</v>
      </c>
      <c r="JD780">
        <v>-0.06429383364076624</v>
      </c>
      <c r="JE780">
        <v>-0.003544197663381463</v>
      </c>
      <c r="JF780">
        <v>0.0008551080648433378</v>
      </c>
      <c r="JG780">
        <v>-1.439520423836254E-05</v>
      </c>
      <c r="JH780">
        <v>4</v>
      </c>
      <c r="JI780">
        <v>2335</v>
      </c>
      <c r="JJ780">
        <v>1</v>
      </c>
      <c r="JK780">
        <v>25</v>
      </c>
      <c r="JL780">
        <v>194556.5</v>
      </c>
      <c r="JM780">
        <v>194556.6</v>
      </c>
      <c r="JN780">
        <v>1.92383</v>
      </c>
      <c r="JO780">
        <v>0</v>
      </c>
      <c r="JP780">
        <v>1.39771</v>
      </c>
      <c r="JQ780">
        <v>2.34497</v>
      </c>
      <c r="JR780">
        <v>1.49536</v>
      </c>
      <c r="JS780">
        <v>2.65625</v>
      </c>
      <c r="JT780">
        <v>36.4814</v>
      </c>
      <c r="JU780">
        <v>24.0612</v>
      </c>
      <c r="JV780">
        <v>18</v>
      </c>
      <c r="JW780">
        <v>493.691</v>
      </c>
      <c r="JX780">
        <v>445.768</v>
      </c>
      <c r="JY780">
        <v>29.0479</v>
      </c>
      <c r="JZ780">
        <v>28.6642</v>
      </c>
      <c r="KA780">
        <v>30.0003</v>
      </c>
      <c r="KB780">
        <v>28.4778</v>
      </c>
      <c r="KC780">
        <v>28.4088</v>
      </c>
      <c r="KD780">
        <v>100</v>
      </c>
      <c r="KE780">
        <v>19.3391</v>
      </c>
      <c r="KF780">
        <v>45.6406</v>
      </c>
      <c r="KG780">
        <v>29.0234</v>
      </c>
      <c r="KH780">
        <v>1406.66</v>
      </c>
      <c r="KI780">
        <v>19.4259</v>
      </c>
      <c r="KJ780">
        <v>100.92</v>
      </c>
      <c r="KK780">
        <v>100.506</v>
      </c>
    </row>
    <row r="781" spans="1:297">
      <c r="A781">
        <v>765</v>
      </c>
      <c r="B781">
        <v>1758920819</v>
      </c>
      <c r="C781">
        <v>19035.90000009537</v>
      </c>
      <c r="D781" t="s">
        <v>1978</v>
      </c>
      <c r="E781" t="s">
        <v>1979</v>
      </c>
      <c r="F781">
        <v>5</v>
      </c>
      <c r="G781" t="s">
        <v>1809</v>
      </c>
      <c r="H781" t="s">
        <v>436</v>
      </c>
      <c r="I781">
        <v>1758920811.053571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(EA781+(U781+2*0.95*5.67E-8*(((EA781+$B$7)+273)^4-(EA781+273)^4)-44100*J781)/(1.84*29.3*R781+8*0.95*5.67E-8*(EA781+273)^3))</f>
        <v>0</v>
      </c>
      <c r="W781">
        <f>($C$7*EB781+$D$7*EC781+$E$7*V781)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2*0.95*5.67E-8*(((EA781+$B$7)+273)^4-(W781+273)^4)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935.4605848267082</v>
      </c>
      <c r="AK781">
        <v>917.9001151515153</v>
      </c>
      <c r="AL781">
        <v>-2.078879053423397</v>
      </c>
      <c r="AM781">
        <v>65.04146636514054</v>
      </c>
      <c r="AN781">
        <f>(AP781 - AO781 + DY781*1E3/(8.314*(EA781+273.15)) * AR781/DX781 * AQ781) * DX781/(100*DL781) * 1000/(1000 - AP781)</f>
        <v>0</v>
      </c>
      <c r="AO781">
        <v>19.36687119632291</v>
      </c>
      <c r="AP781">
        <v>24.47740121212121</v>
      </c>
      <c r="AQ781">
        <v>-0.006257913876174193</v>
      </c>
      <c r="AR781">
        <v>106.9102258895903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MAX(0,($B$13+$C$13*EF781)/(1+$D$13*EF781)*DY781/(EA781+273)*$E$13)</f>
        <v>0</v>
      </c>
      <c r="AX781" t="s">
        <v>437</v>
      </c>
      <c r="AY781" t="s">
        <v>437</v>
      </c>
      <c r="AZ781">
        <v>0</v>
      </c>
      <c r="BA781">
        <v>0</v>
      </c>
      <c r="BB781">
        <f>1-AZ781/BA781</f>
        <v>0</v>
      </c>
      <c r="BC781">
        <v>0</v>
      </c>
      <c r="BD781" t="s">
        <v>437</v>
      </c>
      <c r="BE781" t="s">
        <v>437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437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$B$11*EG781+$C$11*EH781+$F$11*ES781*(1-EV781)</f>
        <v>0</v>
      </c>
      <c r="DI781">
        <f>DH781*DJ781</f>
        <v>0</v>
      </c>
      <c r="DJ781">
        <f>($B$11*$D$9+$C$11*$D$9+$F$11*((FF781+EX781)/MAX(FF781+EX781+FG781, 0.1)*$I$9+FG781/MAX(FF781+EX781+FG781, 0.1)*$J$9))/($B$11+$C$11+$F$11)</f>
        <v>0</v>
      </c>
      <c r="DK781">
        <f>($B$11*$K$9+$C$11*$K$9+$F$11*((FF781+EX781)/MAX(FF781+EX781+FG781, 0.1)*$P$9+FG781/MAX(FF781+EX781+FG781, 0.1)*$Q$9))/($B$11+$C$11+$F$11)</f>
        <v>0</v>
      </c>
      <c r="DL781">
        <v>4.16</v>
      </c>
      <c r="DM781">
        <v>0.5</v>
      </c>
      <c r="DN781" t="s">
        <v>438</v>
      </c>
      <c r="DO781">
        <v>2</v>
      </c>
      <c r="DP781" t="b">
        <v>1</v>
      </c>
      <c r="DQ781">
        <v>1758920811.053571</v>
      </c>
      <c r="DR781">
        <v>910.6812499999999</v>
      </c>
      <c r="DS781">
        <v>927.329035714286</v>
      </c>
      <c r="DT781">
        <v>24.51508214285714</v>
      </c>
      <c r="DU781">
        <v>19.35773928571428</v>
      </c>
      <c r="DV781">
        <v>911.8572500000001</v>
      </c>
      <c r="DW781">
        <v>24.36627857142857</v>
      </c>
      <c r="DX781">
        <v>499.9915</v>
      </c>
      <c r="DY781">
        <v>90.27551071428572</v>
      </c>
      <c r="DZ781">
        <v>0.03000382857142858</v>
      </c>
      <c r="EA781">
        <v>30.70892142857143</v>
      </c>
      <c r="EB781">
        <v>30.03478571428571</v>
      </c>
      <c r="EC781">
        <v>999.9000000000002</v>
      </c>
      <c r="ED781">
        <v>0</v>
      </c>
      <c r="EE781">
        <v>0</v>
      </c>
      <c r="EF781">
        <v>9999.911428571429</v>
      </c>
      <c r="EG781">
        <v>0</v>
      </c>
      <c r="EH781">
        <v>11.6912</v>
      </c>
      <c r="EI781">
        <v>-16.64778928571429</v>
      </c>
      <c r="EJ781">
        <v>933.5678214285715</v>
      </c>
      <c r="EK781">
        <v>945.6342857142856</v>
      </c>
      <c r="EL781">
        <v>5.1573375</v>
      </c>
      <c r="EM781">
        <v>927.329035714286</v>
      </c>
      <c r="EN781">
        <v>19.35773928571428</v>
      </c>
      <c r="EO781">
        <v>2.213111428571429</v>
      </c>
      <c r="EP781">
        <v>1.747529285714286</v>
      </c>
      <c r="EQ781">
        <v>19.05752857142857</v>
      </c>
      <c r="ER781">
        <v>15.32519642857143</v>
      </c>
      <c r="ES781">
        <v>2000.025357142857</v>
      </c>
      <c r="ET781">
        <v>0.9799965714285713</v>
      </c>
      <c r="EU781">
        <v>0.02000333214285714</v>
      </c>
      <c r="EV781">
        <v>0</v>
      </c>
      <c r="EW781">
        <v>772.5071071428572</v>
      </c>
      <c r="EX781">
        <v>5.00097</v>
      </c>
      <c r="EY781">
        <v>15504.75714285714</v>
      </c>
      <c r="EZ781">
        <v>16707.77857142857</v>
      </c>
      <c r="FA781">
        <v>40.8165</v>
      </c>
      <c r="FB781">
        <v>41.06199999999999</v>
      </c>
      <c r="FC781">
        <v>40.69824999999999</v>
      </c>
      <c r="FD781">
        <v>40.68699999999999</v>
      </c>
      <c r="FE781">
        <v>41.43699999999999</v>
      </c>
      <c r="FF781">
        <v>1955.115714285714</v>
      </c>
      <c r="FG781">
        <v>39.90357142857143</v>
      </c>
      <c r="FH781">
        <v>0</v>
      </c>
      <c r="FI781">
        <v>1758920820.3</v>
      </c>
      <c r="FJ781">
        <v>0</v>
      </c>
      <c r="FK781">
        <v>772.4994799999999</v>
      </c>
      <c r="FL781">
        <v>-3.260384635430273</v>
      </c>
      <c r="FM781">
        <v>-69.36153846142213</v>
      </c>
      <c r="FN781">
        <v>15503.984</v>
      </c>
      <c r="FO781">
        <v>15</v>
      </c>
      <c r="FP781">
        <v>0</v>
      </c>
      <c r="FQ781" t="s">
        <v>439</v>
      </c>
      <c r="FR781">
        <v>1747247426.5</v>
      </c>
      <c r="FS781">
        <v>1747247420.5</v>
      </c>
      <c r="FT781">
        <v>0</v>
      </c>
      <c r="FU781">
        <v>1.027</v>
      </c>
      <c r="FV781">
        <v>0.031</v>
      </c>
      <c r="FW781">
        <v>0.02</v>
      </c>
      <c r="FX781">
        <v>0.05</v>
      </c>
      <c r="FY781">
        <v>420</v>
      </c>
      <c r="FZ781">
        <v>16</v>
      </c>
      <c r="GA781">
        <v>0.01</v>
      </c>
      <c r="GB781">
        <v>0.1</v>
      </c>
      <c r="GC781">
        <v>-16.586715</v>
      </c>
      <c r="GD781">
        <v>-1.253196247654743</v>
      </c>
      <c r="GE781">
        <v>0.1456954418470255</v>
      </c>
      <c r="GF781">
        <v>0</v>
      </c>
      <c r="GG781">
        <v>772.6722352941176</v>
      </c>
      <c r="GH781">
        <v>-3.060565325901595</v>
      </c>
      <c r="GI781">
        <v>0.3699895116815107</v>
      </c>
      <c r="GJ781">
        <v>-1</v>
      </c>
      <c r="GK781">
        <v>5.18062075</v>
      </c>
      <c r="GL781">
        <v>-0.4614525703564829</v>
      </c>
      <c r="GM781">
        <v>0.04496576800119725</v>
      </c>
      <c r="GN781">
        <v>0</v>
      </c>
      <c r="GO781">
        <v>0</v>
      </c>
      <c r="GP781">
        <v>2</v>
      </c>
      <c r="GQ781" t="s">
        <v>446</v>
      </c>
      <c r="GR781">
        <v>3.13533</v>
      </c>
      <c r="GS781">
        <v>2.6903</v>
      </c>
      <c r="GT781">
        <v>0.159781</v>
      </c>
      <c r="GU781">
        <v>0.159965</v>
      </c>
      <c r="GV781">
        <v>0.107573</v>
      </c>
      <c r="GW781">
        <v>0.0901917</v>
      </c>
      <c r="GX781">
        <v>26690.3</v>
      </c>
      <c r="GY781">
        <v>26740.3</v>
      </c>
      <c r="GZ781">
        <v>29530.3</v>
      </c>
      <c r="HA781">
        <v>29418</v>
      </c>
      <c r="HB781">
        <v>34813</v>
      </c>
      <c r="HC781">
        <v>35457.9</v>
      </c>
      <c r="HD781">
        <v>41549.2</v>
      </c>
      <c r="HE781">
        <v>41797.1</v>
      </c>
      <c r="HF781">
        <v>1.93018</v>
      </c>
      <c r="HG781">
        <v>1.8708</v>
      </c>
      <c r="HH781">
        <v>0.0705793</v>
      </c>
      <c r="HI781">
        <v>0</v>
      </c>
      <c r="HJ781">
        <v>28.8769</v>
      </c>
      <c r="HK781">
        <v>999.9</v>
      </c>
      <c r="HL781">
        <v>44.5</v>
      </c>
      <c r="HM781">
        <v>31.5</v>
      </c>
      <c r="HN781">
        <v>22.8814</v>
      </c>
      <c r="HO781">
        <v>62.0494</v>
      </c>
      <c r="HP781">
        <v>25.9696</v>
      </c>
      <c r="HQ781">
        <v>1</v>
      </c>
      <c r="HR781">
        <v>0.0837043</v>
      </c>
      <c r="HS781">
        <v>-0.349916</v>
      </c>
      <c r="HT781">
        <v>20.3404</v>
      </c>
      <c r="HU781">
        <v>5.21744</v>
      </c>
      <c r="HV781">
        <v>12.0134</v>
      </c>
      <c r="HW781">
        <v>4.989</v>
      </c>
      <c r="HX781">
        <v>3.28778</v>
      </c>
      <c r="HY781">
        <v>9999</v>
      </c>
      <c r="HZ781">
        <v>9999</v>
      </c>
      <c r="IA781">
        <v>9999</v>
      </c>
      <c r="IB781">
        <v>19</v>
      </c>
      <c r="IC781">
        <v>1.86755</v>
      </c>
      <c r="ID781">
        <v>1.8667</v>
      </c>
      <c r="IE781">
        <v>1.866</v>
      </c>
      <c r="IF781">
        <v>1.866</v>
      </c>
      <c r="IG781">
        <v>1.86783</v>
      </c>
      <c r="IH781">
        <v>1.87027</v>
      </c>
      <c r="II781">
        <v>1.8689</v>
      </c>
      <c r="IJ781">
        <v>1.87042</v>
      </c>
      <c r="IK781">
        <v>0</v>
      </c>
      <c r="IL781">
        <v>0</v>
      </c>
      <c r="IM781">
        <v>0</v>
      </c>
      <c r="IN781">
        <v>0</v>
      </c>
      <c r="IO781" t="s">
        <v>441</v>
      </c>
      <c r="IP781" t="s">
        <v>442</v>
      </c>
      <c r="IQ781" t="s">
        <v>443</v>
      </c>
      <c r="IR781" t="s">
        <v>443</v>
      </c>
      <c r="IS781" t="s">
        <v>443</v>
      </c>
      <c r="IT781" t="s">
        <v>443</v>
      </c>
      <c r="IU781">
        <v>0</v>
      </c>
      <c r="IV781">
        <v>100</v>
      </c>
      <c r="IW781">
        <v>100</v>
      </c>
      <c r="IX781">
        <v>-1.154</v>
      </c>
      <c r="IY781">
        <v>0.1483</v>
      </c>
      <c r="IZ781">
        <v>-0.2124528667129374</v>
      </c>
      <c r="JA781">
        <v>-0.0008016307627816455</v>
      </c>
      <c r="JB781">
        <v>-2.705495203968552E-07</v>
      </c>
      <c r="JC781">
        <v>-1.001381313952682E-11</v>
      </c>
      <c r="JD781">
        <v>-0.06429383364076624</v>
      </c>
      <c r="JE781">
        <v>-0.003544197663381463</v>
      </c>
      <c r="JF781">
        <v>0.0008551080648433378</v>
      </c>
      <c r="JG781">
        <v>-1.439520423836254E-05</v>
      </c>
      <c r="JH781">
        <v>4</v>
      </c>
      <c r="JI781">
        <v>2335</v>
      </c>
      <c r="JJ781">
        <v>1</v>
      </c>
      <c r="JK781">
        <v>25</v>
      </c>
      <c r="JL781">
        <v>194556.5</v>
      </c>
      <c r="JM781">
        <v>194556.6</v>
      </c>
      <c r="JN781">
        <v>1.91162</v>
      </c>
      <c r="JO781">
        <v>0</v>
      </c>
      <c r="JP781">
        <v>1.39771</v>
      </c>
      <c r="JQ781">
        <v>2.35229</v>
      </c>
      <c r="JR781">
        <v>1.49536</v>
      </c>
      <c r="JS781">
        <v>2.67822</v>
      </c>
      <c r="JT781">
        <v>36.4578</v>
      </c>
      <c r="JU781">
        <v>24.0612</v>
      </c>
      <c r="JV781">
        <v>18</v>
      </c>
      <c r="JW781">
        <v>493.276</v>
      </c>
      <c r="JX781">
        <v>445.908</v>
      </c>
      <c r="JY781">
        <v>29.0216</v>
      </c>
      <c r="JZ781">
        <v>28.6658</v>
      </c>
      <c r="KA781">
        <v>30.0001</v>
      </c>
      <c r="KB781">
        <v>28.4795</v>
      </c>
      <c r="KC781">
        <v>28.4088</v>
      </c>
      <c r="KD781">
        <v>100</v>
      </c>
      <c r="KE781">
        <v>19.3391</v>
      </c>
      <c r="KF781">
        <v>45.6406</v>
      </c>
      <c r="KG781">
        <v>28.9933</v>
      </c>
      <c r="KH781">
        <v>1420.01</v>
      </c>
      <c r="KI781">
        <v>19.4597</v>
      </c>
      <c r="KJ781">
        <v>100.918</v>
      </c>
      <c r="KK781">
        <v>100.505</v>
      </c>
    </row>
    <row r="782" spans="1:297">
      <c r="A782">
        <v>766</v>
      </c>
      <c r="B782">
        <v>1758920828.5</v>
      </c>
      <c r="C782">
        <v>19045.40000009537</v>
      </c>
      <c r="D782" t="s">
        <v>1980</v>
      </c>
      <c r="E782" t="s">
        <v>1981</v>
      </c>
      <c r="F782">
        <v>5</v>
      </c>
      <c r="G782" t="s">
        <v>1809</v>
      </c>
      <c r="H782" t="s">
        <v>436</v>
      </c>
      <c r="I782">
        <v>1758920811.053571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(EA782+(U782+2*0.95*5.67E-8*(((EA782+$B$7)+273)^4-(EA782+273)^4)-44100*J782)/(1.84*29.3*R782+8*0.95*5.67E-8*(EA782+273)^3))</f>
        <v>0</v>
      </c>
      <c r="W782">
        <f>($C$7*EB782+$D$7*EC782+$E$7*V782)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2*0.95*5.67E-8*(((EA782+$B$7)+273)^4-(W782+273)^4)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916.2577359004282</v>
      </c>
      <c r="AK782">
        <v>898.5475212121211</v>
      </c>
      <c r="AL782">
        <v>-1.995714774029063</v>
      </c>
      <c r="AM782">
        <v>65.04146636514054</v>
      </c>
      <c r="AN782">
        <f>(AP782 - AO782 + DY782*1E3/(8.314*(EA782+273.15)) * AR782/DX782 * AQ782) * DX782/(100*DL782) * 1000/(1000 - AP782)</f>
        <v>0</v>
      </c>
      <c r="AO782">
        <v>19.42320905412627</v>
      </c>
      <c r="AP782">
        <v>24.41226121212122</v>
      </c>
      <c r="AQ782">
        <v>-0.006184331051157555</v>
      </c>
      <c r="AR782">
        <v>106.9102258895903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MAX(0,($B$13+$C$13*EF782)/(1+$D$13*EF782)*DY782/(EA782+273)*$E$13)</f>
        <v>0</v>
      </c>
      <c r="AX782" t="s">
        <v>437</v>
      </c>
      <c r="AY782" t="s">
        <v>437</v>
      </c>
      <c r="AZ782">
        <v>0</v>
      </c>
      <c r="BA782">
        <v>0</v>
      </c>
      <c r="BB782">
        <f>1-AZ782/BA782</f>
        <v>0</v>
      </c>
      <c r="BC782">
        <v>0</v>
      </c>
      <c r="BD782" t="s">
        <v>437</v>
      </c>
      <c r="BE782" t="s">
        <v>437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437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$B$11*EG782+$C$11*EH782+$F$11*ES782*(1-EV782)</f>
        <v>0</v>
      </c>
      <c r="DI782">
        <f>DH782*DJ782</f>
        <v>0</v>
      </c>
      <c r="DJ782">
        <f>($B$11*$D$9+$C$11*$D$9+$F$11*((FF782+EX782)/MAX(FF782+EX782+FG782, 0.1)*$I$9+FG782/MAX(FF782+EX782+FG782, 0.1)*$J$9))/($B$11+$C$11+$F$11)</f>
        <v>0</v>
      </c>
      <c r="DK782">
        <f>($B$11*$K$9+$C$11*$K$9+$F$11*((FF782+EX782)/MAX(FF782+EX782+FG782, 0.1)*$P$9+FG782/MAX(FF782+EX782+FG782, 0.1)*$Q$9))/($B$11+$C$11+$F$11)</f>
        <v>0</v>
      </c>
      <c r="DL782">
        <v>4.16</v>
      </c>
      <c r="DM782">
        <v>0.5</v>
      </c>
      <c r="DN782" t="s">
        <v>438</v>
      </c>
      <c r="DO782">
        <v>2</v>
      </c>
      <c r="DP782" t="b">
        <v>1</v>
      </c>
      <c r="DQ782">
        <v>1758920811.053571</v>
      </c>
      <c r="DR782">
        <v>910.6812499999999</v>
      </c>
      <c r="DS782">
        <v>927.329035714286</v>
      </c>
      <c r="DT782">
        <v>24.51508214285714</v>
      </c>
      <c r="DU782">
        <v>19.35773928571428</v>
      </c>
      <c r="DV782">
        <v>911.8572500000001</v>
      </c>
      <c r="DW782">
        <v>24.36627857142857</v>
      </c>
      <c r="DX782">
        <v>499.9915</v>
      </c>
      <c r="DY782">
        <v>90.27551071428572</v>
      </c>
      <c r="DZ782">
        <v>0.03000382857142858</v>
      </c>
      <c r="EA782">
        <v>30.70892142857143</v>
      </c>
      <c r="EB782">
        <v>30.03478571428571</v>
      </c>
      <c r="EC782">
        <v>999.9000000000002</v>
      </c>
      <c r="ED782">
        <v>0</v>
      </c>
      <c r="EE782">
        <v>0</v>
      </c>
      <c r="EF782">
        <v>9999.911428571429</v>
      </c>
      <c r="EG782">
        <v>0</v>
      </c>
      <c r="EH782">
        <v>11.6912</v>
      </c>
      <c r="EI782">
        <v>-16.64778928571429</v>
      </c>
      <c r="EJ782">
        <v>933.5678214285715</v>
      </c>
      <c r="EK782">
        <v>945.6342857142856</v>
      </c>
      <c r="EL782">
        <v>5.1573375</v>
      </c>
      <c r="EM782">
        <v>927.329035714286</v>
      </c>
      <c r="EN782">
        <v>19.35773928571428</v>
      </c>
      <c r="EO782">
        <v>2.213111428571429</v>
      </c>
      <c r="EP782">
        <v>1.747529285714286</v>
      </c>
      <c r="EQ782">
        <v>19.05752857142857</v>
      </c>
      <c r="ER782">
        <v>15.32519642857143</v>
      </c>
      <c r="ES782">
        <v>2000.025357142857</v>
      </c>
      <c r="ET782">
        <v>0.9799965714285713</v>
      </c>
      <c r="EU782">
        <v>0.02000333214285714</v>
      </c>
      <c r="EV782">
        <v>0</v>
      </c>
      <c r="EW782">
        <v>772.5071071428572</v>
      </c>
      <c r="EX782">
        <v>5.00097</v>
      </c>
      <c r="EY782">
        <v>15504.75714285714</v>
      </c>
      <c r="EZ782">
        <v>16707.77857142857</v>
      </c>
      <c r="FA782">
        <v>40.8165</v>
      </c>
      <c r="FB782">
        <v>41.06199999999999</v>
      </c>
      <c r="FC782">
        <v>40.69824999999999</v>
      </c>
      <c r="FD782">
        <v>40.68699999999999</v>
      </c>
      <c r="FE782">
        <v>41.43699999999999</v>
      </c>
      <c r="FF782">
        <v>1955.115714285714</v>
      </c>
      <c r="FG782">
        <v>39.90357142857143</v>
      </c>
      <c r="FH782">
        <v>0</v>
      </c>
      <c r="FI782">
        <v>1758920829.9</v>
      </c>
      <c r="FJ782">
        <v>0</v>
      </c>
      <c r="FK782">
        <v>771.9675199999999</v>
      </c>
      <c r="FL782">
        <v>-3.72599998959225</v>
      </c>
      <c r="FM782">
        <v>-86.13846138764949</v>
      </c>
      <c r="FN782">
        <v>15491.98</v>
      </c>
      <c r="FO782">
        <v>15</v>
      </c>
      <c r="FP782">
        <v>0</v>
      </c>
      <c r="FQ782" t="s">
        <v>439</v>
      </c>
      <c r="FR782">
        <v>1747247426.5</v>
      </c>
      <c r="FS782">
        <v>1747247420.5</v>
      </c>
      <c r="FT782">
        <v>0</v>
      </c>
      <c r="FU782">
        <v>1.027</v>
      </c>
      <c r="FV782">
        <v>0.031</v>
      </c>
      <c r="FW782">
        <v>0.02</v>
      </c>
      <c r="FX782">
        <v>0.05</v>
      </c>
      <c r="FY782">
        <v>420</v>
      </c>
      <c r="FZ782">
        <v>16</v>
      </c>
      <c r="GA782">
        <v>0.01</v>
      </c>
      <c r="GB782">
        <v>0.1</v>
      </c>
      <c r="GC782">
        <v>-16.73788536585366</v>
      </c>
      <c r="GD782">
        <v>-0.4155470383274739</v>
      </c>
      <c r="GE782">
        <v>0.09618759506494756</v>
      </c>
      <c r="GF782">
        <v>0</v>
      </c>
      <c r="GG782">
        <v>772.1488823529411</v>
      </c>
      <c r="GH782">
        <v>-2.986310160287978</v>
      </c>
      <c r="GI782">
        <v>0.3334650316534605</v>
      </c>
      <c r="GJ782">
        <v>-1</v>
      </c>
      <c r="GK782">
        <v>5.104670487804878</v>
      </c>
      <c r="GL782">
        <v>-0.5342763763066107</v>
      </c>
      <c r="GM782">
        <v>0.05546164167533292</v>
      </c>
      <c r="GN782">
        <v>0</v>
      </c>
      <c r="GO782">
        <v>0</v>
      </c>
      <c r="GP782">
        <v>2</v>
      </c>
      <c r="GQ782" t="s">
        <v>446</v>
      </c>
      <c r="GR782">
        <v>3.13552</v>
      </c>
      <c r="GS782">
        <v>2.69026</v>
      </c>
      <c r="GT782">
        <v>0.157572</v>
      </c>
      <c r="GU782">
        <v>0.157812</v>
      </c>
      <c r="GV782">
        <v>0.107382</v>
      </c>
      <c r="GW782">
        <v>0.0904959</v>
      </c>
      <c r="GX782">
        <v>26760.6</v>
      </c>
      <c r="GY782">
        <v>26808.5</v>
      </c>
      <c r="GZ782">
        <v>29530.3</v>
      </c>
      <c r="HA782">
        <v>29417.5</v>
      </c>
      <c r="HB782">
        <v>34820.6</v>
      </c>
      <c r="HC782">
        <v>35445.3</v>
      </c>
      <c r="HD782">
        <v>41549.4</v>
      </c>
      <c r="HE782">
        <v>41796.3</v>
      </c>
      <c r="HF782">
        <v>1.93047</v>
      </c>
      <c r="HG782">
        <v>1.87045</v>
      </c>
      <c r="HH782">
        <v>0.0705793</v>
      </c>
      <c r="HI782">
        <v>0</v>
      </c>
      <c r="HJ782">
        <v>28.8652</v>
      </c>
      <c r="HK782">
        <v>999.9</v>
      </c>
      <c r="HL782">
        <v>44.5</v>
      </c>
      <c r="HM782">
        <v>31.5</v>
      </c>
      <c r="HN782">
        <v>22.8811</v>
      </c>
      <c r="HO782">
        <v>62.1094</v>
      </c>
      <c r="HP782">
        <v>26.0417</v>
      </c>
      <c r="HQ782">
        <v>1</v>
      </c>
      <c r="HR782">
        <v>0.0839304</v>
      </c>
      <c r="HS782">
        <v>-0.336536</v>
      </c>
      <c r="HT782">
        <v>20.3404</v>
      </c>
      <c r="HU782">
        <v>5.21864</v>
      </c>
      <c r="HV782">
        <v>12.0134</v>
      </c>
      <c r="HW782">
        <v>4.98915</v>
      </c>
      <c r="HX782">
        <v>3.288</v>
      </c>
      <c r="HY782">
        <v>9999</v>
      </c>
      <c r="HZ782">
        <v>9999</v>
      </c>
      <c r="IA782">
        <v>9999</v>
      </c>
      <c r="IB782">
        <v>19</v>
      </c>
      <c r="IC782">
        <v>1.86754</v>
      </c>
      <c r="ID782">
        <v>1.86672</v>
      </c>
      <c r="IE782">
        <v>1.866</v>
      </c>
      <c r="IF782">
        <v>1.866</v>
      </c>
      <c r="IG782">
        <v>1.86783</v>
      </c>
      <c r="IH782">
        <v>1.87028</v>
      </c>
      <c r="II782">
        <v>1.8689</v>
      </c>
      <c r="IJ782">
        <v>1.87042</v>
      </c>
      <c r="IK782">
        <v>0</v>
      </c>
      <c r="IL782">
        <v>0</v>
      </c>
      <c r="IM782">
        <v>0</v>
      </c>
      <c r="IN782">
        <v>0</v>
      </c>
      <c r="IO782" t="s">
        <v>441</v>
      </c>
      <c r="IP782" t="s">
        <v>442</v>
      </c>
      <c r="IQ782" t="s">
        <v>443</v>
      </c>
      <c r="IR782" t="s">
        <v>443</v>
      </c>
      <c r="IS782" t="s">
        <v>443</v>
      </c>
      <c r="IT782" t="s">
        <v>443</v>
      </c>
      <c r="IU782">
        <v>0</v>
      </c>
      <c r="IV782">
        <v>100</v>
      </c>
      <c r="IW782">
        <v>100</v>
      </c>
      <c r="IX782">
        <v>-1.13</v>
      </c>
      <c r="IY782">
        <v>0.1475</v>
      </c>
      <c r="IZ782">
        <v>-0.2124528667129374</v>
      </c>
      <c r="JA782">
        <v>-0.0008016307627816455</v>
      </c>
      <c r="JB782">
        <v>-2.705495203968552E-07</v>
      </c>
      <c r="JC782">
        <v>-1.001381313952682E-11</v>
      </c>
      <c r="JD782">
        <v>-0.06429383364076624</v>
      </c>
      <c r="JE782">
        <v>-0.003544197663381463</v>
      </c>
      <c r="JF782">
        <v>0.0008551080648433378</v>
      </c>
      <c r="JG782">
        <v>-1.439520423836254E-05</v>
      </c>
      <c r="JH782">
        <v>4</v>
      </c>
      <c r="JI782">
        <v>2335</v>
      </c>
      <c r="JJ782">
        <v>1</v>
      </c>
      <c r="JK782">
        <v>25</v>
      </c>
      <c r="JL782">
        <v>194556.7</v>
      </c>
      <c r="JM782">
        <v>194556.8</v>
      </c>
      <c r="JN782">
        <v>1.8811</v>
      </c>
      <c r="JO782">
        <v>0</v>
      </c>
      <c r="JP782">
        <v>1.39771</v>
      </c>
      <c r="JQ782">
        <v>2.34619</v>
      </c>
      <c r="JR782">
        <v>1.49536</v>
      </c>
      <c r="JS782">
        <v>2.68311</v>
      </c>
      <c r="JT782">
        <v>36.4578</v>
      </c>
      <c r="JU782">
        <v>24.07</v>
      </c>
      <c r="JV782">
        <v>18</v>
      </c>
      <c r="JW782">
        <v>493.487</v>
      </c>
      <c r="JX782">
        <v>445.714</v>
      </c>
      <c r="JY782">
        <v>28.9647</v>
      </c>
      <c r="JZ782">
        <v>28.6697</v>
      </c>
      <c r="KA782">
        <v>30.0003</v>
      </c>
      <c r="KB782">
        <v>28.4819</v>
      </c>
      <c r="KC782">
        <v>28.4118</v>
      </c>
      <c r="KD782">
        <v>100</v>
      </c>
      <c r="KE782">
        <v>18.7609</v>
      </c>
      <c r="KF782">
        <v>46.0281</v>
      </c>
      <c r="KG782">
        <v>28.9641</v>
      </c>
      <c r="KH782">
        <v>1453.43</v>
      </c>
      <c r="KI782">
        <v>19.5907</v>
      </c>
      <c r="KJ782">
        <v>100.918</v>
      </c>
      <c r="KK782">
        <v>100.504</v>
      </c>
    </row>
    <row r="783" spans="1:297">
      <c r="A783">
        <v>767</v>
      </c>
      <c r="B783">
        <v>1758920833.5</v>
      </c>
      <c r="C783">
        <v>19050.40000009537</v>
      </c>
      <c r="D783" t="s">
        <v>1982</v>
      </c>
      <c r="E783" t="s">
        <v>1983</v>
      </c>
      <c r="F783">
        <v>5</v>
      </c>
      <c r="G783" t="s">
        <v>1809</v>
      </c>
      <c r="H783" t="s">
        <v>436</v>
      </c>
      <c r="I783">
        <v>1758920828.681818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(EA783+(U783+2*0.95*5.67E-8*(((EA783+$B$7)+273)^4-(EA783+273)^4)-44100*J783)/(1.84*29.3*R783+8*0.95*5.67E-8*(EA783+273)^3))</f>
        <v>0</v>
      </c>
      <c r="W783">
        <f>($C$7*EB783+$D$7*EC783+$E$7*V783)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2*0.95*5.67E-8*(((EA783+$B$7)+273)^4-(W783+273)^4)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906.103962133551</v>
      </c>
      <c r="AK783">
        <v>888.611</v>
      </c>
      <c r="AL783">
        <v>-1.981005088175748</v>
      </c>
      <c r="AM783">
        <v>65.04146636514054</v>
      </c>
      <c r="AN783">
        <f>(AP783 - AO783 + DY783*1E3/(8.314*(EA783+273.15)) * AR783/DX783 * AQ783) * DX783/(100*DL783) * 1000/(1000 - AP783)</f>
        <v>0</v>
      </c>
      <c r="AO783">
        <v>19.48723884334105</v>
      </c>
      <c r="AP783">
        <v>24.40855515151515</v>
      </c>
      <c r="AQ783">
        <v>-0.0001985789296445897</v>
      </c>
      <c r="AR783">
        <v>106.9102258895903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MAX(0,($B$13+$C$13*EF783)/(1+$D$13*EF783)*DY783/(EA783+273)*$E$13)</f>
        <v>0</v>
      </c>
      <c r="AX783" t="s">
        <v>437</v>
      </c>
      <c r="AY783" t="s">
        <v>437</v>
      </c>
      <c r="AZ783">
        <v>0</v>
      </c>
      <c r="BA783">
        <v>0</v>
      </c>
      <c r="BB783">
        <f>1-AZ783/BA783</f>
        <v>0</v>
      </c>
      <c r="BC783">
        <v>0</v>
      </c>
      <c r="BD783" t="s">
        <v>437</v>
      </c>
      <c r="BE783" t="s">
        <v>437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437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$B$11*EG783+$C$11*EH783+$F$11*ES783*(1-EV783)</f>
        <v>0</v>
      </c>
      <c r="DI783">
        <f>DH783*DJ783</f>
        <v>0</v>
      </c>
      <c r="DJ783">
        <f>($B$11*$D$9+$C$11*$D$9+$F$11*((FF783+EX783)/MAX(FF783+EX783+FG783, 0.1)*$I$9+FG783/MAX(FF783+EX783+FG783, 0.1)*$J$9))/($B$11+$C$11+$F$11)</f>
        <v>0</v>
      </c>
      <c r="DK783">
        <f>($B$11*$K$9+$C$11*$K$9+$F$11*((FF783+EX783)/MAX(FF783+EX783+FG783, 0.1)*$P$9+FG783/MAX(FF783+EX783+FG783, 0.1)*$Q$9))/($B$11+$C$11+$F$11)</f>
        <v>0</v>
      </c>
      <c r="DL783">
        <v>4.16</v>
      </c>
      <c r="DM783">
        <v>0.5</v>
      </c>
      <c r="DN783" t="s">
        <v>438</v>
      </c>
      <c r="DO783">
        <v>2</v>
      </c>
      <c r="DP783" t="b">
        <v>1</v>
      </c>
      <c r="DQ783">
        <v>1758920828.681818</v>
      </c>
      <c r="DR783">
        <v>875.3520909090909</v>
      </c>
      <c r="DS783">
        <v>891.919</v>
      </c>
      <c r="DT783">
        <v>24.42336363636364</v>
      </c>
      <c r="DU783">
        <v>19.46413636363636</v>
      </c>
      <c r="DV783">
        <v>876.4815454545455</v>
      </c>
      <c r="DW783">
        <v>24.27571818181818</v>
      </c>
      <c r="DX783">
        <v>499.9697272727272</v>
      </c>
      <c r="DY783">
        <v>90.27608181818182</v>
      </c>
      <c r="DZ783">
        <v>0.02996114545454545</v>
      </c>
      <c r="EA783">
        <v>30.66352727272727</v>
      </c>
      <c r="EB783">
        <v>30.02340909090909</v>
      </c>
      <c r="EC783">
        <v>999.9</v>
      </c>
      <c r="ED783">
        <v>0</v>
      </c>
      <c r="EE783">
        <v>0</v>
      </c>
      <c r="EF783">
        <v>10000.17545454546</v>
      </c>
      <c r="EG783">
        <v>0</v>
      </c>
      <c r="EH783">
        <v>11.6912</v>
      </c>
      <c r="EI783">
        <v>-16.56692727272727</v>
      </c>
      <c r="EJ783">
        <v>897.2666363636364</v>
      </c>
      <c r="EK783">
        <v>909.6235454545455</v>
      </c>
      <c r="EL783">
        <v>4.959236363636363</v>
      </c>
      <c r="EM783">
        <v>891.919</v>
      </c>
      <c r="EN783">
        <v>19.46413636363636</v>
      </c>
      <c r="EO783">
        <v>2.204846363636364</v>
      </c>
      <c r="EP783">
        <v>1.757145454545454</v>
      </c>
      <c r="EQ783">
        <v>18.99753636363637</v>
      </c>
      <c r="ER783">
        <v>15.41065454545455</v>
      </c>
      <c r="ES783">
        <v>2000.049090909091</v>
      </c>
      <c r="ET783">
        <v>0.9799933636363637</v>
      </c>
      <c r="EU783">
        <v>0.0200064</v>
      </c>
      <c r="EV783">
        <v>0</v>
      </c>
      <c r="EW783">
        <v>771.303909090909</v>
      </c>
      <c r="EX783">
        <v>5.000970000000001</v>
      </c>
      <c r="EY783">
        <v>15480.70909090909</v>
      </c>
      <c r="EZ783">
        <v>16707.94545454546</v>
      </c>
      <c r="FA783">
        <v>40.82918181818182</v>
      </c>
      <c r="FB783">
        <v>41.062</v>
      </c>
      <c r="FC783">
        <v>40.70990909090909</v>
      </c>
      <c r="FD783">
        <v>40.69845454545455</v>
      </c>
      <c r="FE783">
        <v>41.44845454545455</v>
      </c>
      <c r="FF783">
        <v>1955.130909090909</v>
      </c>
      <c r="FG783">
        <v>39.90999999999999</v>
      </c>
      <c r="FH783">
        <v>0</v>
      </c>
      <c r="FI783">
        <v>1758920834.7</v>
      </c>
      <c r="FJ783">
        <v>0</v>
      </c>
      <c r="FK783">
        <v>771.5857600000001</v>
      </c>
      <c r="FL783">
        <v>-4.723307678852141</v>
      </c>
      <c r="FM783">
        <v>-91.33076927600492</v>
      </c>
      <c r="FN783">
        <v>15484.868</v>
      </c>
      <c r="FO783">
        <v>15</v>
      </c>
      <c r="FP783">
        <v>0</v>
      </c>
      <c r="FQ783" t="s">
        <v>439</v>
      </c>
      <c r="FR783">
        <v>1747247426.5</v>
      </c>
      <c r="FS783">
        <v>1747247420.5</v>
      </c>
      <c r="FT783">
        <v>0</v>
      </c>
      <c r="FU783">
        <v>1.027</v>
      </c>
      <c r="FV783">
        <v>0.031</v>
      </c>
      <c r="FW783">
        <v>0.02</v>
      </c>
      <c r="FX783">
        <v>0.05</v>
      </c>
      <c r="FY783">
        <v>420</v>
      </c>
      <c r="FZ783">
        <v>16</v>
      </c>
      <c r="GA783">
        <v>0.01</v>
      </c>
      <c r="GB783">
        <v>0.1</v>
      </c>
      <c r="GC783">
        <v>-16.70806</v>
      </c>
      <c r="GD783">
        <v>0.3810123827392419</v>
      </c>
      <c r="GE783">
        <v>0.1236010412577498</v>
      </c>
      <c r="GF783">
        <v>0</v>
      </c>
      <c r="GG783">
        <v>771.7806176470589</v>
      </c>
      <c r="GH783">
        <v>-4.425714282564874</v>
      </c>
      <c r="GI783">
        <v>0.4663758907290235</v>
      </c>
      <c r="GJ783">
        <v>-1</v>
      </c>
      <c r="GK783">
        <v>5.04011575</v>
      </c>
      <c r="GL783">
        <v>-0.8167025515947676</v>
      </c>
      <c r="GM783">
        <v>0.08044072258152281</v>
      </c>
      <c r="GN783">
        <v>0</v>
      </c>
      <c r="GO783">
        <v>0</v>
      </c>
      <c r="GP783">
        <v>2</v>
      </c>
      <c r="GQ783" t="s">
        <v>446</v>
      </c>
      <c r="GR783">
        <v>3.13548</v>
      </c>
      <c r="GS783">
        <v>2.69031</v>
      </c>
      <c r="GT783">
        <v>0.156417</v>
      </c>
      <c r="GU783">
        <v>0.156675</v>
      </c>
      <c r="GV783">
        <v>0.107372</v>
      </c>
      <c r="GW783">
        <v>0.09068850000000001</v>
      </c>
      <c r="GX783">
        <v>26797.6</v>
      </c>
      <c r="GY783">
        <v>26844.4</v>
      </c>
      <c r="GZ783">
        <v>29530.7</v>
      </c>
      <c r="HA783">
        <v>29417.2</v>
      </c>
      <c r="HB783">
        <v>34821.4</v>
      </c>
      <c r="HC783">
        <v>35437.5</v>
      </c>
      <c r="HD783">
        <v>41549.9</v>
      </c>
      <c r="HE783">
        <v>41796.1</v>
      </c>
      <c r="HF783">
        <v>1.93058</v>
      </c>
      <c r="HG783">
        <v>1.87005</v>
      </c>
      <c r="HH783">
        <v>0.07116790000000001</v>
      </c>
      <c r="HI783">
        <v>0</v>
      </c>
      <c r="HJ783">
        <v>28.8597</v>
      </c>
      <c r="HK783">
        <v>999.9</v>
      </c>
      <c r="HL783">
        <v>44.5</v>
      </c>
      <c r="HM783">
        <v>31.5</v>
      </c>
      <c r="HN783">
        <v>22.8804</v>
      </c>
      <c r="HO783">
        <v>61.9694</v>
      </c>
      <c r="HP783">
        <v>26.0537</v>
      </c>
      <c r="HQ783">
        <v>1</v>
      </c>
      <c r="HR783">
        <v>0.0839558</v>
      </c>
      <c r="HS783">
        <v>-0.384733</v>
      </c>
      <c r="HT783">
        <v>20.3404</v>
      </c>
      <c r="HU783">
        <v>5.21804</v>
      </c>
      <c r="HV783">
        <v>12.0137</v>
      </c>
      <c r="HW783">
        <v>4.9892</v>
      </c>
      <c r="HX783">
        <v>3.2879</v>
      </c>
      <c r="HY783">
        <v>9999</v>
      </c>
      <c r="HZ783">
        <v>9999</v>
      </c>
      <c r="IA783">
        <v>9999</v>
      </c>
      <c r="IB783">
        <v>19</v>
      </c>
      <c r="IC783">
        <v>1.86753</v>
      </c>
      <c r="ID783">
        <v>1.8667</v>
      </c>
      <c r="IE783">
        <v>1.86601</v>
      </c>
      <c r="IF783">
        <v>1.866</v>
      </c>
      <c r="IG783">
        <v>1.86783</v>
      </c>
      <c r="IH783">
        <v>1.87027</v>
      </c>
      <c r="II783">
        <v>1.8689</v>
      </c>
      <c r="IJ783">
        <v>1.87042</v>
      </c>
      <c r="IK783">
        <v>0</v>
      </c>
      <c r="IL783">
        <v>0</v>
      </c>
      <c r="IM783">
        <v>0</v>
      </c>
      <c r="IN783">
        <v>0</v>
      </c>
      <c r="IO783" t="s">
        <v>441</v>
      </c>
      <c r="IP783" t="s">
        <v>442</v>
      </c>
      <c r="IQ783" t="s">
        <v>443</v>
      </c>
      <c r="IR783" t="s">
        <v>443</v>
      </c>
      <c r="IS783" t="s">
        <v>443</v>
      </c>
      <c r="IT783" t="s">
        <v>443</v>
      </c>
      <c r="IU783">
        <v>0</v>
      </c>
      <c r="IV783">
        <v>100</v>
      </c>
      <c r="IW783">
        <v>100</v>
      </c>
      <c r="IX783">
        <v>-1.118</v>
      </c>
      <c r="IY783">
        <v>0.1475</v>
      </c>
      <c r="IZ783">
        <v>-0.2124528667129374</v>
      </c>
      <c r="JA783">
        <v>-0.0008016307627816455</v>
      </c>
      <c r="JB783">
        <v>-2.705495203968552E-07</v>
      </c>
      <c r="JC783">
        <v>-1.001381313952682E-11</v>
      </c>
      <c r="JD783">
        <v>-0.06429383364076624</v>
      </c>
      <c r="JE783">
        <v>-0.003544197663381463</v>
      </c>
      <c r="JF783">
        <v>0.0008551080648433378</v>
      </c>
      <c r="JG783">
        <v>-1.439520423836254E-05</v>
      </c>
      <c r="JH783">
        <v>4</v>
      </c>
      <c r="JI783">
        <v>2335</v>
      </c>
      <c r="JJ783">
        <v>1</v>
      </c>
      <c r="JK783">
        <v>25</v>
      </c>
      <c r="JL783">
        <v>194556.8</v>
      </c>
      <c r="JM783">
        <v>194556.9</v>
      </c>
      <c r="JN783">
        <v>1.86401</v>
      </c>
      <c r="JO783">
        <v>0</v>
      </c>
      <c r="JP783">
        <v>1.39771</v>
      </c>
      <c r="JQ783">
        <v>2.35229</v>
      </c>
      <c r="JR783">
        <v>1.49536</v>
      </c>
      <c r="JS783">
        <v>2.7002</v>
      </c>
      <c r="JT783">
        <v>36.4578</v>
      </c>
      <c r="JU783">
        <v>24.0612</v>
      </c>
      <c r="JV783">
        <v>18</v>
      </c>
      <c r="JW783">
        <v>493.566</v>
      </c>
      <c r="JX783">
        <v>445.481</v>
      </c>
      <c r="JY783">
        <v>28.9442</v>
      </c>
      <c r="JZ783">
        <v>28.6722</v>
      </c>
      <c r="KA783">
        <v>30.0002</v>
      </c>
      <c r="KB783">
        <v>28.4839</v>
      </c>
      <c r="KC783">
        <v>28.4136</v>
      </c>
      <c r="KD783">
        <v>100</v>
      </c>
      <c r="KE783">
        <v>18.4563</v>
      </c>
      <c r="KF783">
        <v>46.399</v>
      </c>
      <c r="KG783">
        <v>28.95</v>
      </c>
      <c r="KH783">
        <v>1466.79</v>
      </c>
      <c r="KI783">
        <v>19.6402</v>
      </c>
      <c r="KJ783">
        <v>100.919</v>
      </c>
      <c r="KK783">
        <v>100.503</v>
      </c>
    </row>
    <row r="784" spans="1:297">
      <c r="A784">
        <v>768</v>
      </c>
      <c r="B784">
        <v>1758920838.5</v>
      </c>
      <c r="C784">
        <v>19055.40000009537</v>
      </c>
      <c r="D784" t="s">
        <v>1984</v>
      </c>
      <c r="E784" t="s">
        <v>1985</v>
      </c>
      <c r="F784">
        <v>5</v>
      </c>
      <c r="G784" t="s">
        <v>1809</v>
      </c>
      <c r="H784" t="s">
        <v>436</v>
      </c>
      <c r="I784">
        <v>1758920833.5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(EA784+(U784+2*0.95*5.67E-8*(((EA784+$B$7)+273)^4-(EA784+273)^4)-44100*J784)/(1.84*29.3*R784+8*0.95*5.67E-8*(EA784+273)^3))</f>
        <v>0</v>
      </c>
      <c r="W784">
        <f>($C$7*EB784+$D$7*EC784+$E$7*V784)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2*0.95*5.67E-8*(((EA784+$B$7)+273)^4-(W784+273)^4)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896.465119858805</v>
      </c>
      <c r="AK784">
        <v>878.8422848484846</v>
      </c>
      <c r="AL784">
        <v>-1.939978897387205</v>
      </c>
      <c r="AM784">
        <v>65.04146636514054</v>
      </c>
      <c r="AN784">
        <f>(AP784 - AO784 + DY784*1E3/(8.314*(EA784+273.15)) * AR784/DX784 * AQ784) * DX784/(100*DL784) * 1000/(1000 - AP784)</f>
        <v>0</v>
      </c>
      <c r="AO784">
        <v>19.56377752437433</v>
      </c>
      <c r="AP784">
        <v>24.41052484848483</v>
      </c>
      <c r="AQ784">
        <v>6.840197519809137E-05</v>
      </c>
      <c r="AR784">
        <v>106.9102258895903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MAX(0,($B$13+$C$13*EF784)/(1+$D$13*EF784)*DY784/(EA784+273)*$E$13)</f>
        <v>0</v>
      </c>
      <c r="AX784" t="s">
        <v>437</v>
      </c>
      <c r="AY784" t="s">
        <v>437</v>
      </c>
      <c r="AZ784">
        <v>0</v>
      </c>
      <c r="BA784">
        <v>0</v>
      </c>
      <c r="BB784">
        <f>1-AZ784/BA784</f>
        <v>0</v>
      </c>
      <c r="BC784">
        <v>0</v>
      </c>
      <c r="BD784" t="s">
        <v>437</v>
      </c>
      <c r="BE784" t="s">
        <v>437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437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$B$11*EG784+$C$11*EH784+$F$11*ES784*(1-EV784)</f>
        <v>0</v>
      </c>
      <c r="DI784">
        <f>DH784*DJ784</f>
        <v>0</v>
      </c>
      <c r="DJ784">
        <f>($B$11*$D$9+$C$11*$D$9+$F$11*((FF784+EX784)/MAX(FF784+EX784+FG784, 0.1)*$I$9+FG784/MAX(FF784+EX784+FG784, 0.1)*$J$9))/($B$11+$C$11+$F$11)</f>
        <v>0</v>
      </c>
      <c r="DK784">
        <f>($B$11*$K$9+$C$11*$K$9+$F$11*((FF784+EX784)/MAX(FF784+EX784+FG784, 0.1)*$P$9+FG784/MAX(FF784+EX784+FG784, 0.1)*$Q$9))/($B$11+$C$11+$F$11)</f>
        <v>0</v>
      </c>
      <c r="DL784">
        <v>4.16</v>
      </c>
      <c r="DM784">
        <v>0.5</v>
      </c>
      <c r="DN784" t="s">
        <v>438</v>
      </c>
      <c r="DO784">
        <v>2</v>
      </c>
      <c r="DP784" t="b">
        <v>1</v>
      </c>
      <c r="DQ784">
        <v>1758920833.5</v>
      </c>
      <c r="DR784">
        <v>865.9592222222221</v>
      </c>
      <c r="DS784">
        <v>882.6036111111111</v>
      </c>
      <c r="DT784">
        <v>24.4103</v>
      </c>
      <c r="DU784">
        <v>19.52440555555556</v>
      </c>
      <c r="DV784">
        <v>867.0765555555555</v>
      </c>
      <c r="DW784">
        <v>24.26281111111111</v>
      </c>
      <c r="DX784">
        <v>499.9775555555556</v>
      </c>
      <c r="DY784">
        <v>90.27563333333333</v>
      </c>
      <c r="DZ784">
        <v>0.03000348888888889</v>
      </c>
      <c r="EA784">
        <v>30.65143888888888</v>
      </c>
      <c r="EB784">
        <v>30.01895</v>
      </c>
      <c r="EC784">
        <v>999.9000000000001</v>
      </c>
      <c r="ED784">
        <v>0</v>
      </c>
      <c r="EE784">
        <v>0</v>
      </c>
      <c r="EF784">
        <v>9997.016666666666</v>
      </c>
      <c r="EG784">
        <v>0</v>
      </c>
      <c r="EH784">
        <v>11.6912</v>
      </c>
      <c r="EI784">
        <v>-16.64440555555555</v>
      </c>
      <c r="EJ784">
        <v>887.6263333333334</v>
      </c>
      <c r="EK784">
        <v>900.1788333333334</v>
      </c>
      <c r="EL784">
        <v>4.885898333333333</v>
      </c>
      <c r="EM784">
        <v>882.6036111111111</v>
      </c>
      <c r="EN784">
        <v>19.52440555555556</v>
      </c>
      <c r="EO784">
        <v>2.203655</v>
      </c>
      <c r="EP784">
        <v>1.762577222222222</v>
      </c>
      <c r="EQ784">
        <v>18.9889</v>
      </c>
      <c r="ER784">
        <v>15.45877222222222</v>
      </c>
      <c r="ES784">
        <v>2000.053333333334</v>
      </c>
      <c r="ET784">
        <v>0.9799934999999999</v>
      </c>
      <c r="EU784">
        <v>0.02000629999999999</v>
      </c>
      <c r="EV784">
        <v>0</v>
      </c>
      <c r="EW784">
        <v>770.8686111111111</v>
      </c>
      <c r="EX784">
        <v>5.000969999999999</v>
      </c>
      <c r="EY784">
        <v>15472.30555555555</v>
      </c>
      <c r="EZ784">
        <v>16707.97222222222</v>
      </c>
      <c r="FA784">
        <v>40.8295</v>
      </c>
      <c r="FB784">
        <v>41.062</v>
      </c>
      <c r="FC784">
        <v>40.7255</v>
      </c>
      <c r="FD784">
        <v>40.70099999999999</v>
      </c>
      <c r="FE784">
        <v>41.4475</v>
      </c>
      <c r="FF784">
        <v>1955.138888888889</v>
      </c>
      <c r="FG784">
        <v>39.91</v>
      </c>
      <c r="FH784">
        <v>0</v>
      </c>
      <c r="FI784">
        <v>1758920840.1</v>
      </c>
      <c r="FJ784">
        <v>0</v>
      </c>
      <c r="FK784">
        <v>771.1616153846154</v>
      </c>
      <c r="FL784">
        <v>-5.100581193614057</v>
      </c>
      <c r="FM784">
        <v>-108.7829059845257</v>
      </c>
      <c r="FN784">
        <v>15476.20384615385</v>
      </c>
      <c r="FO784">
        <v>15</v>
      </c>
      <c r="FP784">
        <v>0</v>
      </c>
      <c r="FQ784" t="s">
        <v>439</v>
      </c>
      <c r="FR784">
        <v>1747247426.5</v>
      </c>
      <c r="FS784">
        <v>1747247420.5</v>
      </c>
      <c r="FT784">
        <v>0</v>
      </c>
      <c r="FU784">
        <v>1.027</v>
      </c>
      <c r="FV784">
        <v>0.031</v>
      </c>
      <c r="FW784">
        <v>0.02</v>
      </c>
      <c r="FX784">
        <v>0.05</v>
      </c>
      <c r="FY784">
        <v>420</v>
      </c>
      <c r="FZ784">
        <v>16</v>
      </c>
      <c r="GA784">
        <v>0.01</v>
      </c>
      <c r="GB784">
        <v>0.1</v>
      </c>
      <c r="GC784">
        <v>-16.7113175</v>
      </c>
      <c r="GD784">
        <v>0.3426720450281892</v>
      </c>
      <c r="GE784">
        <v>0.1182766521497373</v>
      </c>
      <c r="GF784">
        <v>0</v>
      </c>
      <c r="GG784">
        <v>771.3773235294118</v>
      </c>
      <c r="GH784">
        <v>-5.196776161545595</v>
      </c>
      <c r="GI784">
        <v>0.5441179976151496</v>
      </c>
      <c r="GJ784">
        <v>-1</v>
      </c>
      <c r="GK784">
        <v>4.97074875</v>
      </c>
      <c r="GL784">
        <v>-0.9750611257035823</v>
      </c>
      <c r="GM784">
        <v>0.09448537233846042</v>
      </c>
      <c r="GN784">
        <v>0</v>
      </c>
      <c r="GO784">
        <v>0</v>
      </c>
      <c r="GP784">
        <v>2</v>
      </c>
      <c r="GQ784" t="s">
        <v>446</v>
      </c>
      <c r="GR784">
        <v>3.13553</v>
      </c>
      <c r="GS784">
        <v>2.68984</v>
      </c>
      <c r="GT784">
        <v>0.155282</v>
      </c>
      <c r="GU784">
        <v>0.155574</v>
      </c>
      <c r="GV784">
        <v>0.107381</v>
      </c>
      <c r="GW784">
        <v>0.09106160000000001</v>
      </c>
      <c r="GX784">
        <v>26833.2</v>
      </c>
      <c r="GY784">
        <v>26879.6</v>
      </c>
      <c r="GZ784">
        <v>29530.2</v>
      </c>
      <c r="HA784">
        <v>29417.3</v>
      </c>
      <c r="HB784">
        <v>34820.6</v>
      </c>
      <c r="HC784">
        <v>35422.7</v>
      </c>
      <c r="HD784">
        <v>41549.4</v>
      </c>
      <c r="HE784">
        <v>41796.1</v>
      </c>
      <c r="HF784">
        <v>1.93037</v>
      </c>
      <c r="HG784">
        <v>1.87003</v>
      </c>
      <c r="HH784">
        <v>0.0707209</v>
      </c>
      <c r="HI784">
        <v>0</v>
      </c>
      <c r="HJ784">
        <v>28.8559</v>
      </c>
      <c r="HK784">
        <v>999.9</v>
      </c>
      <c r="HL784">
        <v>44.6</v>
      </c>
      <c r="HM784">
        <v>31.5</v>
      </c>
      <c r="HN784">
        <v>22.9325</v>
      </c>
      <c r="HO784">
        <v>62.0394</v>
      </c>
      <c r="HP784">
        <v>25.9535</v>
      </c>
      <c r="HQ784">
        <v>1</v>
      </c>
      <c r="HR784">
        <v>0.0843039</v>
      </c>
      <c r="HS784">
        <v>-0.365915</v>
      </c>
      <c r="HT784">
        <v>20.3396</v>
      </c>
      <c r="HU784">
        <v>5.21415</v>
      </c>
      <c r="HV784">
        <v>12.0126</v>
      </c>
      <c r="HW784">
        <v>4.98825</v>
      </c>
      <c r="HX784">
        <v>3.28745</v>
      </c>
      <c r="HY784">
        <v>9999</v>
      </c>
      <c r="HZ784">
        <v>9999</v>
      </c>
      <c r="IA784">
        <v>9999</v>
      </c>
      <c r="IB784">
        <v>19</v>
      </c>
      <c r="IC784">
        <v>1.86754</v>
      </c>
      <c r="ID784">
        <v>1.86669</v>
      </c>
      <c r="IE784">
        <v>1.86601</v>
      </c>
      <c r="IF784">
        <v>1.866</v>
      </c>
      <c r="IG784">
        <v>1.86783</v>
      </c>
      <c r="IH784">
        <v>1.87027</v>
      </c>
      <c r="II784">
        <v>1.8689</v>
      </c>
      <c r="IJ784">
        <v>1.87042</v>
      </c>
      <c r="IK784">
        <v>0</v>
      </c>
      <c r="IL784">
        <v>0</v>
      </c>
      <c r="IM784">
        <v>0</v>
      </c>
      <c r="IN784">
        <v>0</v>
      </c>
      <c r="IO784" t="s">
        <v>441</v>
      </c>
      <c r="IP784" t="s">
        <v>442</v>
      </c>
      <c r="IQ784" t="s">
        <v>443</v>
      </c>
      <c r="IR784" t="s">
        <v>443</v>
      </c>
      <c r="IS784" t="s">
        <v>443</v>
      </c>
      <c r="IT784" t="s">
        <v>443</v>
      </c>
      <c r="IU784">
        <v>0</v>
      </c>
      <c r="IV784">
        <v>100</v>
      </c>
      <c r="IW784">
        <v>100</v>
      </c>
      <c r="IX784">
        <v>-1.105</v>
      </c>
      <c r="IY784">
        <v>0.1475</v>
      </c>
      <c r="IZ784">
        <v>-0.2124528667129374</v>
      </c>
      <c r="JA784">
        <v>-0.0008016307627816455</v>
      </c>
      <c r="JB784">
        <v>-2.705495203968552E-07</v>
      </c>
      <c r="JC784">
        <v>-1.001381313952682E-11</v>
      </c>
      <c r="JD784">
        <v>-0.06429383364076624</v>
      </c>
      <c r="JE784">
        <v>-0.003544197663381463</v>
      </c>
      <c r="JF784">
        <v>0.0008551080648433378</v>
      </c>
      <c r="JG784">
        <v>-1.439520423836254E-05</v>
      </c>
      <c r="JH784">
        <v>4</v>
      </c>
      <c r="JI784">
        <v>2335</v>
      </c>
      <c r="JJ784">
        <v>1</v>
      </c>
      <c r="JK784">
        <v>25</v>
      </c>
      <c r="JL784">
        <v>194556.9</v>
      </c>
      <c r="JM784">
        <v>194557</v>
      </c>
      <c r="JN784">
        <v>1.84814</v>
      </c>
      <c r="JO784">
        <v>0</v>
      </c>
      <c r="JP784">
        <v>1.39648</v>
      </c>
      <c r="JQ784">
        <v>2.35229</v>
      </c>
      <c r="JR784">
        <v>1.49536</v>
      </c>
      <c r="JS784">
        <v>2.54395</v>
      </c>
      <c r="JT784">
        <v>36.4578</v>
      </c>
      <c r="JU784">
        <v>24.0612</v>
      </c>
      <c r="JV784">
        <v>18</v>
      </c>
      <c r="JW784">
        <v>493.443</v>
      </c>
      <c r="JX784">
        <v>445.479</v>
      </c>
      <c r="JY784">
        <v>28.9287</v>
      </c>
      <c r="JZ784">
        <v>28.6734</v>
      </c>
      <c r="KA784">
        <v>30.0002</v>
      </c>
      <c r="KB784">
        <v>28.4845</v>
      </c>
      <c r="KC784">
        <v>28.4154</v>
      </c>
      <c r="KD784">
        <v>100</v>
      </c>
      <c r="KE784">
        <v>18.4563</v>
      </c>
      <c r="KF784">
        <v>46.399</v>
      </c>
      <c r="KG784">
        <v>28.9281</v>
      </c>
      <c r="KH784">
        <v>1486.84</v>
      </c>
      <c r="KI784">
        <v>19.5839</v>
      </c>
      <c r="KJ784">
        <v>100.918</v>
      </c>
      <c r="KK784">
        <v>100.503</v>
      </c>
    </row>
    <row r="785" spans="1:297">
      <c r="A785">
        <v>769</v>
      </c>
      <c r="B785">
        <v>1758920843.5</v>
      </c>
      <c r="C785">
        <v>19060.40000009537</v>
      </c>
      <c r="D785" t="s">
        <v>1986</v>
      </c>
      <c r="E785" t="s">
        <v>1987</v>
      </c>
      <c r="F785">
        <v>5</v>
      </c>
      <c r="G785" t="s">
        <v>1809</v>
      </c>
      <c r="H785" t="s">
        <v>436</v>
      </c>
      <c r="I785">
        <v>1758920836</v>
      </c>
      <c r="J785">
        <f>(K785)/1000</f>
        <v>0</v>
      </c>
      <c r="K785">
        <f>IF(DP785, AN785, AH785)</f>
        <v>0</v>
      </c>
      <c r="L785">
        <f>IF(DP785, AI785, AG785)</f>
        <v>0</v>
      </c>
      <c r="M785">
        <f>DR785 - IF(AU785&gt;1, L785*DL785*100.0/(AW785), 0)</f>
        <v>0</v>
      </c>
      <c r="N785">
        <f>((T785-J785/2)*M785-L785)/(T785+J785/2)</f>
        <v>0</v>
      </c>
      <c r="O785">
        <f>N785*(DY785+DZ785)/1000.0</f>
        <v>0</v>
      </c>
      <c r="P785">
        <f>(DR785 - IF(AU785&gt;1, L785*DL785*100.0/(AW785), 0))*(DY785+DZ785)/1000.0</f>
        <v>0</v>
      </c>
      <c r="Q785">
        <f>2.0/((1/S785-1/R785)+SIGN(S785)*SQRT((1/S785-1/R785)*(1/S785-1/R785) + 4*DM785/((DM785+1)*(DM785+1))*(2*1/S785*1/R785-1/R785*1/R785)))</f>
        <v>0</v>
      </c>
      <c r="R785">
        <f>IF(LEFT(DN785,1)&lt;&gt;"0",IF(LEFT(DN785,1)="1",3.0,DO785),$D$5+$E$5*(EF785*DY785/($K$5*1000))+$F$5*(EF785*DY785/($K$5*1000))*MAX(MIN(DL785,$J$5),$I$5)*MAX(MIN(DL785,$J$5),$I$5)+$G$5*MAX(MIN(DL785,$J$5),$I$5)*(EF785*DY785/($K$5*1000))+$H$5*(EF785*DY785/($K$5*1000))*(EF785*DY785/($K$5*1000)))</f>
        <v>0</v>
      </c>
      <c r="S785">
        <f>J785*(1000-(1000*0.61365*exp(17.502*W785/(240.97+W785))/(DY785+DZ785)+DT785)/2)/(1000*0.61365*exp(17.502*W785/(240.97+W785))/(DY785+DZ785)-DT785)</f>
        <v>0</v>
      </c>
      <c r="T785">
        <f>1/((DM785+1)/(Q785/1.6)+1/(R785/1.37)) + DM785/((DM785+1)/(Q785/1.6) + DM785/(R785/1.37))</f>
        <v>0</v>
      </c>
      <c r="U785">
        <f>(DH785*DK785)</f>
        <v>0</v>
      </c>
      <c r="V785">
        <f>(EA785+(U785+2*0.95*5.67E-8*(((EA785+$B$7)+273)^4-(EA785+273)^4)-44100*J785)/(1.84*29.3*R785+8*0.95*5.67E-8*(EA785+273)^3))</f>
        <v>0</v>
      </c>
      <c r="W785">
        <f>($C$7*EB785+$D$7*EC785+$E$7*V785)</f>
        <v>0</v>
      </c>
      <c r="X785">
        <f>0.61365*exp(17.502*W785/(240.97+W785))</f>
        <v>0</v>
      </c>
      <c r="Y785">
        <f>(Z785/AA785*100)</f>
        <v>0</v>
      </c>
      <c r="Z785">
        <f>DT785*(DY785+DZ785)/1000</f>
        <v>0</v>
      </c>
      <c r="AA785">
        <f>0.61365*exp(17.502*EA785/(240.97+EA785))</f>
        <v>0</v>
      </c>
      <c r="AB785">
        <f>(X785-DT785*(DY785+DZ785)/1000)</f>
        <v>0</v>
      </c>
      <c r="AC785">
        <f>(-J785*44100)</f>
        <v>0</v>
      </c>
      <c r="AD785">
        <f>2*29.3*R785*0.92*(EA785-W785)</f>
        <v>0</v>
      </c>
      <c r="AE785">
        <f>2*0.95*5.67E-8*(((EA785+$B$7)+273)^4-(W785+273)^4)</f>
        <v>0</v>
      </c>
      <c r="AF785">
        <f>U785+AE785+AC785+AD785</f>
        <v>0</v>
      </c>
      <c r="AG785">
        <f>DX785*AU785*(DS785-DR785*(1000-AU785*DU785)/(1000-AU785*DT785))/(100*DL785)</f>
        <v>0</v>
      </c>
      <c r="AH785">
        <f>1000*DX785*AU785*(DT785-DU785)/(100*DL785*(1000-AU785*DT785))</f>
        <v>0</v>
      </c>
      <c r="AI785">
        <f>(AJ785 - AK785 - DY785*1E3/(8.314*(EA785+273.15)) * AM785/DX785 * AL785) * DX785/(100*DL785) * (1000 - DU785)/1000</f>
        <v>0</v>
      </c>
      <c r="AJ785">
        <v>886.9731321284081</v>
      </c>
      <c r="AK785">
        <v>869.2747272727273</v>
      </c>
      <c r="AL785">
        <v>-1.910127869813052</v>
      </c>
      <c r="AM785">
        <v>65.04146636514054</v>
      </c>
      <c r="AN785">
        <f>(AP785 - AO785 + DY785*1E3/(8.314*(EA785+273.15)) * AR785/DX785 * AQ785) * DX785/(100*DL785) * 1000/(1000 - AP785)</f>
        <v>0</v>
      </c>
      <c r="AO785">
        <v>19.67077824263036</v>
      </c>
      <c r="AP785">
        <v>24.43211878787878</v>
      </c>
      <c r="AQ785">
        <v>0.0005687891368336385</v>
      </c>
      <c r="AR785">
        <v>106.9102258895903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MAX(0,($B$13+$C$13*EF785)/(1+$D$13*EF785)*DY785/(EA785+273)*$E$13)</f>
        <v>0</v>
      </c>
      <c r="AX785" t="s">
        <v>437</v>
      </c>
      <c r="AY785" t="s">
        <v>437</v>
      </c>
      <c r="AZ785">
        <v>0</v>
      </c>
      <c r="BA785">
        <v>0</v>
      </c>
      <c r="BB785">
        <f>1-AZ785/BA785</f>
        <v>0</v>
      </c>
      <c r="BC785">
        <v>0</v>
      </c>
      <c r="BD785" t="s">
        <v>437</v>
      </c>
      <c r="BE785" t="s">
        <v>437</v>
      </c>
      <c r="BF785">
        <v>0</v>
      </c>
      <c r="BG785">
        <v>0</v>
      </c>
      <c r="BH785">
        <f>1-BF785/BG785</f>
        <v>0</v>
      </c>
      <c r="BI785">
        <v>0.5</v>
      </c>
      <c r="BJ785">
        <f>DI785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437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DH785">
        <f>$B$11*EG785+$C$11*EH785+$F$11*ES785*(1-EV785)</f>
        <v>0</v>
      </c>
      <c r="DI785">
        <f>DH785*DJ785</f>
        <v>0</v>
      </c>
      <c r="DJ785">
        <f>($B$11*$D$9+$C$11*$D$9+$F$11*((FF785+EX785)/MAX(FF785+EX785+FG785, 0.1)*$I$9+FG785/MAX(FF785+EX785+FG785, 0.1)*$J$9))/($B$11+$C$11+$F$11)</f>
        <v>0</v>
      </c>
      <c r="DK785">
        <f>($B$11*$K$9+$C$11*$K$9+$F$11*((FF785+EX785)/MAX(FF785+EX785+FG785, 0.1)*$P$9+FG785/MAX(FF785+EX785+FG785, 0.1)*$Q$9))/($B$11+$C$11+$F$11)</f>
        <v>0</v>
      </c>
      <c r="DL785">
        <v>4.16</v>
      </c>
      <c r="DM785">
        <v>0.5</v>
      </c>
      <c r="DN785" t="s">
        <v>438</v>
      </c>
      <c r="DO785">
        <v>2</v>
      </c>
      <c r="DP785" t="b">
        <v>1</v>
      </c>
      <c r="DQ785">
        <v>1758920836</v>
      </c>
      <c r="DR785">
        <v>861.2311851851852</v>
      </c>
      <c r="DS785">
        <v>877.8872222222222</v>
      </c>
      <c r="DT785">
        <v>24.41480000000001</v>
      </c>
      <c r="DU785">
        <v>19.57157777777778</v>
      </c>
      <c r="DV785">
        <v>862.3425185185185</v>
      </c>
      <c r="DW785">
        <v>24.26725185185185</v>
      </c>
      <c r="DX785">
        <v>499.9829259259259</v>
      </c>
      <c r="DY785">
        <v>90.27561111111109</v>
      </c>
      <c r="DZ785">
        <v>0.02992178888888889</v>
      </c>
      <c r="EA785">
        <v>30.64457777777778</v>
      </c>
      <c r="EB785">
        <v>30.01561481481481</v>
      </c>
      <c r="EC785">
        <v>999.9000000000001</v>
      </c>
      <c r="ED785">
        <v>0</v>
      </c>
      <c r="EE785">
        <v>0</v>
      </c>
      <c r="EF785">
        <v>9996.485185185187</v>
      </c>
      <c r="EG785">
        <v>0</v>
      </c>
      <c r="EH785">
        <v>11.69524444444444</v>
      </c>
      <c r="EI785">
        <v>-16.65599629629629</v>
      </c>
      <c r="EJ785">
        <v>882.7841481481481</v>
      </c>
      <c r="EK785">
        <v>895.4112222222224</v>
      </c>
      <c r="EL785">
        <v>4.843227407407408</v>
      </c>
      <c r="EM785">
        <v>877.8872222222222</v>
      </c>
      <c r="EN785">
        <v>19.57157777777778</v>
      </c>
      <c r="EO785">
        <v>2.204061111111111</v>
      </c>
      <c r="EP785">
        <v>1.766835555555555</v>
      </c>
      <c r="EQ785">
        <v>18.99185555555556</v>
      </c>
      <c r="ER785">
        <v>15.49632962962963</v>
      </c>
      <c r="ES785">
        <v>2000.03037037037</v>
      </c>
      <c r="ET785">
        <v>0.9799933333333333</v>
      </c>
      <c r="EU785">
        <v>0.02000646296296296</v>
      </c>
      <c r="EV785">
        <v>0</v>
      </c>
      <c r="EW785">
        <v>770.6087037037039</v>
      </c>
      <c r="EX785">
        <v>5.00097</v>
      </c>
      <c r="EY785">
        <v>15466.56666666667</v>
      </c>
      <c r="EZ785">
        <v>16707.77777777778</v>
      </c>
      <c r="FA785">
        <v>40.84</v>
      </c>
      <c r="FB785">
        <v>41.06199999999999</v>
      </c>
      <c r="FC785">
        <v>40.73366666666666</v>
      </c>
      <c r="FD785">
        <v>40.708</v>
      </c>
      <c r="FE785">
        <v>41.45566666666667</v>
      </c>
      <c r="FF785">
        <v>1955.117407407408</v>
      </c>
      <c r="FG785">
        <v>39.91</v>
      </c>
      <c r="FH785">
        <v>0</v>
      </c>
      <c r="FI785">
        <v>1758920844.9</v>
      </c>
      <c r="FJ785">
        <v>0</v>
      </c>
      <c r="FK785">
        <v>770.6423846153847</v>
      </c>
      <c r="FL785">
        <v>-6.04451283721675</v>
      </c>
      <c r="FM785">
        <v>-130.4341880911608</v>
      </c>
      <c r="FN785">
        <v>15466.54615384615</v>
      </c>
      <c r="FO785">
        <v>15</v>
      </c>
      <c r="FP785">
        <v>0</v>
      </c>
      <c r="FQ785" t="s">
        <v>439</v>
      </c>
      <c r="FR785">
        <v>1747247426.5</v>
      </c>
      <c r="FS785">
        <v>1747247420.5</v>
      </c>
      <c r="FT785">
        <v>0</v>
      </c>
      <c r="FU785">
        <v>1.027</v>
      </c>
      <c r="FV785">
        <v>0.031</v>
      </c>
      <c r="FW785">
        <v>0.02</v>
      </c>
      <c r="FX785">
        <v>0.05</v>
      </c>
      <c r="FY785">
        <v>420</v>
      </c>
      <c r="FZ785">
        <v>16</v>
      </c>
      <c r="GA785">
        <v>0.01</v>
      </c>
      <c r="GB785">
        <v>0.1</v>
      </c>
      <c r="GC785">
        <v>-16.70923</v>
      </c>
      <c r="GD785">
        <v>0.5222566604127511</v>
      </c>
      <c r="GE785">
        <v>0.1109330613478235</v>
      </c>
      <c r="GF785">
        <v>0</v>
      </c>
      <c r="GG785">
        <v>771.0094411764707</v>
      </c>
      <c r="GH785">
        <v>-5.505714291913508</v>
      </c>
      <c r="GI785">
        <v>0.5935785884425383</v>
      </c>
      <c r="GJ785">
        <v>-1</v>
      </c>
      <c r="GK785">
        <v>4.903587</v>
      </c>
      <c r="GL785">
        <v>-1.033870243902447</v>
      </c>
      <c r="GM785">
        <v>0.1001913579406926</v>
      </c>
      <c r="GN785">
        <v>0</v>
      </c>
      <c r="GO785">
        <v>0</v>
      </c>
      <c r="GP785">
        <v>2</v>
      </c>
      <c r="GQ785" t="s">
        <v>446</v>
      </c>
      <c r="GR785">
        <v>3.1356</v>
      </c>
      <c r="GS785">
        <v>2.69036</v>
      </c>
      <c r="GT785">
        <v>0.154165</v>
      </c>
      <c r="GU785">
        <v>0.15447</v>
      </c>
      <c r="GV785">
        <v>0.107447</v>
      </c>
      <c r="GW785">
        <v>0.0912023</v>
      </c>
      <c r="GX785">
        <v>26869</v>
      </c>
      <c r="GY785">
        <v>26915</v>
      </c>
      <c r="GZ785">
        <v>29530.5</v>
      </c>
      <c r="HA785">
        <v>29417.6</v>
      </c>
      <c r="HB785">
        <v>34818.3</v>
      </c>
      <c r="HC785">
        <v>35417.4</v>
      </c>
      <c r="HD785">
        <v>41549.7</v>
      </c>
      <c r="HE785">
        <v>41796.4</v>
      </c>
      <c r="HF785">
        <v>1.93027</v>
      </c>
      <c r="HG785">
        <v>1.86985</v>
      </c>
      <c r="HH785">
        <v>0.0711232</v>
      </c>
      <c r="HI785">
        <v>0</v>
      </c>
      <c r="HJ785">
        <v>28.8509</v>
      </c>
      <c r="HK785">
        <v>999.9</v>
      </c>
      <c r="HL785">
        <v>44.7</v>
      </c>
      <c r="HM785">
        <v>31.5</v>
      </c>
      <c r="HN785">
        <v>22.9822</v>
      </c>
      <c r="HO785">
        <v>61.9594</v>
      </c>
      <c r="HP785">
        <v>25.9054</v>
      </c>
      <c r="HQ785">
        <v>1</v>
      </c>
      <c r="HR785">
        <v>0.08431909999999999</v>
      </c>
      <c r="HS785">
        <v>-0.37778</v>
      </c>
      <c r="HT785">
        <v>20.3402</v>
      </c>
      <c r="HU785">
        <v>5.21744</v>
      </c>
      <c r="HV785">
        <v>12.0132</v>
      </c>
      <c r="HW785">
        <v>4.98925</v>
      </c>
      <c r="HX785">
        <v>3.28775</v>
      </c>
      <c r="HY785">
        <v>9999</v>
      </c>
      <c r="HZ785">
        <v>9999</v>
      </c>
      <c r="IA785">
        <v>9999</v>
      </c>
      <c r="IB785">
        <v>19</v>
      </c>
      <c r="IC785">
        <v>1.86753</v>
      </c>
      <c r="ID785">
        <v>1.86672</v>
      </c>
      <c r="IE785">
        <v>1.86602</v>
      </c>
      <c r="IF785">
        <v>1.866</v>
      </c>
      <c r="IG785">
        <v>1.86784</v>
      </c>
      <c r="IH785">
        <v>1.87028</v>
      </c>
      <c r="II785">
        <v>1.86892</v>
      </c>
      <c r="IJ785">
        <v>1.87042</v>
      </c>
      <c r="IK785">
        <v>0</v>
      </c>
      <c r="IL785">
        <v>0</v>
      </c>
      <c r="IM785">
        <v>0</v>
      </c>
      <c r="IN785">
        <v>0</v>
      </c>
      <c r="IO785" t="s">
        <v>441</v>
      </c>
      <c r="IP785" t="s">
        <v>442</v>
      </c>
      <c r="IQ785" t="s">
        <v>443</v>
      </c>
      <c r="IR785" t="s">
        <v>443</v>
      </c>
      <c r="IS785" t="s">
        <v>443</v>
      </c>
      <c r="IT785" t="s">
        <v>443</v>
      </c>
      <c r="IU785">
        <v>0</v>
      </c>
      <c r="IV785">
        <v>100</v>
      </c>
      <c r="IW785">
        <v>100</v>
      </c>
      <c r="IX785">
        <v>-1.093</v>
      </c>
      <c r="IY785">
        <v>0.1477</v>
      </c>
      <c r="IZ785">
        <v>-0.2124528667129374</v>
      </c>
      <c r="JA785">
        <v>-0.0008016307627816455</v>
      </c>
      <c r="JB785">
        <v>-2.705495203968552E-07</v>
      </c>
      <c r="JC785">
        <v>-1.001381313952682E-11</v>
      </c>
      <c r="JD785">
        <v>-0.06429383364076624</v>
      </c>
      <c r="JE785">
        <v>-0.003544197663381463</v>
      </c>
      <c r="JF785">
        <v>0.0008551080648433378</v>
      </c>
      <c r="JG785">
        <v>-1.439520423836254E-05</v>
      </c>
      <c r="JH785">
        <v>4</v>
      </c>
      <c r="JI785">
        <v>2335</v>
      </c>
      <c r="JJ785">
        <v>1</v>
      </c>
      <c r="JK785">
        <v>25</v>
      </c>
      <c r="JL785">
        <v>194557</v>
      </c>
      <c r="JM785">
        <v>194557</v>
      </c>
      <c r="JN785">
        <v>1.83228</v>
      </c>
      <c r="JO785">
        <v>0</v>
      </c>
      <c r="JP785">
        <v>1.39648</v>
      </c>
      <c r="JQ785">
        <v>2.35229</v>
      </c>
      <c r="JR785">
        <v>1.49536</v>
      </c>
      <c r="JS785">
        <v>2.66846</v>
      </c>
      <c r="JT785">
        <v>36.4814</v>
      </c>
      <c r="JU785">
        <v>24.0612</v>
      </c>
      <c r="JV785">
        <v>18</v>
      </c>
      <c r="JW785">
        <v>493.399</v>
      </c>
      <c r="JX785">
        <v>445.38</v>
      </c>
      <c r="JY785">
        <v>28.9127</v>
      </c>
      <c r="JZ785">
        <v>28.6758</v>
      </c>
      <c r="KA785">
        <v>30.0001</v>
      </c>
      <c r="KB785">
        <v>28.4868</v>
      </c>
      <c r="KC785">
        <v>28.4166</v>
      </c>
      <c r="KD785">
        <v>100</v>
      </c>
      <c r="KE785">
        <v>18.7265</v>
      </c>
      <c r="KF785">
        <v>46.399</v>
      </c>
      <c r="KG785">
        <v>28.914</v>
      </c>
      <c r="KH785">
        <v>1500.21</v>
      </c>
      <c r="KI785">
        <v>19.5779</v>
      </c>
      <c r="KJ785">
        <v>100.919</v>
      </c>
      <c r="KK785">
        <v>100.504</v>
      </c>
    </row>
    <row r="786" spans="1:297">
      <c r="A786">
        <v>770</v>
      </c>
      <c r="B786">
        <v>1758920848.5</v>
      </c>
      <c r="C786">
        <v>19065.40000009537</v>
      </c>
      <c r="D786" t="s">
        <v>1988</v>
      </c>
      <c r="E786" t="s">
        <v>1989</v>
      </c>
      <c r="F786">
        <v>5</v>
      </c>
      <c r="G786" t="s">
        <v>1809</v>
      </c>
      <c r="H786" t="s">
        <v>436</v>
      </c>
      <c r="I786">
        <v>1758920840.714286</v>
      </c>
      <c r="J786">
        <f>(K786)/1000</f>
        <v>0</v>
      </c>
      <c r="K786">
        <f>IF(DP786, AN786, AH786)</f>
        <v>0</v>
      </c>
      <c r="L786">
        <f>IF(DP786, AI786, AG786)</f>
        <v>0</v>
      </c>
      <c r="M786">
        <f>DR786 - IF(AU786&gt;1, L786*DL786*100.0/(AW786), 0)</f>
        <v>0</v>
      </c>
      <c r="N786">
        <f>((T786-J786/2)*M786-L786)/(T786+J786/2)</f>
        <v>0</v>
      </c>
      <c r="O786">
        <f>N786*(DY786+DZ786)/1000.0</f>
        <v>0</v>
      </c>
      <c r="P786">
        <f>(DR786 - IF(AU786&gt;1, L786*DL786*100.0/(AW786), 0))*(DY786+DZ786)/1000.0</f>
        <v>0</v>
      </c>
      <c r="Q786">
        <f>2.0/((1/S786-1/R786)+SIGN(S786)*SQRT((1/S786-1/R786)*(1/S786-1/R786) + 4*DM786/((DM786+1)*(DM786+1))*(2*1/S786*1/R786-1/R786*1/R786)))</f>
        <v>0</v>
      </c>
      <c r="R786">
        <f>IF(LEFT(DN786,1)&lt;&gt;"0",IF(LEFT(DN786,1)="1",3.0,DO786),$D$5+$E$5*(EF786*DY786/($K$5*1000))+$F$5*(EF786*DY786/($K$5*1000))*MAX(MIN(DL786,$J$5),$I$5)*MAX(MIN(DL786,$J$5),$I$5)+$G$5*MAX(MIN(DL786,$J$5),$I$5)*(EF786*DY786/($K$5*1000))+$H$5*(EF786*DY786/($K$5*1000))*(EF786*DY786/($K$5*1000)))</f>
        <v>0</v>
      </c>
      <c r="S786">
        <f>J786*(1000-(1000*0.61365*exp(17.502*W786/(240.97+W786))/(DY786+DZ786)+DT786)/2)/(1000*0.61365*exp(17.502*W786/(240.97+W786))/(DY786+DZ786)-DT786)</f>
        <v>0</v>
      </c>
      <c r="T786">
        <f>1/((DM786+1)/(Q786/1.6)+1/(R786/1.37)) + DM786/((DM786+1)/(Q786/1.6) + DM786/(R786/1.37))</f>
        <v>0</v>
      </c>
      <c r="U786">
        <f>(DH786*DK786)</f>
        <v>0</v>
      </c>
      <c r="V786">
        <f>(EA786+(U786+2*0.95*5.67E-8*(((EA786+$B$7)+273)^4-(EA786+273)^4)-44100*J786)/(1.84*29.3*R786+8*0.95*5.67E-8*(EA786+273)^3))</f>
        <v>0</v>
      </c>
      <c r="W786">
        <f>($C$7*EB786+$D$7*EC786+$E$7*V786)</f>
        <v>0</v>
      </c>
      <c r="X786">
        <f>0.61365*exp(17.502*W786/(240.97+W786))</f>
        <v>0</v>
      </c>
      <c r="Y786">
        <f>(Z786/AA786*100)</f>
        <v>0</v>
      </c>
      <c r="Z786">
        <f>DT786*(DY786+DZ786)/1000</f>
        <v>0</v>
      </c>
      <c r="AA786">
        <f>0.61365*exp(17.502*EA786/(240.97+EA786))</f>
        <v>0</v>
      </c>
      <c r="AB786">
        <f>(X786-DT786*(DY786+DZ786)/1000)</f>
        <v>0</v>
      </c>
      <c r="AC786">
        <f>(-J786*44100)</f>
        <v>0</v>
      </c>
      <c r="AD786">
        <f>2*29.3*R786*0.92*(EA786-W786)</f>
        <v>0</v>
      </c>
      <c r="AE786">
        <f>2*0.95*5.67E-8*(((EA786+$B$7)+273)^4-(W786+273)^4)</f>
        <v>0</v>
      </c>
      <c r="AF786">
        <f>U786+AE786+AC786+AD786</f>
        <v>0</v>
      </c>
      <c r="AG786">
        <f>DX786*AU786*(DS786-DR786*(1000-AU786*DU786)/(1000-AU786*DT786))/(100*DL786)</f>
        <v>0</v>
      </c>
      <c r="AH786">
        <f>1000*DX786*AU786*(DT786-DU786)/(100*DL786*(1000-AU786*DT786))</f>
        <v>0</v>
      </c>
      <c r="AI786">
        <f>(AJ786 - AK786 - DY786*1E3/(8.314*(EA786+273.15)) * AM786/DX786 * AL786) * DX786/(100*DL786) * (1000 - DU786)/1000</f>
        <v>0</v>
      </c>
      <c r="AJ786">
        <v>877.400750759992</v>
      </c>
      <c r="AK786">
        <v>859.7029515151517</v>
      </c>
      <c r="AL786">
        <v>-1.914675821139183</v>
      </c>
      <c r="AM786">
        <v>65.04146636514054</v>
      </c>
      <c r="AN786">
        <f>(AP786 - AO786 + DY786*1E3/(8.314*(EA786+273.15)) * AR786/DX786 * AQ786) * DX786/(100*DL786) * 1000/(1000 - AP786)</f>
        <v>0</v>
      </c>
      <c r="AO786">
        <v>19.67192390474399</v>
      </c>
      <c r="AP786">
        <v>24.43198666666667</v>
      </c>
      <c r="AQ786">
        <v>-3.278770411229153E-05</v>
      </c>
      <c r="AR786">
        <v>106.9102258895903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MAX(0,($B$13+$C$13*EF786)/(1+$D$13*EF786)*DY786/(EA786+273)*$E$13)</f>
        <v>0</v>
      </c>
      <c r="AX786" t="s">
        <v>437</v>
      </c>
      <c r="AY786" t="s">
        <v>437</v>
      </c>
      <c r="AZ786">
        <v>0</v>
      </c>
      <c r="BA786">
        <v>0</v>
      </c>
      <c r="BB786">
        <f>1-AZ786/BA786</f>
        <v>0</v>
      </c>
      <c r="BC786">
        <v>0</v>
      </c>
      <c r="BD786" t="s">
        <v>437</v>
      </c>
      <c r="BE786" t="s">
        <v>437</v>
      </c>
      <c r="BF786">
        <v>0</v>
      </c>
      <c r="BG786">
        <v>0</v>
      </c>
      <c r="BH786">
        <f>1-BF786/BG786</f>
        <v>0</v>
      </c>
      <c r="BI786">
        <v>0.5</v>
      </c>
      <c r="BJ786">
        <f>DI786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437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DH786">
        <f>$B$11*EG786+$C$11*EH786+$F$11*ES786*(1-EV786)</f>
        <v>0</v>
      </c>
      <c r="DI786">
        <f>DH786*DJ786</f>
        <v>0</v>
      </c>
      <c r="DJ786">
        <f>($B$11*$D$9+$C$11*$D$9+$F$11*((FF786+EX786)/MAX(FF786+EX786+FG786, 0.1)*$I$9+FG786/MAX(FF786+EX786+FG786, 0.1)*$J$9))/($B$11+$C$11+$F$11)</f>
        <v>0</v>
      </c>
      <c r="DK786">
        <f>($B$11*$K$9+$C$11*$K$9+$F$11*((FF786+EX786)/MAX(FF786+EX786+FG786, 0.1)*$P$9+FG786/MAX(FF786+EX786+FG786, 0.1)*$Q$9))/($B$11+$C$11+$F$11)</f>
        <v>0</v>
      </c>
      <c r="DL786">
        <v>4.16</v>
      </c>
      <c r="DM786">
        <v>0.5</v>
      </c>
      <c r="DN786" t="s">
        <v>438</v>
      </c>
      <c r="DO786">
        <v>2</v>
      </c>
      <c r="DP786" t="b">
        <v>1</v>
      </c>
      <c r="DQ786">
        <v>1758920840.714286</v>
      </c>
      <c r="DR786">
        <v>852.3210714285714</v>
      </c>
      <c r="DS786">
        <v>868.9994285714283</v>
      </c>
      <c r="DT786">
        <v>24.42203928571428</v>
      </c>
      <c r="DU786">
        <v>19.62930714285714</v>
      </c>
      <c r="DV786">
        <v>853.421</v>
      </c>
      <c r="DW786">
        <v>24.2744</v>
      </c>
      <c r="DX786">
        <v>499.9987142857142</v>
      </c>
      <c r="DY786">
        <v>90.27565000000001</v>
      </c>
      <c r="DZ786">
        <v>0.03000716428571428</v>
      </c>
      <c r="EA786">
        <v>30.63301071428572</v>
      </c>
      <c r="EB786">
        <v>30.012475</v>
      </c>
      <c r="EC786">
        <v>999.9000000000002</v>
      </c>
      <c r="ED786">
        <v>0</v>
      </c>
      <c r="EE786">
        <v>0</v>
      </c>
      <c r="EF786">
        <v>9996.002142857145</v>
      </c>
      <c r="EG786">
        <v>0</v>
      </c>
      <c r="EH786">
        <v>11.6951</v>
      </c>
      <c r="EI786">
        <v>-16.67831785714286</v>
      </c>
      <c r="EJ786">
        <v>873.6574642857144</v>
      </c>
      <c r="EK786">
        <v>886.3983571428572</v>
      </c>
      <c r="EL786">
        <v>4.792740357142857</v>
      </c>
      <c r="EM786">
        <v>868.9994285714283</v>
      </c>
      <c r="EN786">
        <v>19.62930714285714</v>
      </c>
      <c r="EO786">
        <v>2.204715357142857</v>
      </c>
      <c r="EP786">
        <v>1.772047142857143</v>
      </c>
      <c r="EQ786">
        <v>18.99661428571428</v>
      </c>
      <c r="ER786">
        <v>15.54231785714286</v>
      </c>
      <c r="ES786">
        <v>2000.002857142857</v>
      </c>
      <c r="ET786">
        <v>0.9799931785714284</v>
      </c>
      <c r="EU786">
        <v>0.02000661428571429</v>
      </c>
      <c r="EV786">
        <v>0</v>
      </c>
      <c r="EW786">
        <v>770.0799285714286</v>
      </c>
      <c r="EX786">
        <v>5.00097</v>
      </c>
      <c r="EY786">
        <v>15455.46071428571</v>
      </c>
      <c r="EZ786">
        <v>16707.55</v>
      </c>
      <c r="FA786">
        <v>40.84575</v>
      </c>
      <c r="FB786">
        <v>41.06199999999999</v>
      </c>
      <c r="FC786">
        <v>40.7455</v>
      </c>
      <c r="FD786">
        <v>40.72525</v>
      </c>
      <c r="FE786">
        <v>41.45724999999999</v>
      </c>
      <c r="FF786">
        <v>1955.0925</v>
      </c>
      <c r="FG786">
        <v>39.91</v>
      </c>
      <c r="FH786">
        <v>0</v>
      </c>
      <c r="FI786">
        <v>1758920849.7</v>
      </c>
      <c r="FJ786">
        <v>0</v>
      </c>
      <c r="FK786">
        <v>770.0879615384615</v>
      </c>
      <c r="FL786">
        <v>-8.255008582849863</v>
      </c>
      <c r="FM786">
        <v>-150.2427351478691</v>
      </c>
      <c r="FN786">
        <v>15455.48461538461</v>
      </c>
      <c r="FO786">
        <v>15</v>
      </c>
      <c r="FP786">
        <v>0</v>
      </c>
      <c r="FQ786" t="s">
        <v>439</v>
      </c>
      <c r="FR786">
        <v>1747247426.5</v>
      </c>
      <c r="FS786">
        <v>1747247420.5</v>
      </c>
      <c r="FT786">
        <v>0</v>
      </c>
      <c r="FU786">
        <v>1.027</v>
      </c>
      <c r="FV786">
        <v>0.031</v>
      </c>
      <c r="FW786">
        <v>0.02</v>
      </c>
      <c r="FX786">
        <v>0.05</v>
      </c>
      <c r="FY786">
        <v>420</v>
      </c>
      <c r="FZ786">
        <v>16</v>
      </c>
      <c r="GA786">
        <v>0.01</v>
      </c>
      <c r="GB786">
        <v>0.1</v>
      </c>
      <c r="GC786">
        <v>-16.65728536585366</v>
      </c>
      <c r="GD786">
        <v>-0.1013456445993266</v>
      </c>
      <c r="GE786">
        <v>0.06256399479235908</v>
      </c>
      <c r="GF786">
        <v>0</v>
      </c>
      <c r="GG786">
        <v>770.4175000000001</v>
      </c>
      <c r="GH786">
        <v>-6.982444627412439</v>
      </c>
      <c r="GI786">
        <v>0.7571004382044764</v>
      </c>
      <c r="GJ786">
        <v>-1</v>
      </c>
      <c r="GK786">
        <v>4.833118292682927</v>
      </c>
      <c r="GL786">
        <v>-0.7321440418118447</v>
      </c>
      <c r="GM786">
        <v>0.07658424431678401</v>
      </c>
      <c r="GN786">
        <v>0</v>
      </c>
      <c r="GO786">
        <v>0</v>
      </c>
      <c r="GP786">
        <v>2</v>
      </c>
      <c r="GQ786" t="s">
        <v>446</v>
      </c>
      <c r="GR786">
        <v>3.1355</v>
      </c>
      <c r="GS786">
        <v>2.69066</v>
      </c>
      <c r="GT786">
        <v>0.153038</v>
      </c>
      <c r="GU786">
        <v>0.153364</v>
      </c>
      <c r="GV786">
        <v>0.107436</v>
      </c>
      <c r="GW786">
        <v>0.0911482</v>
      </c>
      <c r="GX786">
        <v>26904.6</v>
      </c>
      <c r="GY786">
        <v>26950.1</v>
      </c>
      <c r="GZ786">
        <v>29530.3</v>
      </c>
      <c r="HA786">
        <v>29417.5</v>
      </c>
      <c r="HB786">
        <v>34818.4</v>
      </c>
      <c r="HC786">
        <v>35419.5</v>
      </c>
      <c r="HD786">
        <v>41549.3</v>
      </c>
      <c r="HE786">
        <v>41796.4</v>
      </c>
      <c r="HF786">
        <v>1.9299</v>
      </c>
      <c r="HG786">
        <v>1.87022</v>
      </c>
      <c r="HH786">
        <v>0.07122009999999999</v>
      </c>
      <c r="HI786">
        <v>0</v>
      </c>
      <c r="HJ786">
        <v>28.846</v>
      </c>
      <c r="HK786">
        <v>999.9</v>
      </c>
      <c r="HL786">
        <v>44.7</v>
      </c>
      <c r="HM786">
        <v>31.4</v>
      </c>
      <c r="HN786">
        <v>22.8537</v>
      </c>
      <c r="HO786">
        <v>62.0294</v>
      </c>
      <c r="HP786">
        <v>25.9295</v>
      </c>
      <c r="HQ786">
        <v>1</v>
      </c>
      <c r="HR786">
        <v>0.0844461</v>
      </c>
      <c r="HS786">
        <v>-0.399385</v>
      </c>
      <c r="HT786">
        <v>20.3403</v>
      </c>
      <c r="HU786">
        <v>5.21759</v>
      </c>
      <c r="HV786">
        <v>12.0131</v>
      </c>
      <c r="HW786">
        <v>4.9891</v>
      </c>
      <c r="HX786">
        <v>3.28785</v>
      </c>
      <c r="HY786">
        <v>9999</v>
      </c>
      <c r="HZ786">
        <v>9999</v>
      </c>
      <c r="IA786">
        <v>9999</v>
      </c>
      <c r="IB786">
        <v>19</v>
      </c>
      <c r="IC786">
        <v>1.86754</v>
      </c>
      <c r="ID786">
        <v>1.86667</v>
      </c>
      <c r="IE786">
        <v>1.86602</v>
      </c>
      <c r="IF786">
        <v>1.866</v>
      </c>
      <c r="IG786">
        <v>1.86783</v>
      </c>
      <c r="IH786">
        <v>1.87027</v>
      </c>
      <c r="II786">
        <v>1.8689</v>
      </c>
      <c r="IJ786">
        <v>1.87042</v>
      </c>
      <c r="IK786">
        <v>0</v>
      </c>
      <c r="IL786">
        <v>0</v>
      </c>
      <c r="IM786">
        <v>0</v>
      </c>
      <c r="IN786">
        <v>0</v>
      </c>
      <c r="IO786" t="s">
        <v>441</v>
      </c>
      <c r="IP786" t="s">
        <v>442</v>
      </c>
      <c r="IQ786" t="s">
        <v>443</v>
      </c>
      <c r="IR786" t="s">
        <v>443</v>
      </c>
      <c r="IS786" t="s">
        <v>443</v>
      </c>
      <c r="IT786" t="s">
        <v>443</v>
      </c>
      <c r="IU786">
        <v>0</v>
      </c>
      <c r="IV786">
        <v>100</v>
      </c>
      <c r="IW786">
        <v>100</v>
      </c>
      <c r="IX786">
        <v>-1.081</v>
      </c>
      <c r="IY786">
        <v>0.1478</v>
      </c>
      <c r="IZ786">
        <v>-0.2124528667129374</v>
      </c>
      <c r="JA786">
        <v>-0.0008016307627816455</v>
      </c>
      <c r="JB786">
        <v>-2.705495203968552E-07</v>
      </c>
      <c r="JC786">
        <v>-1.001381313952682E-11</v>
      </c>
      <c r="JD786">
        <v>-0.06429383364076624</v>
      </c>
      <c r="JE786">
        <v>-0.003544197663381463</v>
      </c>
      <c r="JF786">
        <v>0.0008551080648433378</v>
      </c>
      <c r="JG786">
        <v>-1.439520423836254E-05</v>
      </c>
      <c r="JH786">
        <v>4</v>
      </c>
      <c r="JI786">
        <v>2335</v>
      </c>
      <c r="JJ786">
        <v>1</v>
      </c>
      <c r="JK786">
        <v>25</v>
      </c>
      <c r="JL786">
        <v>194557</v>
      </c>
      <c r="JM786">
        <v>194557.1</v>
      </c>
      <c r="JN786">
        <v>1.81641</v>
      </c>
      <c r="JO786">
        <v>0</v>
      </c>
      <c r="JP786">
        <v>1.39648</v>
      </c>
      <c r="JQ786">
        <v>2.34863</v>
      </c>
      <c r="JR786">
        <v>1.49536</v>
      </c>
      <c r="JS786">
        <v>2.66724</v>
      </c>
      <c r="JT786">
        <v>36.4578</v>
      </c>
      <c r="JU786">
        <v>24.07</v>
      </c>
      <c r="JV786">
        <v>18</v>
      </c>
      <c r="JW786">
        <v>493.176</v>
      </c>
      <c r="JX786">
        <v>445.626</v>
      </c>
      <c r="JY786">
        <v>28.9018</v>
      </c>
      <c r="JZ786">
        <v>28.678</v>
      </c>
      <c r="KA786">
        <v>30.0003</v>
      </c>
      <c r="KB786">
        <v>28.4887</v>
      </c>
      <c r="KC786">
        <v>28.4184</v>
      </c>
      <c r="KD786">
        <v>100</v>
      </c>
      <c r="KE786">
        <v>18.7265</v>
      </c>
      <c r="KF786">
        <v>46.399</v>
      </c>
      <c r="KG786">
        <v>28.9048</v>
      </c>
      <c r="KH786">
        <v>1520.24</v>
      </c>
      <c r="KI786">
        <v>19.5947</v>
      </c>
      <c r="KJ786">
        <v>100.918</v>
      </c>
      <c r="KK786">
        <v>100.504</v>
      </c>
    </row>
    <row r="787" spans="1:297">
      <c r="A787">
        <v>771</v>
      </c>
      <c r="B787">
        <v>1758920853.5</v>
      </c>
      <c r="C787">
        <v>19070.40000009537</v>
      </c>
      <c r="D787" t="s">
        <v>1990</v>
      </c>
      <c r="E787" t="s">
        <v>1991</v>
      </c>
      <c r="F787">
        <v>5</v>
      </c>
      <c r="G787" t="s">
        <v>1809</v>
      </c>
      <c r="H787" t="s">
        <v>436</v>
      </c>
      <c r="I787">
        <v>1758920846</v>
      </c>
      <c r="J787">
        <f>(K787)/1000</f>
        <v>0</v>
      </c>
      <c r="K787">
        <f>IF(DP787, AN787, AH787)</f>
        <v>0</v>
      </c>
      <c r="L787">
        <f>IF(DP787, AI787, AG787)</f>
        <v>0</v>
      </c>
      <c r="M787">
        <f>DR787 - IF(AU787&gt;1, L787*DL787*100.0/(AW787), 0)</f>
        <v>0</v>
      </c>
      <c r="N787">
        <f>((T787-J787/2)*M787-L787)/(T787+J787/2)</f>
        <v>0</v>
      </c>
      <c r="O787">
        <f>N787*(DY787+DZ787)/1000.0</f>
        <v>0</v>
      </c>
      <c r="P787">
        <f>(DR787 - IF(AU787&gt;1, L787*DL787*100.0/(AW787), 0))*(DY787+DZ787)/1000.0</f>
        <v>0</v>
      </c>
      <c r="Q787">
        <f>2.0/((1/S787-1/R787)+SIGN(S787)*SQRT((1/S787-1/R787)*(1/S787-1/R787) + 4*DM787/((DM787+1)*(DM787+1))*(2*1/S787*1/R787-1/R787*1/R787)))</f>
        <v>0</v>
      </c>
      <c r="R787">
        <f>IF(LEFT(DN787,1)&lt;&gt;"0",IF(LEFT(DN787,1)="1",3.0,DO787),$D$5+$E$5*(EF787*DY787/($K$5*1000))+$F$5*(EF787*DY787/($K$5*1000))*MAX(MIN(DL787,$J$5),$I$5)*MAX(MIN(DL787,$J$5),$I$5)+$G$5*MAX(MIN(DL787,$J$5),$I$5)*(EF787*DY787/($K$5*1000))+$H$5*(EF787*DY787/($K$5*1000))*(EF787*DY787/($K$5*1000)))</f>
        <v>0</v>
      </c>
      <c r="S787">
        <f>J787*(1000-(1000*0.61365*exp(17.502*W787/(240.97+W787))/(DY787+DZ787)+DT787)/2)/(1000*0.61365*exp(17.502*W787/(240.97+W787))/(DY787+DZ787)-DT787)</f>
        <v>0</v>
      </c>
      <c r="T787">
        <f>1/((DM787+1)/(Q787/1.6)+1/(R787/1.37)) + DM787/((DM787+1)/(Q787/1.6) + DM787/(R787/1.37))</f>
        <v>0</v>
      </c>
      <c r="U787">
        <f>(DH787*DK787)</f>
        <v>0</v>
      </c>
      <c r="V787">
        <f>(EA787+(U787+2*0.95*5.67E-8*(((EA787+$B$7)+273)^4-(EA787+273)^4)-44100*J787)/(1.84*29.3*R787+8*0.95*5.67E-8*(EA787+273)^3))</f>
        <v>0</v>
      </c>
      <c r="W787">
        <f>($C$7*EB787+$D$7*EC787+$E$7*V787)</f>
        <v>0</v>
      </c>
      <c r="X787">
        <f>0.61365*exp(17.502*W787/(240.97+W787))</f>
        <v>0</v>
      </c>
      <c r="Y787">
        <f>(Z787/AA787*100)</f>
        <v>0</v>
      </c>
      <c r="Z787">
        <f>DT787*(DY787+DZ787)/1000</f>
        <v>0</v>
      </c>
      <c r="AA787">
        <f>0.61365*exp(17.502*EA787/(240.97+EA787))</f>
        <v>0</v>
      </c>
      <c r="AB787">
        <f>(X787-DT787*(DY787+DZ787)/1000)</f>
        <v>0</v>
      </c>
      <c r="AC787">
        <f>(-J787*44100)</f>
        <v>0</v>
      </c>
      <c r="AD787">
        <f>2*29.3*R787*0.92*(EA787-W787)</f>
        <v>0</v>
      </c>
      <c r="AE787">
        <f>2*0.95*5.67E-8*(((EA787+$B$7)+273)^4-(W787+273)^4)</f>
        <v>0</v>
      </c>
      <c r="AF787">
        <f>U787+AE787+AC787+AD787</f>
        <v>0</v>
      </c>
      <c r="AG787">
        <f>DX787*AU787*(DS787-DR787*(1000-AU787*DU787)/(1000-AU787*DT787))/(100*DL787)</f>
        <v>0</v>
      </c>
      <c r="AH787">
        <f>1000*DX787*AU787*(DT787-DU787)/(100*DL787*(1000-AU787*DT787))</f>
        <v>0</v>
      </c>
      <c r="AI787">
        <f>(AJ787 - AK787 - DY787*1E3/(8.314*(EA787+273.15)) * AM787/DX787 * AL787) * DX787/(100*DL787) * (1000 - DU787)/1000</f>
        <v>0</v>
      </c>
      <c r="AJ787">
        <v>867.8324167040904</v>
      </c>
      <c r="AK787">
        <v>850.3585212121206</v>
      </c>
      <c r="AL787">
        <v>-1.866392743470541</v>
      </c>
      <c r="AM787">
        <v>65.04146636514054</v>
      </c>
      <c r="AN787">
        <f>(AP787 - AO787 + DY787*1E3/(8.314*(EA787+273.15)) * AR787/DX787 * AQ787) * DX787/(100*DL787) * 1000/(1000 - AP787)</f>
        <v>0</v>
      </c>
      <c r="AO787">
        <v>19.65633523007146</v>
      </c>
      <c r="AP787">
        <v>24.40281515151514</v>
      </c>
      <c r="AQ787">
        <v>-0.00643600922787369</v>
      </c>
      <c r="AR787">
        <v>106.9102258895903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MAX(0,($B$13+$C$13*EF787)/(1+$D$13*EF787)*DY787/(EA787+273)*$E$13)</f>
        <v>0</v>
      </c>
      <c r="AX787" t="s">
        <v>437</v>
      </c>
      <c r="AY787" t="s">
        <v>437</v>
      </c>
      <c r="AZ787">
        <v>0</v>
      </c>
      <c r="BA787">
        <v>0</v>
      </c>
      <c r="BB787">
        <f>1-AZ787/BA787</f>
        <v>0</v>
      </c>
      <c r="BC787">
        <v>0</v>
      </c>
      <c r="BD787" t="s">
        <v>437</v>
      </c>
      <c r="BE787" t="s">
        <v>437</v>
      </c>
      <c r="BF787">
        <v>0</v>
      </c>
      <c r="BG787">
        <v>0</v>
      </c>
      <c r="BH787">
        <f>1-BF787/BG787</f>
        <v>0</v>
      </c>
      <c r="BI787">
        <v>0.5</v>
      </c>
      <c r="BJ787">
        <f>DI787</f>
        <v>0</v>
      </c>
      <c r="BK787">
        <f>L787</f>
        <v>0</v>
      </c>
      <c r="BL787">
        <f>BH787*BI787*BJ787</f>
        <v>0</v>
      </c>
      <c r="BM787">
        <f>(BK787-BC787)/BJ787</f>
        <v>0</v>
      </c>
      <c r="BN787">
        <f>(BA787-BG787)/BG787</f>
        <v>0</v>
      </c>
      <c r="BO787">
        <f>AZ787/(BB787+AZ787/BG787)</f>
        <v>0</v>
      </c>
      <c r="BP787" t="s">
        <v>437</v>
      </c>
      <c r="BQ787">
        <v>0</v>
      </c>
      <c r="BR787">
        <f>IF(BQ787&lt;&gt;0, BQ787, BO787)</f>
        <v>0</v>
      </c>
      <c r="BS787">
        <f>1-BR787/BG787</f>
        <v>0</v>
      </c>
      <c r="BT787">
        <f>(BG787-BF787)/(BG787-BR787)</f>
        <v>0</v>
      </c>
      <c r="BU787">
        <f>(BA787-BG787)/(BA787-BR787)</f>
        <v>0</v>
      </c>
      <c r="BV787">
        <f>(BG787-BF787)/(BG787-AZ787)</f>
        <v>0</v>
      </c>
      <c r="BW787">
        <f>(BA787-BG787)/(BA787-AZ787)</f>
        <v>0</v>
      </c>
      <c r="BX787">
        <f>(BT787*BR787/BF787)</f>
        <v>0</v>
      </c>
      <c r="BY787">
        <f>(1-BX787)</f>
        <v>0</v>
      </c>
      <c r="DH787">
        <f>$B$11*EG787+$C$11*EH787+$F$11*ES787*(1-EV787)</f>
        <v>0</v>
      </c>
      <c r="DI787">
        <f>DH787*DJ787</f>
        <v>0</v>
      </c>
      <c r="DJ787">
        <f>($B$11*$D$9+$C$11*$D$9+$F$11*((FF787+EX787)/MAX(FF787+EX787+FG787, 0.1)*$I$9+FG787/MAX(FF787+EX787+FG787, 0.1)*$J$9))/($B$11+$C$11+$F$11)</f>
        <v>0</v>
      </c>
      <c r="DK787">
        <f>($B$11*$K$9+$C$11*$K$9+$F$11*((FF787+EX787)/MAX(FF787+EX787+FG787, 0.1)*$P$9+FG787/MAX(FF787+EX787+FG787, 0.1)*$Q$9))/($B$11+$C$11+$F$11)</f>
        <v>0</v>
      </c>
      <c r="DL787">
        <v>4.16</v>
      </c>
      <c r="DM787">
        <v>0.5</v>
      </c>
      <c r="DN787" t="s">
        <v>438</v>
      </c>
      <c r="DO787">
        <v>2</v>
      </c>
      <c r="DP787" t="b">
        <v>1</v>
      </c>
      <c r="DQ787">
        <v>1758920846</v>
      </c>
      <c r="DR787">
        <v>842.4743333333333</v>
      </c>
      <c r="DS787">
        <v>859.0915555555556</v>
      </c>
      <c r="DT787">
        <v>24.42418148148149</v>
      </c>
      <c r="DU787">
        <v>19.66491111111111</v>
      </c>
      <c r="DV787">
        <v>843.5616666666668</v>
      </c>
      <c r="DW787">
        <v>24.27651111111111</v>
      </c>
      <c r="DX787">
        <v>500.0001851851852</v>
      </c>
      <c r="DY787">
        <v>90.27554444444444</v>
      </c>
      <c r="DZ787">
        <v>0.03009617777777778</v>
      </c>
      <c r="EA787">
        <v>30.62135925925926</v>
      </c>
      <c r="EB787">
        <v>30.00822962962963</v>
      </c>
      <c r="EC787">
        <v>999.9000000000001</v>
      </c>
      <c r="ED787">
        <v>0</v>
      </c>
      <c r="EE787">
        <v>0</v>
      </c>
      <c r="EF787">
        <v>9998.214074074074</v>
      </c>
      <c r="EG787">
        <v>0</v>
      </c>
      <c r="EH787">
        <v>11.69524444444444</v>
      </c>
      <c r="EI787">
        <v>-16.61713703703704</v>
      </c>
      <c r="EJ787">
        <v>863.5663333333332</v>
      </c>
      <c r="EK787">
        <v>876.3243703703704</v>
      </c>
      <c r="EL787">
        <v>4.759271481481481</v>
      </c>
      <c r="EM787">
        <v>859.0915555555556</v>
      </c>
      <c r="EN787">
        <v>19.66491111111111</v>
      </c>
      <c r="EO787">
        <v>2.204906666666667</v>
      </c>
      <c r="EP787">
        <v>1.77526037037037</v>
      </c>
      <c r="EQ787">
        <v>18.998</v>
      </c>
      <c r="ER787">
        <v>15.57062962962963</v>
      </c>
      <c r="ES787">
        <v>1999.992222222223</v>
      </c>
      <c r="ET787">
        <v>0.9799932222222222</v>
      </c>
      <c r="EU787">
        <v>0.02000656666666667</v>
      </c>
      <c r="EV787">
        <v>0</v>
      </c>
      <c r="EW787">
        <v>769.4284444444444</v>
      </c>
      <c r="EX787">
        <v>5.00097</v>
      </c>
      <c r="EY787">
        <v>15441.72592592592</v>
      </c>
      <c r="EZ787">
        <v>16707.45925925926</v>
      </c>
      <c r="FA787">
        <v>40.861</v>
      </c>
      <c r="FB787">
        <v>41.06199999999999</v>
      </c>
      <c r="FC787">
        <v>40.75</v>
      </c>
      <c r="FD787">
        <v>40.736</v>
      </c>
      <c r="FE787">
        <v>41.45799999999999</v>
      </c>
      <c r="FF787">
        <v>1955.082222222222</v>
      </c>
      <c r="FG787">
        <v>39.91</v>
      </c>
      <c r="FH787">
        <v>0</v>
      </c>
      <c r="FI787">
        <v>1758920855.1</v>
      </c>
      <c r="FJ787">
        <v>0</v>
      </c>
      <c r="FK787">
        <v>769.35496</v>
      </c>
      <c r="FL787">
        <v>-7.543230798877</v>
      </c>
      <c r="FM787">
        <v>-167.0230771383792</v>
      </c>
      <c r="FN787">
        <v>15440.484</v>
      </c>
      <c r="FO787">
        <v>15</v>
      </c>
      <c r="FP787">
        <v>0</v>
      </c>
      <c r="FQ787" t="s">
        <v>439</v>
      </c>
      <c r="FR787">
        <v>1747247426.5</v>
      </c>
      <c r="FS787">
        <v>1747247420.5</v>
      </c>
      <c r="FT787">
        <v>0</v>
      </c>
      <c r="FU787">
        <v>1.027</v>
      </c>
      <c r="FV787">
        <v>0.031</v>
      </c>
      <c r="FW787">
        <v>0.02</v>
      </c>
      <c r="FX787">
        <v>0.05</v>
      </c>
      <c r="FY787">
        <v>420</v>
      </c>
      <c r="FZ787">
        <v>16</v>
      </c>
      <c r="GA787">
        <v>0.01</v>
      </c>
      <c r="GB787">
        <v>0.1</v>
      </c>
      <c r="GC787">
        <v>-16.644275</v>
      </c>
      <c r="GD787">
        <v>0.6507602251407443</v>
      </c>
      <c r="GE787">
        <v>0.07339066953639269</v>
      </c>
      <c r="GF787">
        <v>0</v>
      </c>
      <c r="GG787">
        <v>769.7912647058824</v>
      </c>
      <c r="GH787">
        <v>-7.738808262225606</v>
      </c>
      <c r="GI787">
        <v>0.8283353366425915</v>
      </c>
      <c r="GJ787">
        <v>-1</v>
      </c>
      <c r="GK787">
        <v>4.782824</v>
      </c>
      <c r="GL787">
        <v>-0.3349753846153974</v>
      </c>
      <c r="GM787">
        <v>0.04285349366154405</v>
      </c>
      <c r="GN787">
        <v>0</v>
      </c>
      <c r="GO787">
        <v>0</v>
      </c>
      <c r="GP787">
        <v>2</v>
      </c>
      <c r="GQ787" t="s">
        <v>446</v>
      </c>
      <c r="GR787">
        <v>3.13552</v>
      </c>
      <c r="GS787">
        <v>2.6907</v>
      </c>
      <c r="GT787">
        <v>0.151929</v>
      </c>
      <c r="GU787">
        <v>0.152268</v>
      </c>
      <c r="GV787">
        <v>0.107338</v>
      </c>
      <c r="GW787">
        <v>0.091138</v>
      </c>
      <c r="GX787">
        <v>26939.9</v>
      </c>
      <c r="GY787">
        <v>26985</v>
      </c>
      <c r="GZ787">
        <v>29530.4</v>
      </c>
      <c r="HA787">
        <v>29417.5</v>
      </c>
      <c r="HB787">
        <v>34822.2</v>
      </c>
      <c r="HC787">
        <v>35420</v>
      </c>
      <c r="HD787">
        <v>41549.3</v>
      </c>
      <c r="HE787">
        <v>41796.5</v>
      </c>
      <c r="HF787">
        <v>1.92997</v>
      </c>
      <c r="HG787">
        <v>1.87013</v>
      </c>
      <c r="HH787">
        <v>0.0712648</v>
      </c>
      <c r="HI787">
        <v>0</v>
      </c>
      <c r="HJ787">
        <v>28.8404</v>
      </c>
      <c r="HK787">
        <v>999.9</v>
      </c>
      <c r="HL787">
        <v>44.7</v>
      </c>
      <c r="HM787">
        <v>31.5</v>
      </c>
      <c r="HN787">
        <v>22.9841</v>
      </c>
      <c r="HO787">
        <v>62.0994</v>
      </c>
      <c r="HP787">
        <v>26.0457</v>
      </c>
      <c r="HQ787">
        <v>1</v>
      </c>
      <c r="HR787">
        <v>0.08465449999999999</v>
      </c>
      <c r="HS787">
        <v>-0.399425</v>
      </c>
      <c r="HT787">
        <v>20.3403</v>
      </c>
      <c r="HU787">
        <v>5.21744</v>
      </c>
      <c r="HV787">
        <v>12.0132</v>
      </c>
      <c r="HW787">
        <v>4.98865</v>
      </c>
      <c r="HX787">
        <v>3.28772</v>
      </c>
      <c r="HY787">
        <v>9999</v>
      </c>
      <c r="HZ787">
        <v>9999</v>
      </c>
      <c r="IA787">
        <v>9999</v>
      </c>
      <c r="IB787">
        <v>19</v>
      </c>
      <c r="IC787">
        <v>1.86754</v>
      </c>
      <c r="ID787">
        <v>1.86667</v>
      </c>
      <c r="IE787">
        <v>1.86601</v>
      </c>
      <c r="IF787">
        <v>1.866</v>
      </c>
      <c r="IG787">
        <v>1.86783</v>
      </c>
      <c r="IH787">
        <v>1.87027</v>
      </c>
      <c r="II787">
        <v>1.86891</v>
      </c>
      <c r="IJ787">
        <v>1.87042</v>
      </c>
      <c r="IK787">
        <v>0</v>
      </c>
      <c r="IL787">
        <v>0</v>
      </c>
      <c r="IM787">
        <v>0</v>
      </c>
      <c r="IN787">
        <v>0</v>
      </c>
      <c r="IO787" t="s">
        <v>441</v>
      </c>
      <c r="IP787" t="s">
        <v>442</v>
      </c>
      <c r="IQ787" t="s">
        <v>443</v>
      </c>
      <c r="IR787" t="s">
        <v>443</v>
      </c>
      <c r="IS787" t="s">
        <v>443</v>
      </c>
      <c r="IT787" t="s">
        <v>443</v>
      </c>
      <c r="IU787">
        <v>0</v>
      </c>
      <c r="IV787">
        <v>100</v>
      </c>
      <c r="IW787">
        <v>100</v>
      </c>
      <c r="IX787">
        <v>-1.069</v>
      </c>
      <c r="IY787">
        <v>0.1473</v>
      </c>
      <c r="IZ787">
        <v>-0.2124528667129374</v>
      </c>
      <c r="JA787">
        <v>-0.0008016307627816455</v>
      </c>
      <c r="JB787">
        <v>-2.705495203968552E-07</v>
      </c>
      <c r="JC787">
        <v>-1.001381313952682E-11</v>
      </c>
      <c r="JD787">
        <v>-0.06429383364076624</v>
      </c>
      <c r="JE787">
        <v>-0.003544197663381463</v>
      </c>
      <c r="JF787">
        <v>0.0008551080648433378</v>
      </c>
      <c r="JG787">
        <v>-1.439520423836254E-05</v>
      </c>
      <c r="JH787">
        <v>4</v>
      </c>
      <c r="JI787">
        <v>2335</v>
      </c>
      <c r="JJ787">
        <v>1</v>
      </c>
      <c r="JK787">
        <v>25</v>
      </c>
      <c r="JL787">
        <v>194557.1</v>
      </c>
      <c r="JM787">
        <v>194557.2</v>
      </c>
      <c r="JN787">
        <v>1.80054</v>
      </c>
      <c r="JO787">
        <v>0</v>
      </c>
      <c r="JP787">
        <v>1.39648</v>
      </c>
      <c r="JQ787">
        <v>2.35352</v>
      </c>
      <c r="JR787">
        <v>1.49536</v>
      </c>
      <c r="JS787">
        <v>2.65747</v>
      </c>
      <c r="JT787">
        <v>36.4814</v>
      </c>
      <c r="JU787">
        <v>24.0612</v>
      </c>
      <c r="JV787">
        <v>18</v>
      </c>
      <c r="JW787">
        <v>493.229</v>
      </c>
      <c r="JX787">
        <v>445.573</v>
      </c>
      <c r="JY787">
        <v>28.8928</v>
      </c>
      <c r="JZ787">
        <v>28.6805</v>
      </c>
      <c r="KA787">
        <v>30.0004</v>
      </c>
      <c r="KB787">
        <v>28.4893</v>
      </c>
      <c r="KC787">
        <v>28.4196</v>
      </c>
      <c r="KD787">
        <v>100</v>
      </c>
      <c r="KE787">
        <v>18.7265</v>
      </c>
      <c r="KF787">
        <v>46.399</v>
      </c>
      <c r="KG787">
        <v>28.894</v>
      </c>
      <c r="KH787">
        <v>1533.6</v>
      </c>
      <c r="KI787">
        <v>19.6325</v>
      </c>
      <c r="KJ787">
        <v>100.918</v>
      </c>
      <c r="KK787">
        <v>100.504</v>
      </c>
    </row>
    <row r="788" spans="1:297">
      <c r="A788">
        <v>772</v>
      </c>
      <c r="B788">
        <v>1758920858.5</v>
      </c>
      <c r="C788">
        <v>19075.40000009537</v>
      </c>
      <c r="D788" t="s">
        <v>1992</v>
      </c>
      <c r="E788" t="s">
        <v>1993</v>
      </c>
      <c r="F788">
        <v>5</v>
      </c>
      <c r="G788" t="s">
        <v>1809</v>
      </c>
      <c r="H788" t="s">
        <v>436</v>
      </c>
      <c r="I788">
        <v>1758920850.714286</v>
      </c>
      <c r="J788">
        <f>(K788)/1000</f>
        <v>0</v>
      </c>
      <c r="K788">
        <f>IF(DP788, AN788, AH788)</f>
        <v>0</v>
      </c>
      <c r="L788">
        <f>IF(DP788, AI788, AG788)</f>
        <v>0</v>
      </c>
      <c r="M788">
        <f>DR788 - IF(AU788&gt;1, L788*DL788*100.0/(AW788), 0)</f>
        <v>0</v>
      </c>
      <c r="N788">
        <f>((T788-J788/2)*M788-L788)/(T788+J788/2)</f>
        <v>0</v>
      </c>
      <c r="O788">
        <f>N788*(DY788+DZ788)/1000.0</f>
        <v>0</v>
      </c>
      <c r="P788">
        <f>(DR788 - IF(AU788&gt;1, L788*DL788*100.0/(AW788), 0))*(DY788+DZ788)/1000.0</f>
        <v>0</v>
      </c>
      <c r="Q788">
        <f>2.0/((1/S788-1/R788)+SIGN(S788)*SQRT((1/S788-1/R788)*(1/S788-1/R788) + 4*DM788/((DM788+1)*(DM788+1))*(2*1/S788*1/R788-1/R788*1/R788)))</f>
        <v>0</v>
      </c>
      <c r="R788">
        <f>IF(LEFT(DN788,1)&lt;&gt;"0",IF(LEFT(DN788,1)="1",3.0,DO788),$D$5+$E$5*(EF788*DY788/($K$5*1000))+$F$5*(EF788*DY788/($K$5*1000))*MAX(MIN(DL788,$J$5),$I$5)*MAX(MIN(DL788,$J$5),$I$5)+$G$5*MAX(MIN(DL788,$J$5),$I$5)*(EF788*DY788/($K$5*1000))+$H$5*(EF788*DY788/($K$5*1000))*(EF788*DY788/($K$5*1000)))</f>
        <v>0</v>
      </c>
      <c r="S788">
        <f>J788*(1000-(1000*0.61365*exp(17.502*W788/(240.97+W788))/(DY788+DZ788)+DT788)/2)/(1000*0.61365*exp(17.502*W788/(240.97+W788))/(DY788+DZ788)-DT788)</f>
        <v>0</v>
      </c>
      <c r="T788">
        <f>1/((DM788+1)/(Q788/1.6)+1/(R788/1.37)) + DM788/((DM788+1)/(Q788/1.6) + DM788/(R788/1.37))</f>
        <v>0</v>
      </c>
      <c r="U788">
        <f>(DH788*DK788)</f>
        <v>0</v>
      </c>
      <c r="V788">
        <f>(EA788+(U788+2*0.95*5.67E-8*(((EA788+$B$7)+273)^4-(EA788+273)^4)-44100*J788)/(1.84*29.3*R788+8*0.95*5.67E-8*(EA788+273)^3))</f>
        <v>0</v>
      </c>
      <c r="W788">
        <f>($C$7*EB788+$D$7*EC788+$E$7*V788)</f>
        <v>0</v>
      </c>
      <c r="X788">
        <f>0.61365*exp(17.502*W788/(240.97+W788))</f>
        <v>0</v>
      </c>
      <c r="Y788">
        <f>(Z788/AA788*100)</f>
        <v>0</v>
      </c>
      <c r="Z788">
        <f>DT788*(DY788+DZ788)/1000</f>
        <v>0</v>
      </c>
      <c r="AA788">
        <f>0.61365*exp(17.502*EA788/(240.97+EA788))</f>
        <v>0</v>
      </c>
      <c r="AB788">
        <f>(X788-DT788*(DY788+DZ788)/1000)</f>
        <v>0</v>
      </c>
      <c r="AC788">
        <f>(-J788*44100)</f>
        <v>0</v>
      </c>
      <c r="AD788">
        <f>2*29.3*R788*0.92*(EA788-W788)</f>
        <v>0</v>
      </c>
      <c r="AE788">
        <f>2*0.95*5.67E-8*(((EA788+$B$7)+273)^4-(W788+273)^4)</f>
        <v>0</v>
      </c>
      <c r="AF788">
        <f>U788+AE788+AC788+AD788</f>
        <v>0</v>
      </c>
      <c r="AG788">
        <f>DX788*AU788*(DS788-DR788*(1000-AU788*DU788)/(1000-AU788*DT788))/(100*DL788)</f>
        <v>0</v>
      </c>
      <c r="AH788">
        <f>1000*DX788*AU788*(DT788-DU788)/(100*DL788*(1000-AU788*DT788))</f>
        <v>0</v>
      </c>
      <c r="AI788">
        <f>(AJ788 - AK788 - DY788*1E3/(8.314*(EA788+273.15)) * AM788/DX788 * AL788) * DX788/(100*DL788) * (1000 - DU788)/1000</f>
        <v>0</v>
      </c>
      <c r="AJ788">
        <v>858.549009182253</v>
      </c>
      <c r="AK788">
        <v>840.991242424242</v>
      </c>
      <c r="AL788">
        <v>-1.868422416903191</v>
      </c>
      <c r="AM788">
        <v>65.04146636514054</v>
      </c>
      <c r="AN788">
        <f>(AP788 - AO788 + DY788*1E3/(8.314*(EA788+273.15)) * AR788/DX788 * AQ788) * DX788/(100*DL788) * 1000/(1000 - AP788)</f>
        <v>0</v>
      </c>
      <c r="AO788">
        <v>19.65854926142445</v>
      </c>
      <c r="AP788">
        <v>24.36781454545455</v>
      </c>
      <c r="AQ788">
        <v>-0.007427169229714528</v>
      </c>
      <c r="AR788">
        <v>106.9102258895903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MAX(0,($B$13+$C$13*EF788)/(1+$D$13*EF788)*DY788/(EA788+273)*$E$13)</f>
        <v>0</v>
      </c>
      <c r="AX788" t="s">
        <v>437</v>
      </c>
      <c r="AY788" t="s">
        <v>437</v>
      </c>
      <c r="AZ788">
        <v>0</v>
      </c>
      <c r="BA788">
        <v>0</v>
      </c>
      <c r="BB788">
        <f>1-AZ788/BA788</f>
        <v>0</v>
      </c>
      <c r="BC788">
        <v>0</v>
      </c>
      <c r="BD788" t="s">
        <v>437</v>
      </c>
      <c r="BE788" t="s">
        <v>437</v>
      </c>
      <c r="BF788">
        <v>0</v>
      </c>
      <c r="BG788">
        <v>0</v>
      </c>
      <c r="BH788">
        <f>1-BF788/BG788</f>
        <v>0</v>
      </c>
      <c r="BI788">
        <v>0.5</v>
      </c>
      <c r="BJ788">
        <f>DI788</f>
        <v>0</v>
      </c>
      <c r="BK788">
        <f>L788</f>
        <v>0</v>
      </c>
      <c r="BL788">
        <f>BH788*BI788*BJ788</f>
        <v>0</v>
      </c>
      <c r="BM788">
        <f>(BK788-BC788)/BJ788</f>
        <v>0</v>
      </c>
      <c r="BN788">
        <f>(BA788-BG788)/BG788</f>
        <v>0</v>
      </c>
      <c r="BO788">
        <f>AZ788/(BB788+AZ788/BG788)</f>
        <v>0</v>
      </c>
      <c r="BP788" t="s">
        <v>437</v>
      </c>
      <c r="BQ788">
        <v>0</v>
      </c>
      <c r="BR788">
        <f>IF(BQ788&lt;&gt;0, BQ788, BO788)</f>
        <v>0</v>
      </c>
      <c r="BS788">
        <f>1-BR788/BG788</f>
        <v>0</v>
      </c>
      <c r="BT788">
        <f>(BG788-BF788)/(BG788-BR788)</f>
        <v>0</v>
      </c>
      <c r="BU788">
        <f>(BA788-BG788)/(BA788-BR788)</f>
        <v>0</v>
      </c>
      <c r="BV788">
        <f>(BG788-BF788)/(BG788-AZ788)</f>
        <v>0</v>
      </c>
      <c r="BW788">
        <f>(BA788-BG788)/(BA788-AZ788)</f>
        <v>0</v>
      </c>
      <c r="BX788">
        <f>(BT788*BR788/BF788)</f>
        <v>0</v>
      </c>
      <c r="BY788">
        <f>(1-BX788)</f>
        <v>0</v>
      </c>
      <c r="DH788">
        <f>$B$11*EG788+$C$11*EH788+$F$11*ES788*(1-EV788)</f>
        <v>0</v>
      </c>
      <c r="DI788">
        <f>DH788*DJ788</f>
        <v>0</v>
      </c>
      <c r="DJ788">
        <f>($B$11*$D$9+$C$11*$D$9+$F$11*((FF788+EX788)/MAX(FF788+EX788+FG788, 0.1)*$I$9+FG788/MAX(FF788+EX788+FG788, 0.1)*$J$9))/($B$11+$C$11+$F$11)</f>
        <v>0</v>
      </c>
      <c r="DK788">
        <f>($B$11*$K$9+$C$11*$K$9+$F$11*((FF788+EX788)/MAX(FF788+EX788+FG788, 0.1)*$P$9+FG788/MAX(FF788+EX788+FG788, 0.1)*$Q$9))/($B$11+$C$11+$F$11)</f>
        <v>0</v>
      </c>
      <c r="DL788">
        <v>4.16</v>
      </c>
      <c r="DM788">
        <v>0.5</v>
      </c>
      <c r="DN788" t="s">
        <v>438</v>
      </c>
      <c r="DO788">
        <v>2</v>
      </c>
      <c r="DP788" t="b">
        <v>1</v>
      </c>
      <c r="DQ788">
        <v>1758920850.714286</v>
      </c>
      <c r="DR788">
        <v>833.7864642857143</v>
      </c>
      <c r="DS788">
        <v>850.3523214285715</v>
      </c>
      <c r="DT788">
        <v>24.41142857142857</v>
      </c>
      <c r="DU788">
        <v>19.66290714285714</v>
      </c>
      <c r="DV788">
        <v>834.862642857143</v>
      </c>
      <c r="DW788">
        <v>24.26391428571429</v>
      </c>
      <c r="DX788">
        <v>499.9986071428571</v>
      </c>
      <c r="DY788">
        <v>90.27485714285714</v>
      </c>
      <c r="DZ788">
        <v>0.03028282857142858</v>
      </c>
      <c r="EA788">
        <v>30.61280357142857</v>
      </c>
      <c r="EB788">
        <v>30.00495</v>
      </c>
      <c r="EC788">
        <v>999.9000000000002</v>
      </c>
      <c r="ED788">
        <v>0</v>
      </c>
      <c r="EE788">
        <v>0</v>
      </c>
      <c r="EF788">
        <v>9999.078214285715</v>
      </c>
      <c r="EG788">
        <v>0</v>
      </c>
      <c r="EH788">
        <v>11.6928</v>
      </c>
      <c r="EI788">
        <v>-16.56585357142857</v>
      </c>
      <c r="EJ788">
        <v>854.6497857142857</v>
      </c>
      <c r="EK788">
        <v>867.4080714285714</v>
      </c>
      <c r="EL788">
        <v>4.748518214285714</v>
      </c>
      <c r="EM788">
        <v>850.3523214285715</v>
      </c>
      <c r="EN788">
        <v>19.66290714285714</v>
      </c>
      <c r="EO788">
        <v>2.203738214285714</v>
      </c>
      <c r="EP788">
        <v>1.775066071428572</v>
      </c>
      <c r="EQ788">
        <v>18.9895</v>
      </c>
      <c r="ER788">
        <v>15.56891785714285</v>
      </c>
      <c r="ES788">
        <v>2000.007857142857</v>
      </c>
      <c r="ET788">
        <v>0.9799937142857141</v>
      </c>
      <c r="EU788">
        <v>0.02000607857142858</v>
      </c>
      <c r="EV788">
        <v>0</v>
      </c>
      <c r="EW788">
        <v>768.7440714285714</v>
      </c>
      <c r="EX788">
        <v>5.00097</v>
      </c>
      <c r="EY788">
        <v>15428.40714285714</v>
      </c>
      <c r="EZ788">
        <v>16707.60357142857</v>
      </c>
      <c r="FA788">
        <v>40.866</v>
      </c>
      <c r="FB788">
        <v>41.06199999999999</v>
      </c>
      <c r="FC788">
        <v>40.75</v>
      </c>
      <c r="FD788">
        <v>40.7455</v>
      </c>
      <c r="FE788">
        <v>41.45274999999999</v>
      </c>
      <c r="FF788">
        <v>1955.097857142857</v>
      </c>
      <c r="FG788">
        <v>39.91</v>
      </c>
      <c r="FH788">
        <v>0</v>
      </c>
      <c r="FI788">
        <v>1758920859.9</v>
      </c>
      <c r="FJ788">
        <v>0</v>
      </c>
      <c r="FK788">
        <v>768.6652799999999</v>
      </c>
      <c r="FL788">
        <v>-8.879692301586417</v>
      </c>
      <c r="FM788">
        <v>-180.9384612506741</v>
      </c>
      <c r="FN788">
        <v>15426.688</v>
      </c>
      <c r="FO788">
        <v>15</v>
      </c>
      <c r="FP788">
        <v>0</v>
      </c>
      <c r="FQ788" t="s">
        <v>439</v>
      </c>
      <c r="FR788">
        <v>1747247426.5</v>
      </c>
      <c r="FS788">
        <v>1747247420.5</v>
      </c>
      <c r="FT788">
        <v>0</v>
      </c>
      <c r="FU788">
        <v>1.027</v>
      </c>
      <c r="FV788">
        <v>0.031</v>
      </c>
      <c r="FW788">
        <v>0.02</v>
      </c>
      <c r="FX788">
        <v>0.05</v>
      </c>
      <c r="FY788">
        <v>420</v>
      </c>
      <c r="FZ788">
        <v>16</v>
      </c>
      <c r="GA788">
        <v>0.01</v>
      </c>
      <c r="GB788">
        <v>0.1</v>
      </c>
      <c r="GC788">
        <v>-16.5951475</v>
      </c>
      <c r="GD788">
        <v>0.6954135084427675</v>
      </c>
      <c r="GE788">
        <v>0.0744829476709266</v>
      </c>
      <c r="GF788">
        <v>0</v>
      </c>
      <c r="GG788">
        <v>769.1378529411766</v>
      </c>
      <c r="GH788">
        <v>-8.648388093999463</v>
      </c>
      <c r="GI788">
        <v>0.90303277031128</v>
      </c>
      <c r="GJ788">
        <v>-1</v>
      </c>
      <c r="GK788">
        <v>4.751758499999999</v>
      </c>
      <c r="GL788">
        <v>-0.1293622514071408</v>
      </c>
      <c r="GM788">
        <v>0.01668317274231737</v>
      </c>
      <c r="GN788">
        <v>0</v>
      </c>
      <c r="GO788">
        <v>0</v>
      </c>
      <c r="GP788">
        <v>2</v>
      </c>
      <c r="GQ788" t="s">
        <v>446</v>
      </c>
      <c r="GR788">
        <v>3.13556</v>
      </c>
      <c r="GS788">
        <v>2.69047</v>
      </c>
      <c r="GT788">
        <v>0.150822</v>
      </c>
      <c r="GU788">
        <v>0.151185</v>
      </c>
      <c r="GV788">
        <v>0.107231</v>
      </c>
      <c r="GW788">
        <v>0.0911385</v>
      </c>
      <c r="GX788">
        <v>26975.1</v>
      </c>
      <c r="GY788">
        <v>27018.9</v>
      </c>
      <c r="GZ788">
        <v>29530.4</v>
      </c>
      <c r="HA788">
        <v>29416.9</v>
      </c>
      <c r="HB788">
        <v>34826.7</v>
      </c>
      <c r="HC788">
        <v>35419</v>
      </c>
      <c r="HD788">
        <v>41549.6</v>
      </c>
      <c r="HE788">
        <v>41795.4</v>
      </c>
      <c r="HF788">
        <v>1.92992</v>
      </c>
      <c r="HG788">
        <v>1.87003</v>
      </c>
      <c r="HH788">
        <v>0.07188319999999999</v>
      </c>
      <c r="HI788">
        <v>0</v>
      </c>
      <c r="HJ788">
        <v>28.8361</v>
      </c>
      <c r="HK788">
        <v>999.9</v>
      </c>
      <c r="HL788">
        <v>44.7</v>
      </c>
      <c r="HM788">
        <v>31.5</v>
      </c>
      <c r="HN788">
        <v>22.9837</v>
      </c>
      <c r="HO788">
        <v>62.0794</v>
      </c>
      <c r="HP788">
        <v>26.0497</v>
      </c>
      <c r="HQ788">
        <v>1</v>
      </c>
      <c r="HR788">
        <v>0.08494160000000001</v>
      </c>
      <c r="HS788">
        <v>-0.424085</v>
      </c>
      <c r="HT788">
        <v>20.3402</v>
      </c>
      <c r="HU788">
        <v>5.21774</v>
      </c>
      <c r="HV788">
        <v>12.014</v>
      </c>
      <c r="HW788">
        <v>4.98915</v>
      </c>
      <c r="HX788">
        <v>3.2877</v>
      </c>
      <c r="HY788">
        <v>9999</v>
      </c>
      <c r="HZ788">
        <v>9999</v>
      </c>
      <c r="IA788">
        <v>9999</v>
      </c>
      <c r="IB788">
        <v>19</v>
      </c>
      <c r="IC788">
        <v>1.86754</v>
      </c>
      <c r="ID788">
        <v>1.86669</v>
      </c>
      <c r="IE788">
        <v>1.86602</v>
      </c>
      <c r="IF788">
        <v>1.866</v>
      </c>
      <c r="IG788">
        <v>1.86784</v>
      </c>
      <c r="IH788">
        <v>1.87027</v>
      </c>
      <c r="II788">
        <v>1.86893</v>
      </c>
      <c r="IJ788">
        <v>1.87042</v>
      </c>
      <c r="IK788">
        <v>0</v>
      </c>
      <c r="IL788">
        <v>0</v>
      </c>
      <c r="IM788">
        <v>0</v>
      </c>
      <c r="IN788">
        <v>0</v>
      </c>
      <c r="IO788" t="s">
        <v>441</v>
      </c>
      <c r="IP788" t="s">
        <v>442</v>
      </c>
      <c r="IQ788" t="s">
        <v>443</v>
      </c>
      <c r="IR788" t="s">
        <v>443</v>
      </c>
      <c r="IS788" t="s">
        <v>443</v>
      </c>
      <c r="IT788" t="s">
        <v>443</v>
      </c>
      <c r="IU788">
        <v>0</v>
      </c>
      <c r="IV788">
        <v>100</v>
      </c>
      <c r="IW788">
        <v>100</v>
      </c>
      <c r="IX788">
        <v>-1.058</v>
      </c>
      <c r="IY788">
        <v>0.1469</v>
      </c>
      <c r="IZ788">
        <v>-0.2124528667129374</v>
      </c>
      <c r="JA788">
        <v>-0.0008016307627816455</v>
      </c>
      <c r="JB788">
        <v>-2.705495203968552E-07</v>
      </c>
      <c r="JC788">
        <v>-1.001381313952682E-11</v>
      </c>
      <c r="JD788">
        <v>-0.06429383364076624</v>
      </c>
      <c r="JE788">
        <v>-0.003544197663381463</v>
      </c>
      <c r="JF788">
        <v>0.0008551080648433378</v>
      </c>
      <c r="JG788">
        <v>-1.439520423836254E-05</v>
      </c>
      <c r="JH788">
        <v>4</v>
      </c>
      <c r="JI788">
        <v>2335</v>
      </c>
      <c r="JJ788">
        <v>1</v>
      </c>
      <c r="JK788">
        <v>25</v>
      </c>
      <c r="JL788">
        <v>194557.2</v>
      </c>
      <c r="JM788">
        <v>194557.3</v>
      </c>
      <c r="JN788">
        <v>1.78589</v>
      </c>
      <c r="JO788">
        <v>0</v>
      </c>
      <c r="JP788">
        <v>1.39648</v>
      </c>
      <c r="JQ788">
        <v>2.35229</v>
      </c>
      <c r="JR788">
        <v>1.49536</v>
      </c>
      <c r="JS788">
        <v>2.67578</v>
      </c>
      <c r="JT788">
        <v>36.4814</v>
      </c>
      <c r="JU788">
        <v>24.07</v>
      </c>
      <c r="JV788">
        <v>18</v>
      </c>
      <c r="JW788">
        <v>493.217</v>
      </c>
      <c r="JX788">
        <v>445.52</v>
      </c>
      <c r="JY788">
        <v>28.8876</v>
      </c>
      <c r="JZ788">
        <v>28.6826</v>
      </c>
      <c r="KA788">
        <v>30.0004</v>
      </c>
      <c r="KB788">
        <v>28.4916</v>
      </c>
      <c r="KC788">
        <v>28.4208</v>
      </c>
      <c r="KD788">
        <v>100</v>
      </c>
      <c r="KE788">
        <v>18.7265</v>
      </c>
      <c r="KF788">
        <v>46.399</v>
      </c>
      <c r="KG788">
        <v>28.891</v>
      </c>
      <c r="KH788">
        <v>1553.64</v>
      </c>
      <c r="KI788">
        <v>19.6812</v>
      </c>
      <c r="KJ788">
        <v>100.919</v>
      </c>
      <c r="KK788">
        <v>100.501</v>
      </c>
    </row>
    <row r="789" spans="1:297">
      <c r="A789">
        <v>773</v>
      </c>
      <c r="B789">
        <v>1758920863.5</v>
      </c>
      <c r="C789">
        <v>19080.40000009537</v>
      </c>
      <c r="D789" t="s">
        <v>1994</v>
      </c>
      <c r="E789" t="s">
        <v>1995</v>
      </c>
      <c r="F789">
        <v>5</v>
      </c>
      <c r="G789" t="s">
        <v>1809</v>
      </c>
      <c r="H789" t="s">
        <v>436</v>
      </c>
      <c r="I789">
        <v>1758920856</v>
      </c>
      <c r="J789">
        <f>(K789)/1000</f>
        <v>0</v>
      </c>
      <c r="K789">
        <f>IF(DP789, AN789, AH789)</f>
        <v>0</v>
      </c>
      <c r="L789">
        <f>IF(DP789, AI789, AG789)</f>
        <v>0</v>
      </c>
      <c r="M789">
        <f>DR789 - IF(AU789&gt;1, L789*DL789*100.0/(AW789), 0)</f>
        <v>0</v>
      </c>
      <c r="N789">
        <f>((T789-J789/2)*M789-L789)/(T789+J789/2)</f>
        <v>0</v>
      </c>
      <c r="O789">
        <f>N789*(DY789+DZ789)/1000.0</f>
        <v>0</v>
      </c>
      <c r="P789">
        <f>(DR789 - IF(AU789&gt;1, L789*DL789*100.0/(AW789), 0))*(DY789+DZ789)/1000.0</f>
        <v>0</v>
      </c>
      <c r="Q789">
        <f>2.0/((1/S789-1/R789)+SIGN(S789)*SQRT((1/S789-1/R789)*(1/S789-1/R789) + 4*DM789/((DM789+1)*(DM789+1))*(2*1/S789*1/R789-1/R789*1/R789)))</f>
        <v>0</v>
      </c>
      <c r="R789">
        <f>IF(LEFT(DN789,1)&lt;&gt;"0",IF(LEFT(DN789,1)="1",3.0,DO789),$D$5+$E$5*(EF789*DY789/($K$5*1000))+$F$5*(EF789*DY789/($K$5*1000))*MAX(MIN(DL789,$J$5),$I$5)*MAX(MIN(DL789,$J$5),$I$5)+$G$5*MAX(MIN(DL789,$J$5),$I$5)*(EF789*DY789/($K$5*1000))+$H$5*(EF789*DY789/($K$5*1000))*(EF789*DY789/($K$5*1000)))</f>
        <v>0</v>
      </c>
      <c r="S789">
        <f>J789*(1000-(1000*0.61365*exp(17.502*W789/(240.97+W789))/(DY789+DZ789)+DT789)/2)/(1000*0.61365*exp(17.502*W789/(240.97+W789))/(DY789+DZ789)-DT789)</f>
        <v>0</v>
      </c>
      <c r="T789">
        <f>1/((DM789+1)/(Q789/1.6)+1/(R789/1.37)) + DM789/((DM789+1)/(Q789/1.6) + DM789/(R789/1.37))</f>
        <v>0</v>
      </c>
      <c r="U789">
        <f>(DH789*DK789)</f>
        <v>0</v>
      </c>
      <c r="V789">
        <f>(EA789+(U789+2*0.95*5.67E-8*(((EA789+$B$7)+273)^4-(EA789+273)^4)-44100*J789)/(1.84*29.3*R789+8*0.95*5.67E-8*(EA789+273)^3))</f>
        <v>0</v>
      </c>
      <c r="W789">
        <f>($C$7*EB789+$D$7*EC789+$E$7*V789)</f>
        <v>0</v>
      </c>
      <c r="X789">
        <f>0.61365*exp(17.502*W789/(240.97+W789))</f>
        <v>0</v>
      </c>
      <c r="Y789">
        <f>(Z789/AA789*100)</f>
        <v>0</v>
      </c>
      <c r="Z789">
        <f>DT789*(DY789+DZ789)/1000</f>
        <v>0</v>
      </c>
      <c r="AA789">
        <f>0.61365*exp(17.502*EA789/(240.97+EA789))</f>
        <v>0</v>
      </c>
      <c r="AB789">
        <f>(X789-DT789*(DY789+DZ789)/1000)</f>
        <v>0</v>
      </c>
      <c r="AC789">
        <f>(-J789*44100)</f>
        <v>0</v>
      </c>
      <c r="AD789">
        <f>2*29.3*R789*0.92*(EA789-W789)</f>
        <v>0</v>
      </c>
      <c r="AE789">
        <f>2*0.95*5.67E-8*(((EA789+$B$7)+273)^4-(W789+273)^4)</f>
        <v>0</v>
      </c>
      <c r="AF789">
        <f>U789+AE789+AC789+AD789</f>
        <v>0</v>
      </c>
      <c r="AG789">
        <f>DX789*AU789*(DS789-DR789*(1000-AU789*DU789)/(1000-AU789*DT789))/(100*DL789)</f>
        <v>0</v>
      </c>
      <c r="AH789">
        <f>1000*DX789*AU789*(DT789-DU789)/(100*DL789*(1000-AU789*DT789))</f>
        <v>0</v>
      </c>
      <c r="AI789">
        <f>(AJ789 - AK789 - DY789*1E3/(8.314*(EA789+273.15)) * AM789/DX789 * AL789) * DX789/(100*DL789) * (1000 - DU789)/1000</f>
        <v>0</v>
      </c>
      <c r="AJ789">
        <v>849.4691878076396</v>
      </c>
      <c r="AK789">
        <v>831.9146545454541</v>
      </c>
      <c r="AL789">
        <v>-1.812213554451898</v>
      </c>
      <c r="AM789">
        <v>65.04146636514054</v>
      </c>
      <c r="AN789">
        <f>(AP789 - AO789 + DY789*1E3/(8.314*(EA789+273.15)) * AR789/DX789 * AQ789) * DX789/(100*DL789) * 1000/(1000 - AP789)</f>
        <v>0</v>
      </c>
      <c r="AO789">
        <v>19.65946444273516</v>
      </c>
      <c r="AP789">
        <v>24.3305703030303</v>
      </c>
      <c r="AQ789">
        <v>-0.007381297177447244</v>
      </c>
      <c r="AR789">
        <v>106.9102258895903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MAX(0,($B$13+$C$13*EF789)/(1+$D$13*EF789)*DY789/(EA789+273)*$E$13)</f>
        <v>0</v>
      </c>
      <c r="AX789" t="s">
        <v>437</v>
      </c>
      <c r="AY789" t="s">
        <v>437</v>
      </c>
      <c r="AZ789">
        <v>0</v>
      </c>
      <c r="BA789">
        <v>0</v>
      </c>
      <c r="BB789">
        <f>1-AZ789/BA789</f>
        <v>0</v>
      </c>
      <c r="BC789">
        <v>0</v>
      </c>
      <c r="BD789" t="s">
        <v>437</v>
      </c>
      <c r="BE789" t="s">
        <v>437</v>
      </c>
      <c r="BF789">
        <v>0</v>
      </c>
      <c r="BG789">
        <v>0</v>
      </c>
      <c r="BH789">
        <f>1-BF789/BG789</f>
        <v>0</v>
      </c>
      <c r="BI789">
        <v>0.5</v>
      </c>
      <c r="BJ789">
        <f>DI789</f>
        <v>0</v>
      </c>
      <c r="BK789">
        <f>L789</f>
        <v>0</v>
      </c>
      <c r="BL789">
        <f>BH789*BI789*BJ789</f>
        <v>0</v>
      </c>
      <c r="BM789">
        <f>(BK789-BC789)/BJ789</f>
        <v>0</v>
      </c>
      <c r="BN789">
        <f>(BA789-BG789)/BG789</f>
        <v>0</v>
      </c>
      <c r="BO789">
        <f>AZ789/(BB789+AZ789/BG789)</f>
        <v>0</v>
      </c>
      <c r="BP789" t="s">
        <v>437</v>
      </c>
      <c r="BQ789">
        <v>0</v>
      </c>
      <c r="BR789">
        <f>IF(BQ789&lt;&gt;0, BQ789, BO789)</f>
        <v>0</v>
      </c>
      <c r="BS789">
        <f>1-BR789/BG789</f>
        <v>0</v>
      </c>
      <c r="BT789">
        <f>(BG789-BF789)/(BG789-BR789)</f>
        <v>0</v>
      </c>
      <c r="BU789">
        <f>(BA789-BG789)/(BA789-BR789)</f>
        <v>0</v>
      </c>
      <c r="BV789">
        <f>(BG789-BF789)/(BG789-AZ789)</f>
        <v>0</v>
      </c>
      <c r="BW789">
        <f>(BA789-BG789)/(BA789-AZ789)</f>
        <v>0</v>
      </c>
      <c r="BX789">
        <f>(BT789*BR789/BF789)</f>
        <v>0</v>
      </c>
      <c r="BY789">
        <f>(1-BX789)</f>
        <v>0</v>
      </c>
      <c r="DH789">
        <f>$B$11*EG789+$C$11*EH789+$F$11*ES789*(1-EV789)</f>
        <v>0</v>
      </c>
      <c r="DI789">
        <f>DH789*DJ789</f>
        <v>0</v>
      </c>
      <c r="DJ789">
        <f>($B$11*$D$9+$C$11*$D$9+$F$11*((FF789+EX789)/MAX(FF789+EX789+FG789, 0.1)*$I$9+FG789/MAX(FF789+EX789+FG789, 0.1)*$J$9))/($B$11+$C$11+$F$11)</f>
        <v>0</v>
      </c>
      <c r="DK789">
        <f>($B$11*$K$9+$C$11*$K$9+$F$11*((FF789+EX789)/MAX(FF789+EX789+FG789, 0.1)*$P$9+FG789/MAX(FF789+EX789+FG789, 0.1)*$Q$9))/($B$11+$C$11+$F$11)</f>
        <v>0</v>
      </c>
      <c r="DL789">
        <v>4.16</v>
      </c>
      <c r="DM789">
        <v>0.5</v>
      </c>
      <c r="DN789" t="s">
        <v>438</v>
      </c>
      <c r="DO789">
        <v>2</v>
      </c>
      <c r="DP789" t="b">
        <v>1</v>
      </c>
      <c r="DQ789">
        <v>1758920856</v>
      </c>
      <c r="DR789">
        <v>824.1793333333333</v>
      </c>
      <c r="DS789">
        <v>840.7102962962964</v>
      </c>
      <c r="DT789">
        <v>24.38118518518518</v>
      </c>
      <c r="DU789">
        <v>19.65871481481481</v>
      </c>
      <c r="DV789">
        <v>825.2432962962962</v>
      </c>
      <c r="DW789">
        <v>24.23404814814814</v>
      </c>
      <c r="DX789">
        <v>499.9878148148148</v>
      </c>
      <c r="DY789">
        <v>90.27438518518518</v>
      </c>
      <c r="DZ789">
        <v>0.03028089259259259</v>
      </c>
      <c r="EA789">
        <v>30.60350740740741</v>
      </c>
      <c r="EB789">
        <v>30.00509629629629</v>
      </c>
      <c r="EC789">
        <v>999.9000000000001</v>
      </c>
      <c r="ED789">
        <v>0</v>
      </c>
      <c r="EE789">
        <v>0</v>
      </c>
      <c r="EF789">
        <v>10001.38592592593</v>
      </c>
      <c r="EG789">
        <v>0</v>
      </c>
      <c r="EH789">
        <v>11.69482962962963</v>
      </c>
      <c r="EI789">
        <v>-16.5309037037037</v>
      </c>
      <c r="EJ789">
        <v>844.7761851851852</v>
      </c>
      <c r="EK789">
        <v>857.5688888888889</v>
      </c>
      <c r="EL789">
        <v>4.722464814814815</v>
      </c>
      <c r="EM789">
        <v>840.7102962962964</v>
      </c>
      <c r="EN789">
        <v>19.65871481481481</v>
      </c>
      <c r="EO789">
        <v>2.200997037037037</v>
      </c>
      <c r="EP789">
        <v>1.77467925925926</v>
      </c>
      <c r="EQ789">
        <v>18.96956296296296</v>
      </c>
      <c r="ER789">
        <v>15.56551851851852</v>
      </c>
      <c r="ES789">
        <v>2000.020370370371</v>
      </c>
      <c r="ET789">
        <v>0.9799939999999998</v>
      </c>
      <c r="EU789">
        <v>0.02000579259259259</v>
      </c>
      <c r="EV789">
        <v>0</v>
      </c>
      <c r="EW789">
        <v>767.8944444444444</v>
      </c>
      <c r="EX789">
        <v>5.00097</v>
      </c>
      <c r="EY789">
        <v>15411.61481481482</v>
      </c>
      <c r="EZ789">
        <v>16707.72222222222</v>
      </c>
      <c r="FA789">
        <v>40.875</v>
      </c>
      <c r="FB789">
        <v>41.069</v>
      </c>
      <c r="FC789">
        <v>40.75</v>
      </c>
      <c r="FD789">
        <v>40.743</v>
      </c>
      <c r="FE789">
        <v>41.45099999999999</v>
      </c>
      <c r="FF789">
        <v>1955.11037037037</v>
      </c>
      <c r="FG789">
        <v>39.91</v>
      </c>
      <c r="FH789">
        <v>0</v>
      </c>
      <c r="FI789">
        <v>1758920864.7</v>
      </c>
      <c r="FJ789">
        <v>0</v>
      </c>
      <c r="FK789">
        <v>767.8995600000001</v>
      </c>
      <c r="FL789">
        <v>-11.17184614863214</v>
      </c>
      <c r="FM789">
        <v>-202.1923077411847</v>
      </c>
      <c r="FN789">
        <v>15411.296</v>
      </c>
      <c r="FO789">
        <v>15</v>
      </c>
      <c r="FP789">
        <v>0</v>
      </c>
      <c r="FQ789" t="s">
        <v>439</v>
      </c>
      <c r="FR789">
        <v>1747247426.5</v>
      </c>
      <c r="FS789">
        <v>1747247420.5</v>
      </c>
      <c r="FT789">
        <v>0</v>
      </c>
      <c r="FU789">
        <v>1.027</v>
      </c>
      <c r="FV789">
        <v>0.031</v>
      </c>
      <c r="FW789">
        <v>0.02</v>
      </c>
      <c r="FX789">
        <v>0.05</v>
      </c>
      <c r="FY789">
        <v>420</v>
      </c>
      <c r="FZ789">
        <v>16</v>
      </c>
      <c r="GA789">
        <v>0.01</v>
      </c>
      <c r="GB789">
        <v>0.1</v>
      </c>
      <c r="GC789">
        <v>-16.569525</v>
      </c>
      <c r="GD789">
        <v>0.397855159474689</v>
      </c>
      <c r="GE789">
        <v>0.06042124522880995</v>
      </c>
      <c r="GF789">
        <v>0</v>
      </c>
      <c r="GG789">
        <v>768.4973823529411</v>
      </c>
      <c r="GH789">
        <v>-9.08875477726472</v>
      </c>
      <c r="GI789">
        <v>0.9395357118312418</v>
      </c>
      <c r="GJ789">
        <v>-1</v>
      </c>
      <c r="GK789">
        <v>4.73805825</v>
      </c>
      <c r="GL789">
        <v>-0.2616253283302221</v>
      </c>
      <c r="GM789">
        <v>0.02796954369376632</v>
      </c>
      <c r="GN789">
        <v>0</v>
      </c>
      <c r="GO789">
        <v>0</v>
      </c>
      <c r="GP789">
        <v>2</v>
      </c>
      <c r="GQ789" t="s">
        <v>446</v>
      </c>
      <c r="GR789">
        <v>3.13564</v>
      </c>
      <c r="GS789">
        <v>2.69034</v>
      </c>
      <c r="GT789">
        <v>0.149744</v>
      </c>
      <c r="GU789">
        <v>0.150117</v>
      </c>
      <c r="GV789">
        <v>0.107119</v>
      </c>
      <c r="GW789">
        <v>0.09118900000000001</v>
      </c>
      <c r="GX789">
        <v>27008.9</v>
      </c>
      <c r="GY789">
        <v>27052.5</v>
      </c>
      <c r="GZ789">
        <v>29529.9</v>
      </c>
      <c r="HA789">
        <v>29416.4</v>
      </c>
      <c r="HB789">
        <v>34830.1</v>
      </c>
      <c r="HC789">
        <v>35416.4</v>
      </c>
      <c r="HD789">
        <v>41548.4</v>
      </c>
      <c r="HE789">
        <v>41794.7</v>
      </c>
      <c r="HF789">
        <v>1.92997</v>
      </c>
      <c r="HG789">
        <v>1.8702</v>
      </c>
      <c r="HH789">
        <v>0.0723824</v>
      </c>
      <c r="HI789">
        <v>0</v>
      </c>
      <c r="HJ789">
        <v>28.8311</v>
      </c>
      <c r="HK789">
        <v>999.9</v>
      </c>
      <c r="HL789">
        <v>44.7</v>
      </c>
      <c r="HM789">
        <v>31.5</v>
      </c>
      <c r="HN789">
        <v>22.9827</v>
      </c>
      <c r="HO789">
        <v>61.9394</v>
      </c>
      <c r="HP789">
        <v>25.9135</v>
      </c>
      <c r="HQ789">
        <v>1</v>
      </c>
      <c r="HR789">
        <v>0.0849695</v>
      </c>
      <c r="HS789">
        <v>-0.442418</v>
      </c>
      <c r="HT789">
        <v>20.3402</v>
      </c>
      <c r="HU789">
        <v>5.21744</v>
      </c>
      <c r="HV789">
        <v>12.0143</v>
      </c>
      <c r="HW789">
        <v>4.9888</v>
      </c>
      <c r="HX789">
        <v>3.28768</v>
      </c>
      <c r="HY789">
        <v>9999</v>
      </c>
      <c r="HZ789">
        <v>9999</v>
      </c>
      <c r="IA789">
        <v>9999</v>
      </c>
      <c r="IB789">
        <v>19</v>
      </c>
      <c r="IC789">
        <v>1.86752</v>
      </c>
      <c r="ID789">
        <v>1.86671</v>
      </c>
      <c r="IE789">
        <v>1.86603</v>
      </c>
      <c r="IF789">
        <v>1.866</v>
      </c>
      <c r="IG789">
        <v>1.86783</v>
      </c>
      <c r="IH789">
        <v>1.87027</v>
      </c>
      <c r="II789">
        <v>1.86892</v>
      </c>
      <c r="IJ789">
        <v>1.87042</v>
      </c>
      <c r="IK789">
        <v>0</v>
      </c>
      <c r="IL789">
        <v>0</v>
      </c>
      <c r="IM789">
        <v>0</v>
      </c>
      <c r="IN789">
        <v>0</v>
      </c>
      <c r="IO789" t="s">
        <v>441</v>
      </c>
      <c r="IP789" t="s">
        <v>442</v>
      </c>
      <c r="IQ789" t="s">
        <v>443</v>
      </c>
      <c r="IR789" t="s">
        <v>443</v>
      </c>
      <c r="IS789" t="s">
        <v>443</v>
      </c>
      <c r="IT789" t="s">
        <v>443</v>
      </c>
      <c r="IU789">
        <v>0</v>
      </c>
      <c r="IV789">
        <v>100</v>
      </c>
      <c r="IW789">
        <v>100</v>
      </c>
      <c r="IX789">
        <v>-1.047</v>
      </c>
      <c r="IY789">
        <v>0.1465</v>
      </c>
      <c r="IZ789">
        <v>-0.2124528667129374</v>
      </c>
      <c r="JA789">
        <v>-0.0008016307627816455</v>
      </c>
      <c r="JB789">
        <v>-2.705495203968552E-07</v>
      </c>
      <c r="JC789">
        <v>-1.001381313952682E-11</v>
      </c>
      <c r="JD789">
        <v>-0.06429383364076624</v>
      </c>
      <c r="JE789">
        <v>-0.003544197663381463</v>
      </c>
      <c r="JF789">
        <v>0.0008551080648433378</v>
      </c>
      <c r="JG789">
        <v>-1.439520423836254E-05</v>
      </c>
      <c r="JH789">
        <v>4</v>
      </c>
      <c r="JI789">
        <v>2335</v>
      </c>
      <c r="JJ789">
        <v>1</v>
      </c>
      <c r="JK789">
        <v>25</v>
      </c>
      <c r="JL789">
        <v>194557.3</v>
      </c>
      <c r="JM789">
        <v>194557.4</v>
      </c>
      <c r="JN789">
        <v>1.77002</v>
      </c>
      <c r="JO789">
        <v>0</v>
      </c>
      <c r="JP789">
        <v>1.39771</v>
      </c>
      <c r="JQ789">
        <v>2.34985</v>
      </c>
      <c r="JR789">
        <v>1.49536</v>
      </c>
      <c r="JS789">
        <v>2.67578</v>
      </c>
      <c r="JT789">
        <v>36.4578</v>
      </c>
      <c r="JU789">
        <v>24.0612</v>
      </c>
      <c r="JV789">
        <v>18</v>
      </c>
      <c r="JW789">
        <v>493.259</v>
      </c>
      <c r="JX789">
        <v>445.647</v>
      </c>
      <c r="JY789">
        <v>28.8869</v>
      </c>
      <c r="JZ789">
        <v>28.6844</v>
      </c>
      <c r="KA789">
        <v>30.0002</v>
      </c>
      <c r="KB789">
        <v>28.493</v>
      </c>
      <c r="KC789">
        <v>28.4232</v>
      </c>
      <c r="KD789">
        <v>100</v>
      </c>
      <c r="KE789">
        <v>18.7265</v>
      </c>
      <c r="KF789">
        <v>46.7852</v>
      </c>
      <c r="KG789">
        <v>28.8905</v>
      </c>
      <c r="KH789">
        <v>1566.99</v>
      </c>
      <c r="KI789">
        <v>19.7478</v>
      </c>
      <c r="KJ789">
        <v>100.916</v>
      </c>
      <c r="KK789">
        <v>100.5</v>
      </c>
    </row>
    <row r="790" spans="1:297">
      <c r="A790">
        <v>774</v>
      </c>
      <c r="B790">
        <v>1758920868.5</v>
      </c>
      <c r="C790">
        <v>19085.40000009537</v>
      </c>
      <c r="D790" t="s">
        <v>1996</v>
      </c>
      <c r="E790" t="s">
        <v>1997</v>
      </c>
      <c r="F790">
        <v>5</v>
      </c>
      <c r="G790" t="s">
        <v>1809</v>
      </c>
      <c r="H790" t="s">
        <v>436</v>
      </c>
      <c r="I790">
        <v>1758920860.714286</v>
      </c>
      <c r="J790">
        <f>(K790)/1000</f>
        <v>0</v>
      </c>
      <c r="K790">
        <f>IF(DP790, AN790, AH790)</f>
        <v>0</v>
      </c>
      <c r="L790">
        <f>IF(DP790, AI790, AG790)</f>
        <v>0</v>
      </c>
      <c r="M790">
        <f>DR790 - IF(AU790&gt;1, L790*DL790*100.0/(AW790), 0)</f>
        <v>0</v>
      </c>
      <c r="N790">
        <f>((T790-J790/2)*M790-L790)/(T790+J790/2)</f>
        <v>0</v>
      </c>
      <c r="O790">
        <f>N790*(DY790+DZ790)/1000.0</f>
        <v>0</v>
      </c>
      <c r="P790">
        <f>(DR790 - IF(AU790&gt;1, L790*DL790*100.0/(AW790), 0))*(DY790+DZ790)/1000.0</f>
        <v>0</v>
      </c>
      <c r="Q790">
        <f>2.0/((1/S790-1/R790)+SIGN(S790)*SQRT((1/S790-1/R790)*(1/S790-1/R790) + 4*DM790/((DM790+1)*(DM790+1))*(2*1/S790*1/R790-1/R790*1/R790)))</f>
        <v>0</v>
      </c>
      <c r="R790">
        <f>IF(LEFT(DN790,1)&lt;&gt;"0",IF(LEFT(DN790,1)="1",3.0,DO790),$D$5+$E$5*(EF790*DY790/($K$5*1000))+$F$5*(EF790*DY790/($K$5*1000))*MAX(MIN(DL790,$J$5),$I$5)*MAX(MIN(DL790,$J$5),$I$5)+$G$5*MAX(MIN(DL790,$J$5),$I$5)*(EF790*DY790/($K$5*1000))+$H$5*(EF790*DY790/($K$5*1000))*(EF790*DY790/($K$5*1000)))</f>
        <v>0</v>
      </c>
      <c r="S790">
        <f>J790*(1000-(1000*0.61365*exp(17.502*W790/(240.97+W790))/(DY790+DZ790)+DT790)/2)/(1000*0.61365*exp(17.502*W790/(240.97+W790))/(DY790+DZ790)-DT790)</f>
        <v>0</v>
      </c>
      <c r="T790">
        <f>1/((DM790+1)/(Q790/1.6)+1/(R790/1.37)) + DM790/((DM790+1)/(Q790/1.6) + DM790/(R790/1.37))</f>
        <v>0</v>
      </c>
      <c r="U790">
        <f>(DH790*DK790)</f>
        <v>0</v>
      </c>
      <c r="V790">
        <f>(EA790+(U790+2*0.95*5.67E-8*(((EA790+$B$7)+273)^4-(EA790+273)^4)-44100*J790)/(1.84*29.3*R790+8*0.95*5.67E-8*(EA790+273)^3))</f>
        <v>0</v>
      </c>
      <c r="W790">
        <f>($C$7*EB790+$D$7*EC790+$E$7*V790)</f>
        <v>0</v>
      </c>
      <c r="X790">
        <f>0.61365*exp(17.502*W790/(240.97+W790))</f>
        <v>0</v>
      </c>
      <c r="Y790">
        <f>(Z790/AA790*100)</f>
        <v>0</v>
      </c>
      <c r="Z790">
        <f>DT790*(DY790+DZ790)/1000</f>
        <v>0</v>
      </c>
      <c r="AA790">
        <f>0.61365*exp(17.502*EA790/(240.97+EA790))</f>
        <v>0</v>
      </c>
      <c r="AB790">
        <f>(X790-DT790*(DY790+DZ790)/1000)</f>
        <v>0</v>
      </c>
      <c r="AC790">
        <f>(-J790*44100)</f>
        <v>0</v>
      </c>
      <c r="AD790">
        <f>2*29.3*R790*0.92*(EA790-W790)</f>
        <v>0</v>
      </c>
      <c r="AE790">
        <f>2*0.95*5.67E-8*(((EA790+$B$7)+273)^4-(W790+273)^4)</f>
        <v>0</v>
      </c>
      <c r="AF790">
        <f>U790+AE790+AC790+AD790</f>
        <v>0</v>
      </c>
      <c r="AG790">
        <f>DX790*AU790*(DS790-DR790*(1000-AU790*DU790)/(1000-AU790*DT790))/(100*DL790)</f>
        <v>0</v>
      </c>
      <c r="AH790">
        <f>1000*DX790*AU790*(DT790-DU790)/(100*DL790*(1000-AU790*DT790))</f>
        <v>0</v>
      </c>
      <c r="AI790">
        <f>(AJ790 - AK790 - DY790*1E3/(8.314*(EA790+273.15)) * AM790/DX790 * AL790) * DX790/(100*DL790) * (1000 - DU790)/1000</f>
        <v>0</v>
      </c>
      <c r="AJ790">
        <v>840.2700713573427</v>
      </c>
      <c r="AK790">
        <v>822.7430363636364</v>
      </c>
      <c r="AL790">
        <v>-1.838323991383493</v>
      </c>
      <c r="AM790">
        <v>65.04146636514054</v>
      </c>
      <c r="AN790">
        <f>(AP790 - AO790 + DY790*1E3/(8.314*(EA790+273.15)) * AR790/DX790 * AQ790) * DX790/(100*DL790) * 1000/(1000 - AP790)</f>
        <v>0</v>
      </c>
      <c r="AO790">
        <v>19.69877943542513</v>
      </c>
      <c r="AP790">
        <v>24.30323212121212</v>
      </c>
      <c r="AQ790">
        <v>-0.005155115373687987</v>
      </c>
      <c r="AR790">
        <v>106.9102258895903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MAX(0,($B$13+$C$13*EF790)/(1+$D$13*EF790)*DY790/(EA790+273)*$E$13)</f>
        <v>0</v>
      </c>
      <c r="AX790" t="s">
        <v>437</v>
      </c>
      <c r="AY790" t="s">
        <v>437</v>
      </c>
      <c r="AZ790">
        <v>0</v>
      </c>
      <c r="BA790">
        <v>0</v>
      </c>
      <c r="BB790">
        <f>1-AZ790/BA790</f>
        <v>0</v>
      </c>
      <c r="BC790">
        <v>0</v>
      </c>
      <c r="BD790" t="s">
        <v>437</v>
      </c>
      <c r="BE790" t="s">
        <v>437</v>
      </c>
      <c r="BF790">
        <v>0</v>
      </c>
      <c r="BG790">
        <v>0</v>
      </c>
      <c r="BH790">
        <f>1-BF790/BG790</f>
        <v>0</v>
      </c>
      <c r="BI790">
        <v>0.5</v>
      </c>
      <c r="BJ790">
        <f>DI790</f>
        <v>0</v>
      </c>
      <c r="BK790">
        <f>L790</f>
        <v>0</v>
      </c>
      <c r="BL790">
        <f>BH790*BI790*BJ790</f>
        <v>0</v>
      </c>
      <c r="BM790">
        <f>(BK790-BC790)/BJ790</f>
        <v>0</v>
      </c>
      <c r="BN790">
        <f>(BA790-BG790)/BG790</f>
        <v>0</v>
      </c>
      <c r="BO790">
        <f>AZ790/(BB790+AZ790/BG790)</f>
        <v>0</v>
      </c>
      <c r="BP790" t="s">
        <v>437</v>
      </c>
      <c r="BQ790">
        <v>0</v>
      </c>
      <c r="BR790">
        <f>IF(BQ790&lt;&gt;0, BQ790, BO790)</f>
        <v>0</v>
      </c>
      <c r="BS790">
        <f>1-BR790/BG790</f>
        <v>0</v>
      </c>
      <c r="BT790">
        <f>(BG790-BF790)/(BG790-BR790)</f>
        <v>0</v>
      </c>
      <c r="BU790">
        <f>(BA790-BG790)/(BA790-BR790)</f>
        <v>0</v>
      </c>
      <c r="BV790">
        <f>(BG790-BF790)/(BG790-AZ790)</f>
        <v>0</v>
      </c>
      <c r="BW790">
        <f>(BA790-BG790)/(BA790-AZ790)</f>
        <v>0</v>
      </c>
      <c r="BX790">
        <f>(BT790*BR790/BF790)</f>
        <v>0</v>
      </c>
      <c r="BY790">
        <f>(1-BX790)</f>
        <v>0</v>
      </c>
      <c r="DH790">
        <f>$B$11*EG790+$C$11*EH790+$F$11*ES790*(1-EV790)</f>
        <v>0</v>
      </c>
      <c r="DI790">
        <f>DH790*DJ790</f>
        <v>0</v>
      </c>
      <c r="DJ790">
        <f>($B$11*$D$9+$C$11*$D$9+$F$11*((FF790+EX790)/MAX(FF790+EX790+FG790, 0.1)*$I$9+FG790/MAX(FF790+EX790+FG790, 0.1)*$J$9))/($B$11+$C$11+$F$11)</f>
        <v>0</v>
      </c>
      <c r="DK790">
        <f>($B$11*$K$9+$C$11*$K$9+$F$11*((FF790+EX790)/MAX(FF790+EX790+FG790, 0.1)*$P$9+FG790/MAX(FF790+EX790+FG790, 0.1)*$Q$9))/($B$11+$C$11+$F$11)</f>
        <v>0</v>
      </c>
      <c r="DL790">
        <v>4.16</v>
      </c>
      <c r="DM790">
        <v>0.5</v>
      </c>
      <c r="DN790" t="s">
        <v>438</v>
      </c>
      <c r="DO790">
        <v>2</v>
      </c>
      <c r="DP790" t="b">
        <v>1</v>
      </c>
      <c r="DQ790">
        <v>1758920860.714286</v>
      </c>
      <c r="DR790">
        <v>815.7256428571428</v>
      </c>
      <c r="DS790">
        <v>832.2049285714286</v>
      </c>
      <c r="DT790">
        <v>24.34921428571429</v>
      </c>
      <c r="DU790">
        <v>19.67071428571429</v>
      </c>
      <c r="DV790">
        <v>816.7788214285714</v>
      </c>
      <c r="DW790">
        <v>24.20247142857142</v>
      </c>
      <c r="DX790">
        <v>500.0062857142858</v>
      </c>
      <c r="DY790">
        <v>90.27424285714287</v>
      </c>
      <c r="DZ790">
        <v>0.03014594285714286</v>
      </c>
      <c r="EA790">
        <v>30.59445357142857</v>
      </c>
      <c r="EB790">
        <v>30.00551071428571</v>
      </c>
      <c r="EC790">
        <v>999.9000000000002</v>
      </c>
      <c r="ED790">
        <v>0</v>
      </c>
      <c r="EE790">
        <v>0</v>
      </c>
      <c r="EF790">
        <v>10001.51642857143</v>
      </c>
      <c r="EG790">
        <v>0</v>
      </c>
      <c r="EH790">
        <v>11.6947</v>
      </c>
      <c r="EI790">
        <v>-16.47928214285714</v>
      </c>
      <c r="EJ790">
        <v>836.0838571428569</v>
      </c>
      <c r="EK790">
        <v>848.9032857142856</v>
      </c>
      <c r="EL790">
        <v>4.678500357142858</v>
      </c>
      <c r="EM790">
        <v>832.2049285714286</v>
      </c>
      <c r="EN790">
        <v>19.67071428571429</v>
      </c>
      <c r="EO790">
        <v>2.198107857142857</v>
      </c>
      <c r="EP790">
        <v>1.775758571428572</v>
      </c>
      <c r="EQ790">
        <v>18.94851785714286</v>
      </c>
      <c r="ER790">
        <v>15.57501071428571</v>
      </c>
      <c r="ES790">
        <v>2000.016071428572</v>
      </c>
      <c r="ET790">
        <v>0.9799940357142854</v>
      </c>
      <c r="EU790">
        <v>0.02000575714285715</v>
      </c>
      <c r="EV790">
        <v>0</v>
      </c>
      <c r="EW790">
        <v>767.0207499999999</v>
      </c>
      <c r="EX790">
        <v>5.00097</v>
      </c>
      <c r="EY790">
        <v>15394.87142857143</v>
      </c>
      <c r="EZ790">
        <v>16707.70357142857</v>
      </c>
      <c r="FA790">
        <v>40.875</v>
      </c>
      <c r="FB790">
        <v>41.06874999999999</v>
      </c>
      <c r="FC790">
        <v>40.75</v>
      </c>
      <c r="FD790">
        <v>40.7455</v>
      </c>
      <c r="FE790">
        <v>41.455</v>
      </c>
      <c r="FF790">
        <v>1955.106071428572</v>
      </c>
      <c r="FG790">
        <v>39.91</v>
      </c>
      <c r="FH790">
        <v>0</v>
      </c>
      <c r="FI790">
        <v>1758920870.1</v>
      </c>
      <c r="FJ790">
        <v>0</v>
      </c>
      <c r="FK790">
        <v>766.9431538461538</v>
      </c>
      <c r="FL790">
        <v>-11.60738461362683</v>
      </c>
      <c r="FM790">
        <v>-224.0000000863226</v>
      </c>
      <c r="FN790">
        <v>15393.10769230769</v>
      </c>
      <c r="FO790">
        <v>15</v>
      </c>
      <c r="FP790">
        <v>0</v>
      </c>
      <c r="FQ790" t="s">
        <v>439</v>
      </c>
      <c r="FR790">
        <v>1747247426.5</v>
      </c>
      <c r="FS790">
        <v>1747247420.5</v>
      </c>
      <c r="FT790">
        <v>0</v>
      </c>
      <c r="FU790">
        <v>1.027</v>
      </c>
      <c r="FV790">
        <v>0.031</v>
      </c>
      <c r="FW790">
        <v>0.02</v>
      </c>
      <c r="FX790">
        <v>0.05</v>
      </c>
      <c r="FY790">
        <v>420</v>
      </c>
      <c r="FZ790">
        <v>16</v>
      </c>
      <c r="GA790">
        <v>0.01</v>
      </c>
      <c r="GB790">
        <v>0.1</v>
      </c>
      <c r="GC790">
        <v>-16.50761951219512</v>
      </c>
      <c r="GD790">
        <v>0.5756236933798039</v>
      </c>
      <c r="GE790">
        <v>0.08167314159684695</v>
      </c>
      <c r="GF790">
        <v>0</v>
      </c>
      <c r="GG790">
        <v>767.575117647059</v>
      </c>
      <c r="GH790">
        <v>-11.00708936769492</v>
      </c>
      <c r="GI790">
        <v>1.108501287237075</v>
      </c>
      <c r="GJ790">
        <v>-1</v>
      </c>
      <c r="GK790">
        <v>4.704392926829268</v>
      </c>
      <c r="GL790">
        <v>-0.5138080139372725</v>
      </c>
      <c r="GM790">
        <v>0.05170623037629365</v>
      </c>
      <c r="GN790">
        <v>0</v>
      </c>
      <c r="GO790">
        <v>0</v>
      </c>
      <c r="GP790">
        <v>2</v>
      </c>
      <c r="GQ790" t="s">
        <v>446</v>
      </c>
      <c r="GR790">
        <v>3.13544</v>
      </c>
      <c r="GS790">
        <v>2.69039</v>
      </c>
      <c r="GT790">
        <v>0.148645</v>
      </c>
      <c r="GU790">
        <v>0.149025</v>
      </c>
      <c r="GV790">
        <v>0.107038</v>
      </c>
      <c r="GW790">
        <v>0.0912932</v>
      </c>
      <c r="GX790">
        <v>27043.6</v>
      </c>
      <c r="GY790">
        <v>27087.2</v>
      </c>
      <c r="GZ790">
        <v>29529.7</v>
      </c>
      <c r="HA790">
        <v>29416.4</v>
      </c>
      <c r="HB790">
        <v>34833.3</v>
      </c>
      <c r="HC790">
        <v>35412.2</v>
      </c>
      <c r="HD790">
        <v>41548.5</v>
      </c>
      <c r="HE790">
        <v>41794.7</v>
      </c>
      <c r="HF790">
        <v>1.92973</v>
      </c>
      <c r="HG790">
        <v>1.8704</v>
      </c>
      <c r="HH790">
        <v>0.07198010000000001</v>
      </c>
      <c r="HI790">
        <v>0</v>
      </c>
      <c r="HJ790">
        <v>28.8276</v>
      </c>
      <c r="HK790">
        <v>999.9</v>
      </c>
      <c r="HL790">
        <v>44.7</v>
      </c>
      <c r="HM790">
        <v>31.5</v>
      </c>
      <c r="HN790">
        <v>22.9836</v>
      </c>
      <c r="HO790">
        <v>62.0694</v>
      </c>
      <c r="HP790">
        <v>26.0457</v>
      </c>
      <c r="HQ790">
        <v>1</v>
      </c>
      <c r="HR790">
        <v>0.0851702</v>
      </c>
      <c r="HS790">
        <v>-0.404346</v>
      </c>
      <c r="HT790">
        <v>20.34</v>
      </c>
      <c r="HU790">
        <v>5.21804</v>
      </c>
      <c r="HV790">
        <v>12.0128</v>
      </c>
      <c r="HW790">
        <v>4.9893</v>
      </c>
      <c r="HX790">
        <v>3.28778</v>
      </c>
      <c r="HY790">
        <v>9999</v>
      </c>
      <c r="HZ790">
        <v>9999</v>
      </c>
      <c r="IA790">
        <v>9999</v>
      </c>
      <c r="IB790">
        <v>19</v>
      </c>
      <c r="IC790">
        <v>1.86756</v>
      </c>
      <c r="ID790">
        <v>1.86672</v>
      </c>
      <c r="IE790">
        <v>1.86601</v>
      </c>
      <c r="IF790">
        <v>1.866</v>
      </c>
      <c r="IG790">
        <v>1.86783</v>
      </c>
      <c r="IH790">
        <v>1.87027</v>
      </c>
      <c r="II790">
        <v>1.86892</v>
      </c>
      <c r="IJ790">
        <v>1.87042</v>
      </c>
      <c r="IK790">
        <v>0</v>
      </c>
      <c r="IL790">
        <v>0</v>
      </c>
      <c r="IM790">
        <v>0</v>
      </c>
      <c r="IN790">
        <v>0</v>
      </c>
      <c r="IO790" t="s">
        <v>441</v>
      </c>
      <c r="IP790" t="s">
        <v>442</v>
      </c>
      <c r="IQ790" t="s">
        <v>443</v>
      </c>
      <c r="IR790" t="s">
        <v>443</v>
      </c>
      <c r="IS790" t="s">
        <v>443</v>
      </c>
      <c r="IT790" t="s">
        <v>443</v>
      </c>
      <c r="IU790">
        <v>0</v>
      </c>
      <c r="IV790">
        <v>100</v>
      </c>
      <c r="IW790">
        <v>100</v>
      </c>
      <c r="IX790">
        <v>-1.035</v>
      </c>
      <c r="IY790">
        <v>0.1461</v>
      </c>
      <c r="IZ790">
        <v>-0.2124528667129374</v>
      </c>
      <c r="JA790">
        <v>-0.0008016307627816455</v>
      </c>
      <c r="JB790">
        <v>-2.705495203968552E-07</v>
      </c>
      <c r="JC790">
        <v>-1.001381313952682E-11</v>
      </c>
      <c r="JD790">
        <v>-0.06429383364076624</v>
      </c>
      <c r="JE790">
        <v>-0.003544197663381463</v>
      </c>
      <c r="JF790">
        <v>0.0008551080648433378</v>
      </c>
      <c r="JG790">
        <v>-1.439520423836254E-05</v>
      </c>
      <c r="JH790">
        <v>4</v>
      </c>
      <c r="JI790">
        <v>2335</v>
      </c>
      <c r="JJ790">
        <v>1</v>
      </c>
      <c r="JK790">
        <v>25</v>
      </c>
      <c r="JL790">
        <v>194557.4</v>
      </c>
      <c r="JM790">
        <v>194557.5</v>
      </c>
      <c r="JN790">
        <v>1.75537</v>
      </c>
      <c r="JO790">
        <v>0</v>
      </c>
      <c r="JP790">
        <v>1.39648</v>
      </c>
      <c r="JQ790">
        <v>2.35107</v>
      </c>
      <c r="JR790">
        <v>1.49536</v>
      </c>
      <c r="JS790">
        <v>2.70142</v>
      </c>
      <c r="JT790">
        <v>36.4814</v>
      </c>
      <c r="JU790">
        <v>24.07</v>
      </c>
      <c r="JV790">
        <v>18</v>
      </c>
      <c r="JW790">
        <v>493.11</v>
      </c>
      <c r="JX790">
        <v>445.779</v>
      </c>
      <c r="JY790">
        <v>28.8819</v>
      </c>
      <c r="JZ790">
        <v>28.6863</v>
      </c>
      <c r="KA790">
        <v>30.0003</v>
      </c>
      <c r="KB790">
        <v>28.4942</v>
      </c>
      <c r="KC790">
        <v>28.4244</v>
      </c>
      <c r="KD790">
        <v>100</v>
      </c>
      <c r="KE790">
        <v>18.7265</v>
      </c>
      <c r="KF790">
        <v>46.7852</v>
      </c>
      <c r="KG790">
        <v>28.8782</v>
      </c>
      <c r="KH790">
        <v>1587.03</v>
      </c>
      <c r="KI790">
        <v>19.8088</v>
      </c>
      <c r="KJ790">
        <v>100.916</v>
      </c>
      <c r="KK790">
        <v>100.5</v>
      </c>
    </row>
    <row r="791" spans="1:297">
      <c r="A791">
        <v>775</v>
      </c>
      <c r="B791">
        <v>1758920873.5</v>
      </c>
      <c r="C791">
        <v>19090.40000009537</v>
      </c>
      <c r="D791" t="s">
        <v>1998</v>
      </c>
      <c r="E791" t="s">
        <v>1999</v>
      </c>
      <c r="F791">
        <v>5</v>
      </c>
      <c r="G791" t="s">
        <v>1809</v>
      </c>
      <c r="H791" t="s">
        <v>436</v>
      </c>
      <c r="I791">
        <v>1758920866</v>
      </c>
      <c r="J791">
        <f>(K791)/1000</f>
        <v>0</v>
      </c>
      <c r="K791">
        <f>IF(DP791, AN791, AH791)</f>
        <v>0</v>
      </c>
      <c r="L791">
        <f>IF(DP791, AI791, AG791)</f>
        <v>0</v>
      </c>
      <c r="M791">
        <f>DR791 - IF(AU791&gt;1, L791*DL791*100.0/(AW791), 0)</f>
        <v>0</v>
      </c>
      <c r="N791">
        <f>((T791-J791/2)*M791-L791)/(T791+J791/2)</f>
        <v>0</v>
      </c>
      <c r="O791">
        <f>N791*(DY791+DZ791)/1000.0</f>
        <v>0</v>
      </c>
      <c r="P791">
        <f>(DR791 - IF(AU791&gt;1, L791*DL791*100.0/(AW791), 0))*(DY791+DZ791)/1000.0</f>
        <v>0</v>
      </c>
      <c r="Q791">
        <f>2.0/((1/S791-1/R791)+SIGN(S791)*SQRT((1/S791-1/R791)*(1/S791-1/R791) + 4*DM791/((DM791+1)*(DM791+1))*(2*1/S791*1/R791-1/R791*1/R791)))</f>
        <v>0</v>
      </c>
      <c r="R791">
        <f>IF(LEFT(DN791,1)&lt;&gt;"0",IF(LEFT(DN791,1)="1",3.0,DO791),$D$5+$E$5*(EF791*DY791/($K$5*1000))+$F$5*(EF791*DY791/($K$5*1000))*MAX(MIN(DL791,$J$5),$I$5)*MAX(MIN(DL791,$J$5),$I$5)+$G$5*MAX(MIN(DL791,$J$5),$I$5)*(EF791*DY791/($K$5*1000))+$H$5*(EF791*DY791/($K$5*1000))*(EF791*DY791/($K$5*1000)))</f>
        <v>0</v>
      </c>
      <c r="S791">
        <f>J791*(1000-(1000*0.61365*exp(17.502*W791/(240.97+W791))/(DY791+DZ791)+DT791)/2)/(1000*0.61365*exp(17.502*W791/(240.97+W791))/(DY791+DZ791)-DT791)</f>
        <v>0</v>
      </c>
      <c r="T791">
        <f>1/((DM791+1)/(Q791/1.6)+1/(R791/1.37)) + DM791/((DM791+1)/(Q791/1.6) + DM791/(R791/1.37))</f>
        <v>0</v>
      </c>
      <c r="U791">
        <f>(DH791*DK791)</f>
        <v>0</v>
      </c>
      <c r="V791">
        <f>(EA791+(U791+2*0.95*5.67E-8*(((EA791+$B$7)+273)^4-(EA791+273)^4)-44100*J791)/(1.84*29.3*R791+8*0.95*5.67E-8*(EA791+273)^3))</f>
        <v>0</v>
      </c>
      <c r="W791">
        <f>($C$7*EB791+$D$7*EC791+$E$7*V791)</f>
        <v>0</v>
      </c>
      <c r="X791">
        <f>0.61365*exp(17.502*W791/(240.97+W791))</f>
        <v>0</v>
      </c>
      <c r="Y791">
        <f>(Z791/AA791*100)</f>
        <v>0</v>
      </c>
      <c r="Z791">
        <f>DT791*(DY791+DZ791)/1000</f>
        <v>0</v>
      </c>
      <c r="AA791">
        <f>0.61365*exp(17.502*EA791/(240.97+EA791))</f>
        <v>0</v>
      </c>
      <c r="AB791">
        <f>(X791-DT791*(DY791+DZ791)/1000)</f>
        <v>0</v>
      </c>
      <c r="AC791">
        <f>(-J791*44100)</f>
        <v>0</v>
      </c>
      <c r="AD791">
        <f>2*29.3*R791*0.92*(EA791-W791)</f>
        <v>0</v>
      </c>
      <c r="AE791">
        <f>2*0.95*5.67E-8*(((EA791+$B$7)+273)^4-(W791+273)^4)</f>
        <v>0</v>
      </c>
      <c r="AF791">
        <f>U791+AE791+AC791+AD791</f>
        <v>0</v>
      </c>
      <c r="AG791">
        <f>DX791*AU791*(DS791-DR791*(1000-AU791*DU791)/(1000-AU791*DT791))/(100*DL791)</f>
        <v>0</v>
      </c>
      <c r="AH791">
        <f>1000*DX791*AU791*(DT791-DU791)/(100*DL791*(1000-AU791*DT791))</f>
        <v>0</v>
      </c>
      <c r="AI791">
        <f>(AJ791 - AK791 - DY791*1E3/(8.314*(EA791+273.15)) * AM791/DX791 * AL791) * DX791/(100*DL791) * (1000 - DU791)/1000</f>
        <v>0</v>
      </c>
      <c r="AJ791">
        <v>831.2932922371431</v>
      </c>
      <c r="AK791">
        <v>813.863139393939</v>
      </c>
      <c r="AL791">
        <v>-1.773646460168907</v>
      </c>
      <c r="AM791">
        <v>65.04146636514054</v>
      </c>
      <c r="AN791">
        <f>(AP791 - AO791 + DY791*1E3/(8.314*(EA791+273.15)) * AR791/DX791 * AQ791) * DX791/(100*DL791) * 1000/(1000 - AP791)</f>
        <v>0</v>
      </c>
      <c r="AO791">
        <v>19.70786963191082</v>
      </c>
      <c r="AP791">
        <v>24.27897757575757</v>
      </c>
      <c r="AQ791">
        <v>-0.005129443193204216</v>
      </c>
      <c r="AR791">
        <v>106.9102258895903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MAX(0,($B$13+$C$13*EF791)/(1+$D$13*EF791)*DY791/(EA791+273)*$E$13)</f>
        <v>0</v>
      </c>
      <c r="AX791" t="s">
        <v>437</v>
      </c>
      <c r="AY791" t="s">
        <v>437</v>
      </c>
      <c r="AZ791">
        <v>0</v>
      </c>
      <c r="BA791">
        <v>0</v>
      </c>
      <c r="BB791">
        <f>1-AZ791/BA791</f>
        <v>0</v>
      </c>
      <c r="BC791">
        <v>0</v>
      </c>
      <c r="BD791" t="s">
        <v>437</v>
      </c>
      <c r="BE791" t="s">
        <v>437</v>
      </c>
      <c r="BF791">
        <v>0</v>
      </c>
      <c r="BG791">
        <v>0</v>
      </c>
      <c r="BH791">
        <f>1-BF791/BG791</f>
        <v>0</v>
      </c>
      <c r="BI791">
        <v>0.5</v>
      </c>
      <c r="BJ791">
        <f>DI791</f>
        <v>0</v>
      </c>
      <c r="BK791">
        <f>L791</f>
        <v>0</v>
      </c>
      <c r="BL791">
        <f>BH791*BI791*BJ791</f>
        <v>0</v>
      </c>
      <c r="BM791">
        <f>(BK791-BC791)/BJ791</f>
        <v>0</v>
      </c>
      <c r="BN791">
        <f>(BA791-BG791)/BG791</f>
        <v>0</v>
      </c>
      <c r="BO791">
        <f>AZ791/(BB791+AZ791/BG791)</f>
        <v>0</v>
      </c>
      <c r="BP791" t="s">
        <v>437</v>
      </c>
      <c r="BQ791">
        <v>0</v>
      </c>
      <c r="BR791">
        <f>IF(BQ791&lt;&gt;0, BQ791, BO791)</f>
        <v>0</v>
      </c>
      <c r="BS791">
        <f>1-BR791/BG791</f>
        <v>0</v>
      </c>
      <c r="BT791">
        <f>(BG791-BF791)/(BG791-BR791)</f>
        <v>0</v>
      </c>
      <c r="BU791">
        <f>(BA791-BG791)/(BA791-BR791)</f>
        <v>0</v>
      </c>
      <c r="BV791">
        <f>(BG791-BF791)/(BG791-AZ791)</f>
        <v>0</v>
      </c>
      <c r="BW791">
        <f>(BA791-BG791)/(BA791-AZ791)</f>
        <v>0</v>
      </c>
      <c r="BX791">
        <f>(BT791*BR791/BF791)</f>
        <v>0</v>
      </c>
      <c r="BY791">
        <f>(1-BX791)</f>
        <v>0</v>
      </c>
      <c r="DH791">
        <f>$B$11*EG791+$C$11*EH791+$F$11*ES791*(1-EV791)</f>
        <v>0</v>
      </c>
      <c r="DI791">
        <f>DH791*DJ791</f>
        <v>0</v>
      </c>
      <c r="DJ791">
        <f>($B$11*$D$9+$C$11*$D$9+$F$11*((FF791+EX791)/MAX(FF791+EX791+FG791, 0.1)*$I$9+FG791/MAX(FF791+EX791+FG791, 0.1)*$J$9))/($B$11+$C$11+$F$11)</f>
        <v>0</v>
      </c>
      <c r="DK791">
        <f>($B$11*$K$9+$C$11*$K$9+$F$11*((FF791+EX791)/MAX(FF791+EX791+FG791, 0.1)*$P$9+FG791/MAX(FF791+EX791+FG791, 0.1)*$Q$9))/($B$11+$C$11+$F$11)</f>
        <v>0</v>
      </c>
      <c r="DL791">
        <v>4.16</v>
      </c>
      <c r="DM791">
        <v>0.5</v>
      </c>
      <c r="DN791" t="s">
        <v>438</v>
      </c>
      <c r="DO791">
        <v>2</v>
      </c>
      <c r="DP791" t="b">
        <v>1</v>
      </c>
      <c r="DQ791">
        <v>1758920866</v>
      </c>
      <c r="DR791">
        <v>806.3559629629628</v>
      </c>
      <c r="DS791">
        <v>822.7827407407407</v>
      </c>
      <c r="DT791">
        <v>24.31621851851852</v>
      </c>
      <c r="DU791">
        <v>19.68803703703704</v>
      </c>
      <c r="DV791">
        <v>807.3972222222221</v>
      </c>
      <c r="DW791">
        <v>24.16988888888889</v>
      </c>
      <c r="DX791">
        <v>500.004888888889</v>
      </c>
      <c r="DY791">
        <v>90.27463333333334</v>
      </c>
      <c r="DZ791">
        <v>0.03003088888888889</v>
      </c>
      <c r="EA791">
        <v>30.5832074074074</v>
      </c>
      <c r="EB791">
        <v>30.00648148148148</v>
      </c>
      <c r="EC791">
        <v>999.9000000000001</v>
      </c>
      <c r="ED791">
        <v>0</v>
      </c>
      <c r="EE791">
        <v>0</v>
      </c>
      <c r="EF791">
        <v>10001.38888888889</v>
      </c>
      <c r="EG791">
        <v>0</v>
      </c>
      <c r="EH791">
        <v>11.69332592592592</v>
      </c>
      <c r="EI791">
        <v>-16.4267</v>
      </c>
      <c r="EJ791">
        <v>826.4523333333335</v>
      </c>
      <c r="EK791">
        <v>839.3067777777779</v>
      </c>
      <c r="EL791">
        <v>4.628187777777778</v>
      </c>
      <c r="EM791">
        <v>822.7827407407407</v>
      </c>
      <c r="EN791">
        <v>19.68803703703704</v>
      </c>
      <c r="EO791">
        <v>2.195138888888889</v>
      </c>
      <c r="EP791">
        <v>1.777329259259259</v>
      </c>
      <c r="EQ791">
        <v>18.92687407407407</v>
      </c>
      <c r="ER791">
        <v>15.58881851851852</v>
      </c>
      <c r="ES791">
        <v>2000.013333333334</v>
      </c>
      <c r="ET791">
        <v>0.9799938888888887</v>
      </c>
      <c r="EU791">
        <v>0.0200059</v>
      </c>
      <c r="EV791">
        <v>0</v>
      </c>
      <c r="EW791">
        <v>765.9735185185185</v>
      </c>
      <c r="EX791">
        <v>5.00097</v>
      </c>
      <c r="EY791">
        <v>15374.32962962963</v>
      </c>
      <c r="EZ791">
        <v>16707.67407407407</v>
      </c>
      <c r="FA791">
        <v>40.875</v>
      </c>
      <c r="FB791">
        <v>41.06899999999999</v>
      </c>
      <c r="FC791">
        <v>40.75</v>
      </c>
      <c r="FD791">
        <v>40.74766666666666</v>
      </c>
      <c r="FE791">
        <v>41.465</v>
      </c>
      <c r="FF791">
        <v>1955.103333333333</v>
      </c>
      <c r="FG791">
        <v>39.91</v>
      </c>
      <c r="FH791">
        <v>0</v>
      </c>
      <c r="FI791">
        <v>1758920874.9</v>
      </c>
      <c r="FJ791">
        <v>0</v>
      </c>
      <c r="FK791">
        <v>765.9792692307691</v>
      </c>
      <c r="FL791">
        <v>-12.26280340986075</v>
      </c>
      <c r="FM791">
        <v>-240.5162393974157</v>
      </c>
      <c r="FN791">
        <v>15374.31923076923</v>
      </c>
      <c r="FO791">
        <v>15</v>
      </c>
      <c r="FP791">
        <v>0</v>
      </c>
      <c r="FQ791" t="s">
        <v>439</v>
      </c>
      <c r="FR791">
        <v>1747247426.5</v>
      </c>
      <c r="FS791">
        <v>1747247420.5</v>
      </c>
      <c r="FT791">
        <v>0</v>
      </c>
      <c r="FU791">
        <v>1.027</v>
      </c>
      <c r="FV791">
        <v>0.031</v>
      </c>
      <c r="FW791">
        <v>0.02</v>
      </c>
      <c r="FX791">
        <v>0.05</v>
      </c>
      <c r="FY791">
        <v>420</v>
      </c>
      <c r="FZ791">
        <v>16</v>
      </c>
      <c r="GA791">
        <v>0.01</v>
      </c>
      <c r="GB791">
        <v>0.1</v>
      </c>
      <c r="GC791">
        <v>-16.44993</v>
      </c>
      <c r="GD791">
        <v>0.7595909943714878</v>
      </c>
      <c r="GE791">
        <v>0.09324375635934044</v>
      </c>
      <c r="GF791">
        <v>0</v>
      </c>
      <c r="GG791">
        <v>766.5734117647058</v>
      </c>
      <c r="GH791">
        <v>-12.0054087058358</v>
      </c>
      <c r="GI791">
        <v>1.196577819244812</v>
      </c>
      <c r="GJ791">
        <v>-1</v>
      </c>
      <c r="GK791">
        <v>4.654538</v>
      </c>
      <c r="GL791">
        <v>-0.5925282551594714</v>
      </c>
      <c r="GM791">
        <v>0.05745293022118185</v>
      </c>
      <c r="GN791">
        <v>0</v>
      </c>
      <c r="GO791">
        <v>0</v>
      </c>
      <c r="GP791">
        <v>2</v>
      </c>
      <c r="GQ791" t="s">
        <v>446</v>
      </c>
      <c r="GR791">
        <v>3.13552</v>
      </c>
      <c r="GS791">
        <v>2.69055</v>
      </c>
      <c r="GT791">
        <v>0.147572</v>
      </c>
      <c r="GU791">
        <v>0.147981</v>
      </c>
      <c r="GV791">
        <v>0.106963</v>
      </c>
      <c r="GW791">
        <v>0.09135749999999999</v>
      </c>
      <c r="GX791">
        <v>27078.1</v>
      </c>
      <c r="GY791">
        <v>27120.8</v>
      </c>
      <c r="GZ791">
        <v>29530.2</v>
      </c>
      <c r="HA791">
        <v>29416.7</v>
      </c>
      <c r="HB791">
        <v>34836.8</v>
      </c>
      <c r="HC791">
        <v>35410.3</v>
      </c>
      <c r="HD791">
        <v>41549</v>
      </c>
      <c r="HE791">
        <v>41795.4</v>
      </c>
      <c r="HF791">
        <v>1.93</v>
      </c>
      <c r="HG791">
        <v>1.8701</v>
      </c>
      <c r="HH791">
        <v>0.0723675</v>
      </c>
      <c r="HI791">
        <v>0</v>
      </c>
      <c r="HJ791">
        <v>28.8239</v>
      </c>
      <c r="HK791">
        <v>999.9</v>
      </c>
      <c r="HL791">
        <v>44.7</v>
      </c>
      <c r="HM791">
        <v>31.5</v>
      </c>
      <c r="HN791">
        <v>22.9833</v>
      </c>
      <c r="HO791">
        <v>62.0794</v>
      </c>
      <c r="HP791">
        <v>26.0817</v>
      </c>
      <c r="HQ791">
        <v>1</v>
      </c>
      <c r="HR791">
        <v>0.0852947</v>
      </c>
      <c r="HS791">
        <v>-0.415131</v>
      </c>
      <c r="HT791">
        <v>20.3403</v>
      </c>
      <c r="HU791">
        <v>5.21849</v>
      </c>
      <c r="HV791">
        <v>12.0128</v>
      </c>
      <c r="HW791">
        <v>4.98925</v>
      </c>
      <c r="HX791">
        <v>3.28788</v>
      </c>
      <c r="HY791">
        <v>9999</v>
      </c>
      <c r="HZ791">
        <v>9999</v>
      </c>
      <c r="IA791">
        <v>9999</v>
      </c>
      <c r="IB791">
        <v>19</v>
      </c>
      <c r="IC791">
        <v>1.86752</v>
      </c>
      <c r="ID791">
        <v>1.86668</v>
      </c>
      <c r="IE791">
        <v>1.86601</v>
      </c>
      <c r="IF791">
        <v>1.866</v>
      </c>
      <c r="IG791">
        <v>1.86784</v>
      </c>
      <c r="IH791">
        <v>1.87027</v>
      </c>
      <c r="II791">
        <v>1.8689</v>
      </c>
      <c r="IJ791">
        <v>1.87042</v>
      </c>
      <c r="IK791">
        <v>0</v>
      </c>
      <c r="IL791">
        <v>0</v>
      </c>
      <c r="IM791">
        <v>0</v>
      </c>
      <c r="IN791">
        <v>0</v>
      </c>
      <c r="IO791" t="s">
        <v>441</v>
      </c>
      <c r="IP791" t="s">
        <v>442</v>
      </c>
      <c r="IQ791" t="s">
        <v>443</v>
      </c>
      <c r="IR791" t="s">
        <v>443</v>
      </c>
      <c r="IS791" t="s">
        <v>443</v>
      </c>
      <c r="IT791" t="s">
        <v>443</v>
      </c>
      <c r="IU791">
        <v>0</v>
      </c>
      <c r="IV791">
        <v>100</v>
      </c>
      <c r="IW791">
        <v>100</v>
      </c>
      <c r="IX791">
        <v>-1.025</v>
      </c>
      <c r="IY791">
        <v>0.1458</v>
      </c>
      <c r="IZ791">
        <v>-0.2124528667129374</v>
      </c>
      <c r="JA791">
        <v>-0.0008016307627816455</v>
      </c>
      <c r="JB791">
        <v>-2.705495203968552E-07</v>
      </c>
      <c r="JC791">
        <v>-1.001381313952682E-11</v>
      </c>
      <c r="JD791">
        <v>-0.06429383364076624</v>
      </c>
      <c r="JE791">
        <v>-0.003544197663381463</v>
      </c>
      <c r="JF791">
        <v>0.0008551080648433378</v>
      </c>
      <c r="JG791">
        <v>-1.439520423836254E-05</v>
      </c>
      <c r="JH791">
        <v>4</v>
      </c>
      <c r="JI791">
        <v>2335</v>
      </c>
      <c r="JJ791">
        <v>1</v>
      </c>
      <c r="JK791">
        <v>25</v>
      </c>
      <c r="JL791">
        <v>194557.5</v>
      </c>
      <c r="JM791">
        <v>194557.5</v>
      </c>
      <c r="JN791">
        <v>1.7395</v>
      </c>
      <c r="JO791">
        <v>0</v>
      </c>
      <c r="JP791">
        <v>1.39648</v>
      </c>
      <c r="JQ791">
        <v>2.35352</v>
      </c>
      <c r="JR791">
        <v>1.49536</v>
      </c>
      <c r="JS791">
        <v>2.70386</v>
      </c>
      <c r="JT791">
        <v>36.4814</v>
      </c>
      <c r="JU791">
        <v>24.07</v>
      </c>
      <c r="JV791">
        <v>18</v>
      </c>
      <c r="JW791">
        <v>493.303</v>
      </c>
      <c r="JX791">
        <v>445.603</v>
      </c>
      <c r="JY791">
        <v>28.8744</v>
      </c>
      <c r="JZ791">
        <v>28.6887</v>
      </c>
      <c r="KA791">
        <v>30.0003</v>
      </c>
      <c r="KB791">
        <v>28.4965</v>
      </c>
      <c r="KC791">
        <v>28.4255</v>
      </c>
      <c r="KD791">
        <v>100</v>
      </c>
      <c r="KE791">
        <v>18.4319</v>
      </c>
      <c r="KF791">
        <v>47.17</v>
      </c>
      <c r="KG791">
        <v>28.8741</v>
      </c>
      <c r="KH791">
        <v>1600.39</v>
      </c>
      <c r="KI791">
        <v>19.8851</v>
      </c>
      <c r="KJ791">
        <v>100.918</v>
      </c>
      <c r="KK791">
        <v>100.501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2025-09-26T21:11:45Z</dcterms:created>
  <dcterms:modified xsi:type="dcterms:W3CDTF">2025-09-26T21:11:45Z</dcterms:modified>
</cp:coreProperties>
</file>